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TH 220\Utilities\"/>
    </mc:Choice>
  </mc:AlternateContent>
  <xr:revisionPtr revIDLastSave="0" documentId="13_ncr:1_{739A5BE0-4FF7-49D8-A8E4-4DF179337661}" xr6:coauthVersionLast="47" xr6:coauthVersionMax="47" xr10:uidLastSave="{00000000-0000-0000-0000-000000000000}"/>
  <bookViews>
    <workbookView xWindow="2955" yWindow="3510" windowWidth="23550" windowHeight="12255" xr2:uid="{00000000-000D-0000-FFFF-FFFF00000000}"/>
  </bookViews>
  <sheets>
    <sheet name="Input-Output" sheetId="4" r:id="rId1"/>
    <sheet name="Two-Samples" sheetId="9" r:id="rId2"/>
    <sheet name="Plot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" i="9" l="1"/>
  <c r="Z9" i="9" l="1"/>
  <c r="W5" i="9" l="1"/>
  <c r="W12" i="9"/>
  <c r="P13" i="9" l="1"/>
  <c r="P10" i="9"/>
  <c r="E3" i="9" l="1"/>
  <c r="F3" i="9"/>
  <c r="G2" i="9"/>
  <c r="H3" i="9" s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87" i="9" s="1"/>
  <c r="H188" i="9" s="1"/>
  <c r="H189" i="9" s="1"/>
  <c r="H190" i="9" s="1"/>
  <c r="H191" i="9" s="1"/>
  <c r="H192" i="9" s="1"/>
  <c r="H193" i="9" s="1"/>
  <c r="H194" i="9" s="1"/>
  <c r="H195" i="9" s="1"/>
  <c r="H196" i="9" s="1"/>
  <c r="H197" i="9" s="1"/>
  <c r="H198" i="9" s="1"/>
  <c r="H199" i="9" s="1"/>
  <c r="H200" i="9" s="1"/>
  <c r="H201" i="9" s="1"/>
  <c r="H202" i="9" s="1"/>
  <c r="H203" i="9" s="1"/>
  <c r="H204" i="9" s="1"/>
  <c r="H205" i="9" s="1"/>
  <c r="H206" i="9" s="1"/>
  <c r="H207" i="9" s="1"/>
  <c r="H208" i="9" s="1"/>
  <c r="H209" i="9" s="1"/>
  <c r="H210" i="9" s="1"/>
  <c r="H211" i="9" s="1"/>
  <c r="H212" i="9" s="1"/>
  <c r="H213" i="9" s="1"/>
  <c r="H214" i="9" s="1"/>
  <c r="H215" i="9" s="1"/>
  <c r="H216" i="9" s="1"/>
  <c r="H217" i="9" s="1"/>
  <c r="H218" i="9" s="1"/>
  <c r="H219" i="9" s="1"/>
  <c r="H220" i="9" s="1"/>
  <c r="H221" i="9" s="1"/>
  <c r="H222" i="9" s="1"/>
  <c r="H223" i="9" s="1"/>
  <c r="H224" i="9" s="1"/>
  <c r="H225" i="9" s="1"/>
  <c r="H226" i="9" s="1"/>
  <c r="H227" i="9" s="1"/>
  <c r="H228" i="9" s="1"/>
  <c r="H229" i="9" s="1"/>
  <c r="H230" i="9" s="1"/>
  <c r="H231" i="9" s="1"/>
  <c r="H232" i="9" s="1"/>
  <c r="H233" i="9" s="1"/>
  <c r="H234" i="9" s="1"/>
  <c r="H235" i="9" s="1"/>
  <c r="H236" i="9" s="1"/>
  <c r="H237" i="9" s="1"/>
  <c r="H238" i="9" s="1"/>
  <c r="H239" i="9" s="1"/>
  <c r="H240" i="9" s="1"/>
  <c r="H241" i="9" s="1"/>
  <c r="H242" i="9" s="1"/>
  <c r="H243" i="9" s="1"/>
  <c r="H244" i="9" s="1"/>
  <c r="H245" i="9" s="1"/>
  <c r="H246" i="9" s="1"/>
  <c r="H247" i="9" s="1"/>
  <c r="H248" i="9" s="1"/>
  <c r="H249" i="9" s="1"/>
  <c r="H250" i="9" s="1"/>
  <c r="H251" i="9" s="1"/>
  <c r="H252" i="9" s="1"/>
  <c r="H253" i="9" s="1"/>
  <c r="H254" i="9" s="1"/>
  <c r="H255" i="9" s="1"/>
  <c r="H256" i="9" s="1"/>
  <c r="H257" i="9" s="1"/>
  <c r="H258" i="9" s="1"/>
  <c r="H259" i="9" s="1"/>
  <c r="H260" i="9" s="1"/>
  <c r="H261" i="9" s="1"/>
  <c r="H262" i="9" s="1"/>
  <c r="H263" i="9" s="1"/>
  <c r="H264" i="9" s="1"/>
  <c r="H265" i="9" s="1"/>
  <c r="H266" i="9" s="1"/>
  <c r="H267" i="9" s="1"/>
  <c r="H268" i="9" s="1"/>
  <c r="H269" i="9" s="1"/>
  <c r="H270" i="9" s="1"/>
  <c r="H271" i="9" s="1"/>
  <c r="H272" i="9" s="1"/>
  <c r="H273" i="9" s="1"/>
  <c r="H274" i="9" s="1"/>
  <c r="H275" i="9" s="1"/>
  <c r="H276" i="9" s="1"/>
  <c r="H277" i="9" s="1"/>
  <c r="H278" i="9" s="1"/>
  <c r="H279" i="9" s="1"/>
  <c r="H280" i="9" s="1"/>
  <c r="H281" i="9" s="1"/>
  <c r="H282" i="9" s="1"/>
  <c r="H283" i="9" s="1"/>
  <c r="H284" i="9" s="1"/>
  <c r="H285" i="9" s="1"/>
  <c r="H286" i="9" s="1"/>
  <c r="H287" i="9" s="1"/>
  <c r="H288" i="9" s="1"/>
  <c r="H289" i="9" s="1"/>
  <c r="H290" i="9" s="1"/>
  <c r="H291" i="9" s="1"/>
  <c r="H292" i="9" s="1"/>
  <c r="H293" i="9" s="1"/>
  <c r="H294" i="9" s="1"/>
  <c r="H295" i="9" s="1"/>
  <c r="H296" i="9" s="1"/>
  <c r="H297" i="9" s="1"/>
  <c r="H298" i="9" s="1"/>
  <c r="H299" i="9" s="1"/>
  <c r="H300" i="9" s="1"/>
  <c r="H301" i="9" s="1"/>
  <c r="H302" i="9" s="1"/>
  <c r="H303" i="9" s="1"/>
  <c r="H304" i="9" s="1"/>
  <c r="H305" i="9" s="1"/>
  <c r="H306" i="9" s="1"/>
  <c r="H307" i="9" s="1"/>
  <c r="H308" i="9" s="1"/>
  <c r="H309" i="9" s="1"/>
  <c r="H310" i="9" s="1"/>
  <c r="H311" i="9" s="1"/>
  <c r="H312" i="9" s="1"/>
  <c r="H313" i="9" s="1"/>
  <c r="H314" i="9" s="1"/>
  <c r="H315" i="9" s="1"/>
  <c r="H316" i="9" s="1"/>
  <c r="H317" i="9" s="1"/>
  <c r="H318" i="9" s="1"/>
  <c r="H319" i="9" s="1"/>
  <c r="H320" i="9" s="1"/>
  <c r="H321" i="9" s="1"/>
  <c r="H322" i="9" s="1"/>
  <c r="H323" i="9" s="1"/>
  <c r="H324" i="9" s="1"/>
  <c r="H325" i="9" s="1"/>
  <c r="H326" i="9" s="1"/>
  <c r="H327" i="9" s="1"/>
  <c r="H328" i="9" s="1"/>
  <c r="H329" i="9" s="1"/>
  <c r="H330" i="9" s="1"/>
  <c r="H331" i="9" s="1"/>
  <c r="H332" i="9" s="1"/>
  <c r="H333" i="9" s="1"/>
  <c r="H334" i="9" s="1"/>
  <c r="H335" i="9" s="1"/>
  <c r="H336" i="9" s="1"/>
  <c r="H337" i="9" s="1"/>
  <c r="H338" i="9" s="1"/>
  <c r="H339" i="9" s="1"/>
  <c r="H340" i="9" s="1"/>
  <c r="H341" i="9" s="1"/>
  <c r="H342" i="9" s="1"/>
  <c r="H343" i="9" s="1"/>
  <c r="H344" i="9" s="1"/>
  <c r="H345" i="9" s="1"/>
  <c r="H346" i="9" s="1"/>
  <c r="H347" i="9" s="1"/>
  <c r="H348" i="9" s="1"/>
  <c r="H349" i="9" s="1"/>
  <c r="H350" i="9" s="1"/>
  <c r="H351" i="9" s="1"/>
  <c r="H352" i="9" s="1"/>
  <c r="H353" i="9" s="1"/>
  <c r="H354" i="9" s="1"/>
  <c r="H355" i="9" s="1"/>
  <c r="H356" i="9" s="1"/>
  <c r="H357" i="9" s="1"/>
  <c r="H358" i="9" s="1"/>
  <c r="H359" i="9" s="1"/>
  <c r="H360" i="9" s="1"/>
  <c r="H361" i="9" s="1"/>
  <c r="H362" i="9" s="1"/>
  <c r="H363" i="9" s="1"/>
  <c r="H364" i="9" s="1"/>
  <c r="H365" i="9" s="1"/>
  <c r="H366" i="9" s="1"/>
  <c r="H367" i="9" s="1"/>
  <c r="H368" i="9" s="1"/>
  <c r="H369" i="9" s="1"/>
  <c r="H370" i="9" s="1"/>
  <c r="H371" i="9" s="1"/>
  <c r="H372" i="9" s="1"/>
  <c r="H373" i="9" s="1"/>
  <c r="H374" i="9" s="1"/>
  <c r="H375" i="9" s="1"/>
  <c r="H376" i="9" s="1"/>
  <c r="H377" i="9" s="1"/>
  <c r="H378" i="9" s="1"/>
  <c r="H379" i="9" s="1"/>
  <c r="H380" i="9" s="1"/>
  <c r="H381" i="9" s="1"/>
  <c r="H382" i="9" s="1"/>
  <c r="H383" i="9" s="1"/>
  <c r="H384" i="9" s="1"/>
  <c r="H385" i="9" s="1"/>
  <c r="H386" i="9" s="1"/>
  <c r="H387" i="9" s="1"/>
  <c r="H388" i="9" s="1"/>
  <c r="H389" i="9" s="1"/>
  <c r="H390" i="9" s="1"/>
  <c r="H391" i="9" s="1"/>
  <c r="H392" i="9" s="1"/>
  <c r="H393" i="9" s="1"/>
  <c r="H394" i="9" s="1"/>
  <c r="H395" i="9" s="1"/>
  <c r="H396" i="9" s="1"/>
  <c r="H397" i="9" s="1"/>
  <c r="H398" i="9" s="1"/>
  <c r="H399" i="9" s="1"/>
  <c r="H400" i="9" s="1"/>
  <c r="H401" i="9" s="1"/>
  <c r="H402" i="9" s="1"/>
  <c r="H403" i="9" s="1"/>
  <c r="H404" i="9" s="1"/>
  <c r="H405" i="9" s="1"/>
  <c r="H406" i="9" s="1"/>
  <c r="H407" i="9" s="1"/>
  <c r="H408" i="9" s="1"/>
  <c r="H409" i="9" s="1"/>
  <c r="H410" i="9" s="1"/>
  <c r="H411" i="9" s="1"/>
  <c r="H412" i="9" s="1"/>
  <c r="H413" i="9" s="1"/>
  <c r="H414" i="9" s="1"/>
  <c r="H415" i="9" s="1"/>
  <c r="H416" i="9" s="1"/>
  <c r="H417" i="9" s="1"/>
  <c r="H418" i="9" s="1"/>
  <c r="H419" i="9" s="1"/>
  <c r="H420" i="9" s="1"/>
  <c r="H421" i="9" s="1"/>
  <c r="H422" i="9" s="1"/>
  <c r="H423" i="9" s="1"/>
  <c r="H424" i="9" s="1"/>
  <c r="H425" i="9" s="1"/>
  <c r="H426" i="9" s="1"/>
  <c r="H427" i="9" s="1"/>
  <c r="H428" i="9" s="1"/>
  <c r="H429" i="9" s="1"/>
  <c r="H430" i="9" s="1"/>
  <c r="H431" i="9" s="1"/>
  <c r="H432" i="9" s="1"/>
  <c r="H433" i="9" s="1"/>
  <c r="H434" i="9" s="1"/>
  <c r="H435" i="9" s="1"/>
  <c r="H436" i="9" s="1"/>
  <c r="H437" i="9" s="1"/>
  <c r="H438" i="9" s="1"/>
  <c r="H439" i="9" s="1"/>
  <c r="H440" i="9" s="1"/>
  <c r="H441" i="9" s="1"/>
  <c r="H442" i="9" s="1"/>
  <c r="H443" i="9" s="1"/>
  <c r="H444" i="9" s="1"/>
  <c r="H445" i="9" s="1"/>
  <c r="H446" i="9" s="1"/>
  <c r="H447" i="9" s="1"/>
  <c r="H448" i="9" s="1"/>
  <c r="H449" i="9" s="1"/>
  <c r="H450" i="9" s="1"/>
  <c r="H451" i="9" s="1"/>
  <c r="H452" i="9" s="1"/>
  <c r="H453" i="9" s="1"/>
  <c r="H454" i="9" s="1"/>
  <c r="H455" i="9" s="1"/>
  <c r="H456" i="9" s="1"/>
  <c r="H457" i="9" s="1"/>
  <c r="H458" i="9" s="1"/>
  <c r="H459" i="9" s="1"/>
  <c r="H460" i="9" s="1"/>
  <c r="H461" i="9" s="1"/>
  <c r="H462" i="9" s="1"/>
  <c r="H463" i="9" s="1"/>
  <c r="H464" i="9" s="1"/>
  <c r="H465" i="9" s="1"/>
  <c r="H466" i="9" s="1"/>
  <c r="H467" i="9" s="1"/>
  <c r="H468" i="9" s="1"/>
  <c r="H469" i="9" s="1"/>
  <c r="H470" i="9" s="1"/>
  <c r="H471" i="9" s="1"/>
  <c r="H472" i="9" s="1"/>
  <c r="H473" i="9" s="1"/>
  <c r="H474" i="9" s="1"/>
  <c r="H475" i="9" s="1"/>
  <c r="H476" i="9" s="1"/>
  <c r="H477" i="9" s="1"/>
  <c r="H478" i="9" s="1"/>
  <c r="H479" i="9" s="1"/>
  <c r="H480" i="9" s="1"/>
  <c r="H481" i="9" s="1"/>
  <c r="H482" i="9" s="1"/>
  <c r="H483" i="9" s="1"/>
  <c r="H484" i="9" s="1"/>
  <c r="H485" i="9" s="1"/>
  <c r="H486" i="9" s="1"/>
  <c r="H487" i="9" s="1"/>
  <c r="H488" i="9" s="1"/>
  <c r="H489" i="9" s="1"/>
  <c r="H490" i="9" s="1"/>
  <c r="H491" i="9" s="1"/>
  <c r="H492" i="9" s="1"/>
  <c r="H493" i="9" s="1"/>
  <c r="H494" i="9" s="1"/>
  <c r="H495" i="9" s="1"/>
  <c r="H496" i="9" s="1"/>
  <c r="H497" i="9" s="1"/>
  <c r="H498" i="9" s="1"/>
  <c r="H499" i="9" s="1"/>
  <c r="H500" i="9" s="1"/>
  <c r="H501" i="9" s="1"/>
  <c r="H502" i="9" s="1"/>
  <c r="H503" i="9" s="1"/>
  <c r="H504" i="9" s="1"/>
  <c r="H505" i="9" s="1"/>
  <c r="H506" i="9" s="1"/>
  <c r="H507" i="9" s="1"/>
  <c r="H508" i="9" s="1"/>
  <c r="H509" i="9" s="1"/>
  <c r="H510" i="9" s="1"/>
  <c r="H511" i="9" s="1"/>
  <c r="H512" i="9" s="1"/>
  <c r="H513" i="9" s="1"/>
  <c r="H514" i="9" s="1"/>
  <c r="H515" i="9" s="1"/>
  <c r="H516" i="9" s="1"/>
  <c r="H517" i="9" s="1"/>
  <c r="H518" i="9" s="1"/>
  <c r="H519" i="9" s="1"/>
  <c r="H520" i="9" s="1"/>
  <c r="H521" i="9" s="1"/>
  <c r="H522" i="9" s="1"/>
  <c r="H523" i="9" s="1"/>
  <c r="H524" i="9" s="1"/>
  <c r="H525" i="9" s="1"/>
  <c r="H526" i="9" s="1"/>
  <c r="H527" i="9" s="1"/>
  <c r="H528" i="9" s="1"/>
  <c r="H529" i="9" s="1"/>
  <c r="H530" i="9" s="1"/>
  <c r="H531" i="9" s="1"/>
  <c r="H532" i="9" s="1"/>
  <c r="H533" i="9" s="1"/>
  <c r="H534" i="9" s="1"/>
  <c r="H535" i="9" s="1"/>
  <c r="H536" i="9" s="1"/>
  <c r="H537" i="9" s="1"/>
  <c r="H538" i="9" s="1"/>
  <c r="H539" i="9" s="1"/>
  <c r="H540" i="9" s="1"/>
  <c r="H541" i="9" s="1"/>
  <c r="H542" i="9" s="1"/>
  <c r="H543" i="9" s="1"/>
  <c r="H544" i="9" s="1"/>
  <c r="H545" i="9" s="1"/>
  <c r="H546" i="9" s="1"/>
  <c r="H547" i="9" s="1"/>
  <c r="H548" i="9" s="1"/>
  <c r="H549" i="9" s="1"/>
  <c r="H550" i="9" s="1"/>
  <c r="H551" i="9" s="1"/>
  <c r="H552" i="9" s="1"/>
  <c r="H553" i="9" s="1"/>
  <c r="H554" i="9" s="1"/>
  <c r="H555" i="9" s="1"/>
  <c r="H556" i="9" s="1"/>
  <c r="H557" i="9" s="1"/>
  <c r="H558" i="9" s="1"/>
  <c r="H559" i="9" s="1"/>
  <c r="H560" i="9" s="1"/>
  <c r="H561" i="9" s="1"/>
  <c r="H562" i="9" s="1"/>
  <c r="H563" i="9" s="1"/>
  <c r="H564" i="9" s="1"/>
  <c r="H565" i="9" s="1"/>
  <c r="H566" i="9" s="1"/>
  <c r="H567" i="9" s="1"/>
  <c r="H568" i="9" s="1"/>
  <c r="H569" i="9" s="1"/>
  <c r="H570" i="9" s="1"/>
  <c r="H571" i="9" s="1"/>
  <c r="H572" i="9" s="1"/>
  <c r="H573" i="9" s="1"/>
  <c r="H574" i="9" s="1"/>
  <c r="H575" i="9" s="1"/>
  <c r="H576" i="9" s="1"/>
  <c r="H577" i="9" s="1"/>
  <c r="H578" i="9" s="1"/>
  <c r="H579" i="9" s="1"/>
  <c r="H580" i="9" s="1"/>
  <c r="H581" i="9" s="1"/>
  <c r="H582" i="9" s="1"/>
  <c r="H583" i="9" s="1"/>
  <c r="H584" i="9" s="1"/>
  <c r="H585" i="9" s="1"/>
  <c r="H586" i="9" s="1"/>
  <c r="H587" i="9" s="1"/>
  <c r="H588" i="9" s="1"/>
  <c r="H589" i="9" s="1"/>
  <c r="H590" i="9" s="1"/>
  <c r="H591" i="9" s="1"/>
  <c r="H592" i="9" s="1"/>
  <c r="H593" i="9" s="1"/>
  <c r="H594" i="9" s="1"/>
  <c r="H595" i="9" s="1"/>
  <c r="H596" i="9" s="1"/>
  <c r="H597" i="9" s="1"/>
  <c r="H598" i="9" s="1"/>
  <c r="H599" i="9" s="1"/>
  <c r="H600" i="9" s="1"/>
  <c r="H601" i="9" s="1"/>
  <c r="H602" i="9" s="1"/>
  <c r="H603" i="9" s="1"/>
  <c r="H604" i="9" s="1"/>
  <c r="H605" i="9" s="1"/>
  <c r="H606" i="9" s="1"/>
  <c r="H607" i="9" s="1"/>
  <c r="H608" i="9" s="1"/>
  <c r="H609" i="9" s="1"/>
  <c r="H610" i="9" s="1"/>
  <c r="H611" i="9" s="1"/>
  <c r="H612" i="9" s="1"/>
  <c r="H613" i="9" s="1"/>
  <c r="H614" i="9" s="1"/>
  <c r="H615" i="9" s="1"/>
  <c r="H616" i="9" s="1"/>
  <c r="H617" i="9" s="1"/>
  <c r="H618" i="9" s="1"/>
  <c r="H619" i="9" s="1"/>
  <c r="H620" i="9" s="1"/>
  <c r="H621" i="9" s="1"/>
  <c r="H622" i="9" s="1"/>
  <c r="H623" i="9" s="1"/>
  <c r="H624" i="9" s="1"/>
  <c r="H625" i="9" s="1"/>
  <c r="H626" i="9" s="1"/>
  <c r="H627" i="9" s="1"/>
  <c r="H628" i="9" s="1"/>
  <c r="H629" i="9" s="1"/>
  <c r="H630" i="9" s="1"/>
  <c r="H631" i="9" s="1"/>
  <c r="H632" i="9" s="1"/>
  <c r="H633" i="9" s="1"/>
  <c r="H634" i="9" s="1"/>
  <c r="H635" i="9" s="1"/>
  <c r="H636" i="9" s="1"/>
  <c r="H637" i="9" s="1"/>
  <c r="H638" i="9" s="1"/>
  <c r="H639" i="9" s="1"/>
  <c r="H640" i="9" s="1"/>
  <c r="H641" i="9" s="1"/>
  <c r="H642" i="9" s="1"/>
  <c r="H643" i="9" s="1"/>
  <c r="H644" i="9" s="1"/>
  <c r="H645" i="9" s="1"/>
  <c r="H646" i="9" s="1"/>
  <c r="H647" i="9" s="1"/>
  <c r="H648" i="9" s="1"/>
  <c r="H649" i="9" s="1"/>
  <c r="H650" i="9" s="1"/>
  <c r="H651" i="9" s="1"/>
  <c r="H652" i="9" s="1"/>
  <c r="H653" i="9" s="1"/>
  <c r="H654" i="9" s="1"/>
  <c r="H655" i="9" s="1"/>
  <c r="H656" i="9" s="1"/>
  <c r="H657" i="9" s="1"/>
  <c r="H658" i="9" s="1"/>
  <c r="H659" i="9" s="1"/>
  <c r="H660" i="9" s="1"/>
  <c r="H661" i="9" s="1"/>
  <c r="H662" i="9" s="1"/>
  <c r="H663" i="9" s="1"/>
  <c r="H664" i="9" s="1"/>
  <c r="H665" i="9" s="1"/>
  <c r="H666" i="9" s="1"/>
  <c r="H667" i="9" s="1"/>
  <c r="H668" i="9" s="1"/>
  <c r="H669" i="9" s="1"/>
  <c r="H670" i="9" s="1"/>
  <c r="H671" i="9" s="1"/>
  <c r="H672" i="9" s="1"/>
  <c r="H673" i="9" s="1"/>
  <c r="H674" i="9" s="1"/>
  <c r="H675" i="9" s="1"/>
  <c r="H676" i="9" s="1"/>
  <c r="H677" i="9" s="1"/>
  <c r="H678" i="9" s="1"/>
  <c r="H679" i="9" s="1"/>
  <c r="H680" i="9" s="1"/>
  <c r="H681" i="9" s="1"/>
  <c r="H682" i="9" s="1"/>
  <c r="H683" i="9" s="1"/>
  <c r="H684" i="9" s="1"/>
  <c r="H685" i="9" s="1"/>
  <c r="H686" i="9" s="1"/>
  <c r="H687" i="9" s="1"/>
  <c r="H688" i="9" s="1"/>
  <c r="H689" i="9" s="1"/>
  <c r="H690" i="9" s="1"/>
  <c r="H691" i="9" s="1"/>
  <c r="H692" i="9" s="1"/>
  <c r="H693" i="9" s="1"/>
  <c r="H694" i="9" s="1"/>
  <c r="H695" i="9" s="1"/>
  <c r="H696" i="9" s="1"/>
  <c r="H697" i="9" s="1"/>
  <c r="H698" i="9" s="1"/>
  <c r="H699" i="9" s="1"/>
  <c r="H700" i="9" s="1"/>
  <c r="H701" i="9" s="1"/>
  <c r="H702" i="9" s="1"/>
  <c r="H703" i="9" s="1"/>
  <c r="H704" i="9" s="1"/>
  <c r="H705" i="9" s="1"/>
  <c r="H706" i="9" s="1"/>
  <c r="H707" i="9" s="1"/>
  <c r="H708" i="9" s="1"/>
  <c r="H709" i="9" s="1"/>
  <c r="H710" i="9" s="1"/>
  <c r="H711" i="9" s="1"/>
  <c r="H712" i="9" s="1"/>
  <c r="H713" i="9" s="1"/>
  <c r="H714" i="9" s="1"/>
  <c r="H715" i="9" s="1"/>
  <c r="H716" i="9" s="1"/>
  <c r="H717" i="9" s="1"/>
  <c r="H718" i="9" s="1"/>
  <c r="H719" i="9" s="1"/>
  <c r="H720" i="9" s="1"/>
  <c r="H721" i="9" s="1"/>
  <c r="H722" i="9" s="1"/>
  <c r="H723" i="9" s="1"/>
  <c r="H724" i="9" s="1"/>
  <c r="H725" i="9" s="1"/>
  <c r="H726" i="9" s="1"/>
  <c r="H727" i="9" s="1"/>
  <c r="H728" i="9" s="1"/>
  <c r="H729" i="9" s="1"/>
  <c r="H730" i="9" s="1"/>
  <c r="H731" i="9" s="1"/>
  <c r="H732" i="9" s="1"/>
  <c r="H733" i="9" s="1"/>
  <c r="H734" i="9" s="1"/>
  <c r="H735" i="9" s="1"/>
  <c r="H736" i="9" s="1"/>
  <c r="H737" i="9" s="1"/>
  <c r="H738" i="9" s="1"/>
  <c r="H739" i="9" s="1"/>
  <c r="H740" i="9" s="1"/>
  <c r="H741" i="9" s="1"/>
  <c r="H742" i="9" s="1"/>
  <c r="H743" i="9" s="1"/>
  <c r="H744" i="9" s="1"/>
  <c r="H745" i="9" s="1"/>
  <c r="H746" i="9" s="1"/>
  <c r="H747" i="9" s="1"/>
  <c r="H748" i="9" s="1"/>
  <c r="H749" i="9" s="1"/>
  <c r="H750" i="9" s="1"/>
  <c r="H751" i="9" s="1"/>
  <c r="H752" i="9" s="1"/>
  <c r="H753" i="9" s="1"/>
  <c r="H754" i="9" s="1"/>
  <c r="H755" i="9" s="1"/>
  <c r="H756" i="9" s="1"/>
  <c r="H757" i="9" s="1"/>
  <c r="H758" i="9" s="1"/>
  <c r="H759" i="9" s="1"/>
  <c r="H760" i="9" s="1"/>
  <c r="H761" i="9" s="1"/>
  <c r="H762" i="9" s="1"/>
  <c r="H763" i="9" s="1"/>
  <c r="H764" i="9" s="1"/>
  <c r="H765" i="9" s="1"/>
  <c r="H766" i="9" s="1"/>
  <c r="H767" i="9" s="1"/>
  <c r="H768" i="9" s="1"/>
  <c r="H769" i="9" s="1"/>
  <c r="H770" i="9" s="1"/>
  <c r="H771" i="9" s="1"/>
  <c r="H772" i="9" s="1"/>
  <c r="H773" i="9" s="1"/>
  <c r="H774" i="9" s="1"/>
  <c r="H775" i="9" s="1"/>
  <c r="H776" i="9" s="1"/>
  <c r="H777" i="9" s="1"/>
  <c r="H778" i="9" s="1"/>
  <c r="H779" i="9" s="1"/>
  <c r="H780" i="9" s="1"/>
  <c r="H781" i="9" s="1"/>
  <c r="H782" i="9" s="1"/>
  <c r="H783" i="9" s="1"/>
  <c r="H784" i="9" s="1"/>
  <c r="H785" i="9" s="1"/>
  <c r="H786" i="9" s="1"/>
  <c r="H787" i="9" s="1"/>
  <c r="H788" i="9" s="1"/>
  <c r="H789" i="9" s="1"/>
  <c r="H790" i="9" s="1"/>
  <c r="H791" i="9" s="1"/>
  <c r="H792" i="9" s="1"/>
  <c r="H793" i="9" s="1"/>
  <c r="H794" i="9" s="1"/>
  <c r="H795" i="9" s="1"/>
  <c r="H796" i="9" s="1"/>
  <c r="H797" i="9" s="1"/>
  <c r="H798" i="9" s="1"/>
  <c r="H799" i="9" s="1"/>
  <c r="H800" i="9" s="1"/>
  <c r="H801" i="9" s="1"/>
  <c r="H802" i="9" s="1"/>
  <c r="H803" i="9" s="1"/>
  <c r="H804" i="9" s="1"/>
  <c r="H805" i="9" s="1"/>
  <c r="H806" i="9" s="1"/>
  <c r="H807" i="9" s="1"/>
  <c r="H808" i="9" s="1"/>
  <c r="H809" i="9" s="1"/>
  <c r="H810" i="9" s="1"/>
  <c r="H811" i="9" s="1"/>
  <c r="H812" i="9" s="1"/>
  <c r="H813" i="9" s="1"/>
  <c r="H814" i="9" s="1"/>
  <c r="H815" i="9" s="1"/>
  <c r="H816" i="9" s="1"/>
  <c r="H817" i="9" s="1"/>
  <c r="H818" i="9" s="1"/>
  <c r="H819" i="9" s="1"/>
  <c r="H820" i="9" s="1"/>
  <c r="H821" i="9" s="1"/>
  <c r="H822" i="9" s="1"/>
  <c r="H823" i="9" s="1"/>
  <c r="H824" i="9" s="1"/>
  <c r="H825" i="9" s="1"/>
  <c r="H826" i="9" s="1"/>
  <c r="H827" i="9" s="1"/>
  <c r="H828" i="9" s="1"/>
  <c r="H829" i="9" s="1"/>
  <c r="H830" i="9" s="1"/>
  <c r="H831" i="9" s="1"/>
  <c r="H832" i="9" s="1"/>
  <c r="H833" i="9" s="1"/>
  <c r="H834" i="9" s="1"/>
  <c r="H835" i="9" s="1"/>
  <c r="H836" i="9" s="1"/>
  <c r="H837" i="9" s="1"/>
  <c r="H838" i="9" s="1"/>
  <c r="H839" i="9" s="1"/>
  <c r="H840" i="9" s="1"/>
  <c r="H841" i="9" s="1"/>
  <c r="H842" i="9" s="1"/>
  <c r="H843" i="9" s="1"/>
  <c r="H844" i="9" s="1"/>
  <c r="H845" i="9" s="1"/>
  <c r="H846" i="9" s="1"/>
  <c r="H847" i="9" s="1"/>
  <c r="H848" i="9" s="1"/>
  <c r="H849" i="9" s="1"/>
  <c r="H850" i="9" s="1"/>
  <c r="H851" i="9" s="1"/>
  <c r="H852" i="9" s="1"/>
  <c r="H853" i="9" s="1"/>
  <c r="H854" i="9" s="1"/>
  <c r="H855" i="9" s="1"/>
  <c r="H856" i="9" s="1"/>
  <c r="H857" i="9" s="1"/>
  <c r="H858" i="9" s="1"/>
  <c r="H859" i="9" s="1"/>
  <c r="H860" i="9" s="1"/>
  <c r="H861" i="9" s="1"/>
  <c r="H862" i="9" s="1"/>
  <c r="H863" i="9" s="1"/>
  <c r="H864" i="9" s="1"/>
  <c r="H865" i="9" s="1"/>
  <c r="H866" i="9" s="1"/>
  <c r="H867" i="9" s="1"/>
  <c r="H868" i="9" s="1"/>
  <c r="H869" i="9" s="1"/>
  <c r="H870" i="9" s="1"/>
  <c r="H871" i="9" s="1"/>
  <c r="H872" i="9" s="1"/>
  <c r="H873" i="9" s="1"/>
  <c r="H874" i="9" s="1"/>
  <c r="H875" i="9" s="1"/>
  <c r="H876" i="9" s="1"/>
  <c r="H877" i="9" s="1"/>
  <c r="H878" i="9" s="1"/>
  <c r="H879" i="9" s="1"/>
  <c r="H880" i="9" s="1"/>
  <c r="H881" i="9" s="1"/>
  <c r="H882" i="9" s="1"/>
  <c r="H883" i="9" s="1"/>
  <c r="H884" i="9" s="1"/>
  <c r="H885" i="9" s="1"/>
  <c r="H886" i="9" s="1"/>
  <c r="H887" i="9" s="1"/>
  <c r="H888" i="9" s="1"/>
  <c r="H889" i="9" s="1"/>
  <c r="H890" i="9" s="1"/>
  <c r="H891" i="9" s="1"/>
  <c r="H892" i="9" s="1"/>
  <c r="H893" i="9" s="1"/>
  <c r="H894" i="9" s="1"/>
  <c r="H895" i="9" s="1"/>
  <c r="H896" i="9" s="1"/>
  <c r="H897" i="9" s="1"/>
  <c r="H898" i="9" s="1"/>
  <c r="H899" i="9" s="1"/>
  <c r="H900" i="9" s="1"/>
  <c r="H901" i="9" s="1"/>
  <c r="H902" i="9" s="1"/>
  <c r="H903" i="9" s="1"/>
  <c r="H904" i="9" s="1"/>
  <c r="H905" i="9" s="1"/>
  <c r="H906" i="9" s="1"/>
  <c r="H907" i="9" s="1"/>
  <c r="H908" i="9" s="1"/>
  <c r="H909" i="9" s="1"/>
  <c r="H910" i="9" s="1"/>
  <c r="H911" i="9" s="1"/>
  <c r="H912" i="9" s="1"/>
  <c r="H913" i="9" s="1"/>
  <c r="H914" i="9" s="1"/>
  <c r="H915" i="9" s="1"/>
  <c r="H916" i="9" s="1"/>
  <c r="H917" i="9" s="1"/>
  <c r="H918" i="9" s="1"/>
  <c r="H919" i="9" s="1"/>
  <c r="H920" i="9" s="1"/>
  <c r="H921" i="9" s="1"/>
  <c r="H922" i="9" s="1"/>
  <c r="H923" i="9" s="1"/>
  <c r="H924" i="9" s="1"/>
  <c r="H925" i="9" s="1"/>
  <c r="H926" i="9" s="1"/>
  <c r="H927" i="9" s="1"/>
  <c r="H928" i="9" s="1"/>
  <c r="H929" i="9" s="1"/>
  <c r="H930" i="9" s="1"/>
  <c r="H931" i="9" s="1"/>
  <c r="H932" i="9" s="1"/>
  <c r="H933" i="9" s="1"/>
  <c r="H934" i="9" s="1"/>
  <c r="H935" i="9" s="1"/>
  <c r="H936" i="9" s="1"/>
  <c r="H937" i="9" s="1"/>
  <c r="H938" i="9" s="1"/>
  <c r="H939" i="9" s="1"/>
  <c r="H940" i="9" s="1"/>
  <c r="H941" i="9" s="1"/>
  <c r="H942" i="9" s="1"/>
  <c r="H943" i="9" s="1"/>
  <c r="H944" i="9" s="1"/>
  <c r="H945" i="9" s="1"/>
  <c r="H946" i="9" s="1"/>
  <c r="H947" i="9" s="1"/>
  <c r="H948" i="9" s="1"/>
  <c r="H949" i="9" s="1"/>
  <c r="H950" i="9" s="1"/>
  <c r="H951" i="9" s="1"/>
  <c r="H952" i="9" s="1"/>
  <c r="H953" i="9" s="1"/>
  <c r="H954" i="9" s="1"/>
  <c r="H955" i="9" s="1"/>
  <c r="H956" i="9" s="1"/>
  <c r="H957" i="9" s="1"/>
  <c r="H958" i="9" s="1"/>
  <c r="H959" i="9" s="1"/>
  <c r="H960" i="9" s="1"/>
  <c r="H961" i="9" s="1"/>
  <c r="H962" i="9" s="1"/>
  <c r="H963" i="9" s="1"/>
  <c r="H964" i="9" s="1"/>
  <c r="H965" i="9" s="1"/>
  <c r="H966" i="9" s="1"/>
  <c r="H967" i="9" s="1"/>
  <c r="H968" i="9" s="1"/>
  <c r="H969" i="9" s="1"/>
  <c r="H970" i="9" s="1"/>
  <c r="H971" i="9" s="1"/>
  <c r="H972" i="9" s="1"/>
  <c r="H973" i="9" s="1"/>
  <c r="H974" i="9" s="1"/>
  <c r="H975" i="9" s="1"/>
  <c r="H976" i="9" s="1"/>
  <c r="H977" i="9" s="1"/>
  <c r="H978" i="9" s="1"/>
  <c r="H979" i="9" s="1"/>
  <c r="H980" i="9" s="1"/>
  <c r="H981" i="9" s="1"/>
  <c r="H982" i="9" s="1"/>
  <c r="H983" i="9" s="1"/>
  <c r="H984" i="9" s="1"/>
  <c r="H985" i="9" s="1"/>
  <c r="H986" i="9" s="1"/>
  <c r="H987" i="9" s="1"/>
  <c r="H988" i="9" s="1"/>
  <c r="H989" i="9" s="1"/>
  <c r="H990" i="9" s="1"/>
  <c r="H991" i="9" s="1"/>
  <c r="H992" i="9" s="1"/>
  <c r="H993" i="9" s="1"/>
  <c r="H994" i="9" s="1"/>
  <c r="H995" i="9" s="1"/>
  <c r="H996" i="9" s="1"/>
  <c r="H997" i="9" s="1"/>
  <c r="H998" i="9" s="1"/>
  <c r="H999" i="9" s="1"/>
  <c r="H1000" i="9" s="1"/>
  <c r="H1001" i="9" s="1"/>
  <c r="H1002" i="9" s="1"/>
  <c r="F5" i="9"/>
  <c r="E5" i="9"/>
  <c r="F4" i="9"/>
  <c r="E4" i="9"/>
  <c r="O3" i="9" l="1"/>
  <c r="X5" i="9"/>
  <c r="O2" i="9"/>
  <c r="F2" i="8"/>
  <c r="N3" i="9" l="1"/>
  <c r="X11" i="9"/>
  <c r="X7" i="9"/>
  <c r="AA7" i="9" s="1"/>
  <c r="X10" i="9"/>
  <c r="O4" i="9"/>
  <c r="X8" i="9" s="1"/>
  <c r="B11" i="4"/>
  <c r="F4" i="8" s="1"/>
  <c r="C11" i="4" l="1"/>
  <c r="C12" i="4" s="1"/>
  <c r="C13" i="4" s="1"/>
  <c r="P5" i="9"/>
  <c r="P7" i="9" s="1"/>
  <c r="P14" i="9"/>
  <c r="P12" i="9"/>
  <c r="N5" i="9"/>
  <c r="O5" i="9" s="1"/>
  <c r="X6" i="9" s="1"/>
  <c r="Z6" i="9" s="1"/>
  <c r="T4" i="9"/>
  <c r="N4" i="9"/>
  <c r="X9" i="9"/>
  <c r="Z7" i="9" s="1"/>
  <c r="B12" i="4"/>
  <c r="H6" i="8" l="1"/>
  <c r="H4" i="8"/>
  <c r="T12" i="9"/>
  <c r="U12" i="9"/>
  <c r="T13" i="9"/>
  <c r="T14" i="9" s="1"/>
  <c r="W18" i="9"/>
  <c r="T5" i="9"/>
  <c r="U5" i="9" s="1"/>
  <c r="AA6" i="9"/>
  <c r="F6" i="8"/>
  <c r="F8" i="8" s="1"/>
  <c r="B13" i="4"/>
  <c r="H8" i="8" l="1"/>
  <c r="X19" i="9"/>
  <c r="X20" i="9" s="1"/>
  <c r="T7" i="9"/>
  <c r="A2" i="8"/>
  <c r="F9" i="8"/>
  <c r="F10" i="8" s="1"/>
  <c r="T8" i="9" l="1"/>
  <c r="U29" i="9"/>
  <c r="U26" i="9"/>
  <c r="A3" i="8"/>
  <c r="B2" i="8"/>
  <c r="C2" i="8" s="1"/>
  <c r="D2" i="8"/>
  <c r="A4" i="8" l="1"/>
  <c r="D3" i="8"/>
  <c r="B3" i="8"/>
  <c r="C3" i="8" s="1"/>
  <c r="A5" i="8" l="1"/>
  <c r="B4" i="8"/>
  <c r="C4" i="8" s="1"/>
  <c r="D4" i="8"/>
  <c r="A6" i="8" l="1"/>
  <c r="D5" i="8"/>
  <c r="B5" i="8"/>
  <c r="C5" i="8" s="1"/>
  <c r="A7" i="8" l="1"/>
  <c r="D6" i="8"/>
  <c r="B6" i="8"/>
  <c r="C6" i="8" s="1"/>
  <c r="A8" i="8" l="1"/>
  <c r="D7" i="8"/>
  <c r="B7" i="8"/>
  <c r="C7" i="8" s="1"/>
  <c r="A9" i="8" l="1"/>
  <c r="D8" i="8"/>
  <c r="B8" i="8"/>
  <c r="C8" i="8" s="1"/>
  <c r="A10" i="8" l="1"/>
  <c r="B9" i="8"/>
  <c r="C9" i="8" s="1"/>
  <c r="D9" i="8"/>
  <c r="A11" i="8" l="1"/>
  <c r="D10" i="8"/>
  <c r="B10" i="8"/>
  <c r="C10" i="8" s="1"/>
  <c r="A12" i="8" l="1"/>
  <c r="D11" i="8"/>
  <c r="B11" i="8"/>
  <c r="C11" i="8" s="1"/>
  <c r="A13" i="8" l="1"/>
  <c r="B12" i="8"/>
  <c r="C12" i="8" s="1"/>
  <c r="D12" i="8"/>
  <c r="A14" i="8" l="1"/>
  <c r="D13" i="8"/>
  <c r="B13" i="8"/>
  <c r="C13" i="8" s="1"/>
  <c r="A15" i="8" l="1"/>
  <c r="B14" i="8"/>
  <c r="C14" i="8" s="1"/>
  <c r="D14" i="8"/>
  <c r="A16" i="8" l="1"/>
  <c r="D15" i="8"/>
  <c r="B15" i="8"/>
  <c r="C15" i="8" s="1"/>
  <c r="A17" i="8" l="1"/>
  <c r="B16" i="8"/>
  <c r="C16" i="8" s="1"/>
  <c r="D16" i="8"/>
  <c r="A18" i="8" l="1"/>
  <c r="D17" i="8"/>
  <c r="B17" i="8"/>
  <c r="C17" i="8" s="1"/>
  <c r="A19" i="8" l="1"/>
  <c r="D18" i="8"/>
  <c r="B18" i="8"/>
  <c r="C18" i="8" s="1"/>
  <c r="A20" i="8" l="1"/>
  <c r="D19" i="8"/>
  <c r="B19" i="8"/>
  <c r="C19" i="8" s="1"/>
  <c r="A21" i="8" l="1"/>
  <c r="B20" i="8"/>
  <c r="C20" i="8" s="1"/>
  <c r="D20" i="8"/>
  <c r="A22" i="8" l="1"/>
  <c r="B21" i="8"/>
  <c r="C21" i="8" s="1"/>
  <c r="D21" i="8"/>
  <c r="A23" i="8" l="1"/>
  <c r="B22" i="8"/>
  <c r="C22" i="8" s="1"/>
  <c r="D22" i="8"/>
  <c r="A24" i="8" l="1"/>
  <c r="B23" i="8"/>
  <c r="C23" i="8" s="1"/>
  <c r="D23" i="8"/>
  <c r="A25" i="8" l="1"/>
  <c r="D24" i="8"/>
  <c r="B24" i="8"/>
  <c r="C24" i="8" s="1"/>
  <c r="A26" i="8" l="1"/>
  <c r="D25" i="8"/>
  <c r="B25" i="8"/>
  <c r="C25" i="8" s="1"/>
  <c r="A27" i="8" l="1"/>
  <c r="B26" i="8"/>
  <c r="C26" i="8" s="1"/>
  <c r="D26" i="8"/>
  <c r="A28" i="8" l="1"/>
  <c r="B27" i="8"/>
  <c r="C27" i="8" s="1"/>
  <c r="D27" i="8"/>
  <c r="A29" i="8" l="1"/>
  <c r="D28" i="8"/>
  <c r="B28" i="8"/>
  <c r="C28" i="8" s="1"/>
  <c r="A30" i="8" l="1"/>
  <c r="B29" i="8"/>
  <c r="C29" i="8" s="1"/>
  <c r="D29" i="8"/>
  <c r="A31" i="8" l="1"/>
  <c r="B30" i="8"/>
  <c r="C30" i="8" s="1"/>
  <c r="D30" i="8"/>
  <c r="A32" i="8" l="1"/>
  <c r="B31" i="8"/>
  <c r="C31" i="8" s="1"/>
  <c r="D31" i="8"/>
  <c r="A33" i="8" l="1"/>
  <c r="D32" i="8"/>
  <c r="B32" i="8"/>
  <c r="C32" i="8" s="1"/>
  <c r="A34" i="8" l="1"/>
  <c r="D33" i="8"/>
  <c r="B33" i="8"/>
  <c r="C33" i="8" s="1"/>
  <c r="A35" i="8" l="1"/>
  <c r="B34" i="8"/>
  <c r="C34" i="8" s="1"/>
  <c r="D34" i="8"/>
  <c r="A36" i="8" l="1"/>
  <c r="B35" i="8"/>
  <c r="C35" i="8" s="1"/>
  <c r="D35" i="8"/>
  <c r="A37" i="8" l="1"/>
  <c r="D36" i="8"/>
  <c r="B36" i="8"/>
  <c r="C36" i="8" s="1"/>
  <c r="A38" i="8" l="1"/>
  <c r="D37" i="8"/>
  <c r="B37" i="8"/>
  <c r="C37" i="8" s="1"/>
  <c r="A39" i="8" l="1"/>
  <c r="D38" i="8"/>
  <c r="B38" i="8"/>
  <c r="C38" i="8" s="1"/>
  <c r="A40" i="8" l="1"/>
  <c r="B39" i="8"/>
  <c r="C39" i="8" s="1"/>
  <c r="D39" i="8"/>
  <c r="A41" i="8" l="1"/>
  <c r="D40" i="8"/>
  <c r="B40" i="8"/>
  <c r="C40" i="8" s="1"/>
  <c r="A42" i="8" l="1"/>
  <c r="B41" i="8"/>
  <c r="C41" i="8" s="1"/>
  <c r="D41" i="8"/>
  <c r="A43" i="8" l="1"/>
  <c r="B42" i="8"/>
  <c r="C42" i="8" s="1"/>
  <c r="D42" i="8"/>
  <c r="A44" i="8" l="1"/>
  <c r="D43" i="8"/>
  <c r="B43" i="8"/>
  <c r="C43" i="8" s="1"/>
  <c r="A45" i="8" l="1"/>
  <c r="D44" i="8"/>
  <c r="B44" i="8"/>
  <c r="C44" i="8" s="1"/>
  <c r="A46" i="8" l="1"/>
  <c r="D45" i="8"/>
  <c r="B45" i="8"/>
  <c r="C45" i="8" s="1"/>
  <c r="A47" i="8" l="1"/>
  <c r="B46" i="8"/>
  <c r="C46" i="8" s="1"/>
  <c r="D46" i="8"/>
  <c r="A48" i="8" l="1"/>
  <c r="D47" i="8"/>
  <c r="B47" i="8"/>
  <c r="C47" i="8" s="1"/>
  <c r="A49" i="8" l="1"/>
  <c r="D48" i="8"/>
  <c r="B48" i="8"/>
  <c r="C48" i="8" s="1"/>
  <c r="A50" i="8" l="1"/>
  <c r="D49" i="8"/>
  <c r="B49" i="8"/>
  <c r="C49" i="8" s="1"/>
  <c r="A51" i="8" l="1"/>
  <c r="D50" i="8"/>
  <c r="B50" i="8"/>
  <c r="C50" i="8" s="1"/>
  <c r="A52" i="8" l="1"/>
  <c r="B51" i="8"/>
  <c r="C51" i="8" s="1"/>
  <c r="D51" i="8"/>
  <c r="A53" i="8" l="1"/>
  <c r="D52" i="8"/>
  <c r="B52" i="8"/>
  <c r="C52" i="8" s="1"/>
  <c r="A54" i="8" l="1"/>
  <c r="D53" i="8"/>
  <c r="B53" i="8"/>
  <c r="C53" i="8" s="1"/>
  <c r="A55" i="8" l="1"/>
  <c r="B54" i="8"/>
  <c r="C54" i="8" s="1"/>
  <c r="D54" i="8"/>
  <c r="A56" i="8" l="1"/>
  <c r="D55" i="8"/>
  <c r="B55" i="8"/>
  <c r="C55" i="8" s="1"/>
  <c r="A57" i="8" l="1"/>
  <c r="B56" i="8"/>
  <c r="C56" i="8" s="1"/>
  <c r="D56" i="8"/>
  <c r="A58" i="8" l="1"/>
  <c r="D57" i="8"/>
  <c r="B57" i="8"/>
  <c r="C57" i="8" s="1"/>
  <c r="A59" i="8" l="1"/>
  <c r="B58" i="8"/>
  <c r="C58" i="8" s="1"/>
  <c r="D58" i="8"/>
  <c r="A60" i="8" l="1"/>
  <c r="D59" i="8"/>
  <c r="B59" i="8"/>
  <c r="C59" i="8" s="1"/>
  <c r="A61" i="8" l="1"/>
  <c r="D60" i="8"/>
  <c r="B60" i="8"/>
  <c r="C60" i="8" s="1"/>
  <c r="A62" i="8" l="1"/>
  <c r="D61" i="8"/>
  <c r="B61" i="8"/>
  <c r="C61" i="8" s="1"/>
  <c r="A63" i="8" l="1"/>
  <c r="B62" i="8"/>
  <c r="C62" i="8" s="1"/>
  <c r="D62" i="8"/>
  <c r="A64" i="8" l="1"/>
  <c r="D63" i="8"/>
  <c r="B63" i="8"/>
  <c r="C63" i="8" s="1"/>
  <c r="A65" i="8" l="1"/>
  <c r="D64" i="8"/>
  <c r="B64" i="8"/>
  <c r="C64" i="8" s="1"/>
  <c r="A66" i="8" l="1"/>
  <c r="D65" i="8"/>
  <c r="B65" i="8"/>
  <c r="C65" i="8" s="1"/>
  <c r="A67" i="8" l="1"/>
  <c r="B66" i="8"/>
  <c r="C66" i="8" s="1"/>
  <c r="D66" i="8"/>
  <c r="A68" i="8" l="1"/>
  <c r="D67" i="8"/>
  <c r="B67" i="8"/>
  <c r="C67" i="8" s="1"/>
  <c r="A69" i="8" l="1"/>
  <c r="D68" i="8"/>
  <c r="B68" i="8"/>
  <c r="C68" i="8" s="1"/>
  <c r="A70" i="8" l="1"/>
  <c r="D69" i="8"/>
  <c r="B69" i="8"/>
  <c r="C69" i="8" s="1"/>
  <c r="A71" i="8" l="1"/>
  <c r="B70" i="8"/>
  <c r="C70" i="8" s="1"/>
  <c r="D70" i="8"/>
  <c r="A72" i="8" l="1"/>
  <c r="B71" i="8"/>
  <c r="C71" i="8" s="1"/>
  <c r="D71" i="8"/>
  <c r="A73" i="8" l="1"/>
  <c r="D72" i="8"/>
  <c r="B72" i="8"/>
  <c r="C72" i="8" s="1"/>
  <c r="A74" i="8" l="1"/>
  <c r="B73" i="8"/>
  <c r="C73" i="8" s="1"/>
  <c r="D73" i="8"/>
  <c r="A75" i="8" l="1"/>
  <c r="B74" i="8"/>
  <c r="C74" i="8" s="1"/>
  <c r="D74" i="8"/>
  <c r="A76" i="8" l="1"/>
  <c r="B75" i="8"/>
  <c r="C75" i="8" s="1"/>
  <c r="D75" i="8"/>
  <c r="A77" i="8" l="1"/>
  <c r="D76" i="8"/>
  <c r="B76" i="8"/>
  <c r="C76" i="8" s="1"/>
  <c r="A78" i="8" l="1"/>
  <c r="D77" i="8"/>
  <c r="B77" i="8"/>
  <c r="C77" i="8" s="1"/>
  <c r="A79" i="8" l="1"/>
  <c r="D78" i="8"/>
  <c r="B78" i="8"/>
  <c r="C78" i="8" s="1"/>
  <c r="A80" i="8" l="1"/>
  <c r="D79" i="8"/>
  <c r="B79" i="8"/>
  <c r="C79" i="8" s="1"/>
  <c r="A81" i="8" l="1"/>
  <c r="D80" i="8"/>
  <c r="B80" i="8"/>
  <c r="C80" i="8" s="1"/>
  <c r="A82" i="8" l="1"/>
  <c r="D81" i="8"/>
  <c r="B81" i="8"/>
  <c r="C81" i="8" s="1"/>
  <c r="A83" i="8" l="1"/>
  <c r="B82" i="8"/>
  <c r="C82" i="8" s="1"/>
  <c r="D82" i="8"/>
  <c r="A84" i="8" l="1"/>
  <c r="D83" i="8"/>
  <c r="B83" i="8"/>
  <c r="C83" i="8" s="1"/>
  <c r="A85" i="8" l="1"/>
  <c r="B84" i="8"/>
  <c r="C84" i="8" s="1"/>
  <c r="D84" i="8"/>
  <c r="A86" i="8" l="1"/>
  <c r="B85" i="8"/>
  <c r="C85" i="8" s="1"/>
  <c r="D85" i="8"/>
  <c r="A87" i="8" l="1"/>
  <c r="B86" i="8"/>
  <c r="C86" i="8" s="1"/>
  <c r="D86" i="8"/>
  <c r="A88" i="8" l="1"/>
  <c r="B87" i="8"/>
  <c r="C87" i="8" s="1"/>
  <c r="D87" i="8"/>
  <c r="A89" i="8" l="1"/>
  <c r="D88" i="8"/>
  <c r="B88" i="8"/>
  <c r="C88" i="8" s="1"/>
  <c r="A90" i="8" l="1"/>
  <c r="D89" i="8"/>
  <c r="B89" i="8"/>
  <c r="C89" i="8" s="1"/>
  <c r="A91" i="8" l="1"/>
  <c r="D90" i="8"/>
  <c r="B90" i="8"/>
  <c r="C90" i="8" s="1"/>
  <c r="A92" i="8" l="1"/>
  <c r="B91" i="8"/>
  <c r="C91" i="8" s="1"/>
  <c r="D91" i="8"/>
  <c r="A93" i="8" l="1"/>
  <c r="B92" i="8"/>
  <c r="C92" i="8" s="1"/>
  <c r="D92" i="8"/>
  <c r="A94" i="8" l="1"/>
  <c r="D93" i="8"/>
  <c r="B93" i="8"/>
  <c r="C93" i="8" s="1"/>
  <c r="A95" i="8" l="1"/>
  <c r="D94" i="8"/>
  <c r="B94" i="8"/>
  <c r="C94" i="8" s="1"/>
  <c r="A96" i="8" l="1"/>
  <c r="B95" i="8"/>
  <c r="C95" i="8" s="1"/>
  <c r="D95" i="8"/>
  <c r="A97" i="8" l="1"/>
  <c r="D96" i="8"/>
  <c r="B96" i="8"/>
  <c r="C96" i="8" s="1"/>
  <c r="A98" i="8" l="1"/>
  <c r="D97" i="8"/>
  <c r="B97" i="8"/>
  <c r="C97" i="8" s="1"/>
  <c r="A99" i="8" l="1"/>
  <c r="D98" i="8"/>
  <c r="B98" i="8"/>
  <c r="C98" i="8" s="1"/>
  <c r="A100" i="8" l="1"/>
  <c r="B99" i="8"/>
  <c r="C99" i="8" s="1"/>
  <c r="D99" i="8"/>
  <c r="A101" i="8" l="1"/>
  <c r="D100" i="8"/>
  <c r="B100" i="8"/>
  <c r="C100" i="8" s="1"/>
  <c r="A102" i="8" l="1"/>
  <c r="D101" i="8"/>
  <c r="B101" i="8"/>
  <c r="C101" i="8" s="1"/>
  <c r="A103" i="8" l="1"/>
  <c r="D102" i="8"/>
  <c r="B102" i="8"/>
  <c r="C102" i="8" s="1"/>
  <c r="A104" i="8" l="1"/>
  <c r="B103" i="8"/>
  <c r="C103" i="8" s="1"/>
  <c r="D103" i="8"/>
  <c r="A105" i="8" l="1"/>
  <c r="D104" i="8"/>
  <c r="B104" i="8"/>
  <c r="C104" i="8" s="1"/>
  <c r="A106" i="8" l="1"/>
  <c r="B105" i="8"/>
  <c r="C105" i="8" s="1"/>
  <c r="D105" i="8"/>
  <c r="A107" i="8" l="1"/>
  <c r="D106" i="8"/>
  <c r="B106" i="8"/>
  <c r="C106" i="8" s="1"/>
  <c r="A108" i="8" l="1"/>
  <c r="B107" i="8"/>
  <c r="C107" i="8" s="1"/>
  <c r="D107" i="8"/>
  <c r="A109" i="8" l="1"/>
  <c r="D108" i="8"/>
  <c r="B108" i="8"/>
  <c r="C108" i="8" s="1"/>
  <c r="A110" i="8" l="1"/>
  <c r="D109" i="8"/>
  <c r="B109" i="8"/>
  <c r="C109" i="8" s="1"/>
  <c r="A111" i="8" l="1"/>
  <c r="D110" i="8"/>
  <c r="B110" i="8"/>
  <c r="C110" i="8" s="1"/>
  <c r="A112" i="8" l="1"/>
  <c r="B111" i="8"/>
  <c r="C111" i="8" s="1"/>
  <c r="D111" i="8"/>
  <c r="A113" i="8" l="1"/>
  <c r="D112" i="8"/>
  <c r="B112" i="8"/>
  <c r="C112" i="8" s="1"/>
  <c r="A114" i="8" l="1"/>
  <c r="D113" i="8"/>
  <c r="B113" i="8"/>
  <c r="C113" i="8" s="1"/>
  <c r="A115" i="8" l="1"/>
  <c r="D114" i="8"/>
  <c r="B114" i="8"/>
  <c r="C114" i="8" s="1"/>
  <c r="A116" i="8" l="1"/>
  <c r="B115" i="8"/>
  <c r="C115" i="8" s="1"/>
  <c r="D115" i="8"/>
  <c r="A117" i="8" l="1"/>
  <c r="B116" i="8"/>
  <c r="C116" i="8" s="1"/>
  <c r="D116" i="8"/>
  <c r="A118" i="8" l="1"/>
  <c r="D117" i="8"/>
  <c r="B117" i="8"/>
  <c r="C117" i="8" s="1"/>
  <c r="A119" i="8" l="1"/>
  <c r="D118" i="8"/>
  <c r="B118" i="8"/>
  <c r="C118" i="8" s="1"/>
  <c r="A120" i="8" l="1"/>
  <c r="B119" i="8"/>
  <c r="C119" i="8" s="1"/>
  <c r="D119" i="8"/>
  <c r="A121" i="8" l="1"/>
  <c r="D120" i="8"/>
  <c r="B120" i="8"/>
  <c r="C120" i="8" s="1"/>
  <c r="A122" i="8" l="1"/>
  <c r="B121" i="8"/>
  <c r="C121" i="8" s="1"/>
  <c r="D121" i="8"/>
  <c r="A123" i="8" l="1"/>
  <c r="D122" i="8"/>
  <c r="B122" i="8"/>
  <c r="C122" i="8" s="1"/>
  <c r="A124" i="8" l="1"/>
  <c r="B123" i="8"/>
  <c r="C123" i="8" s="1"/>
  <c r="D123" i="8"/>
  <c r="A125" i="8" l="1"/>
  <c r="D124" i="8"/>
  <c r="B124" i="8"/>
  <c r="C124" i="8" s="1"/>
  <c r="A126" i="8" l="1"/>
  <c r="D125" i="8"/>
  <c r="B125" i="8"/>
  <c r="C125" i="8" s="1"/>
  <c r="A127" i="8" l="1"/>
  <c r="D126" i="8"/>
  <c r="B126" i="8"/>
  <c r="C126" i="8" s="1"/>
  <c r="A128" i="8" l="1"/>
  <c r="B127" i="8"/>
  <c r="C127" i="8" s="1"/>
  <c r="D127" i="8"/>
  <c r="A129" i="8" l="1"/>
  <c r="D128" i="8"/>
  <c r="B128" i="8"/>
  <c r="C128" i="8" s="1"/>
  <c r="A130" i="8" l="1"/>
  <c r="B129" i="8"/>
  <c r="C129" i="8" s="1"/>
  <c r="D129" i="8"/>
  <c r="A131" i="8" l="1"/>
  <c r="D130" i="8"/>
  <c r="B130" i="8"/>
  <c r="C130" i="8" s="1"/>
  <c r="A132" i="8" l="1"/>
  <c r="B131" i="8"/>
  <c r="C131" i="8" s="1"/>
  <c r="D131" i="8"/>
  <c r="A133" i="8" l="1"/>
  <c r="B132" i="8"/>
  <c r="C132" i="8" s="1"/>
  <c r="D132" i="8"/>
  <c r="A134" i="8" l="1"/>
  <c r="B133" i="8"/>
  <c r="C133" i="8" s="1"/>
  <c r="D133" i="8"/>
  <c r="A135" i="8" l="1"/>
  <c r="D134" i="8"/>
  <c r="B134" i="8"/>
  <c r="C134" i="8" s="1"/>
  <c r="A136" i="8" l="1"/>
  <c r="B135" i="8"/>
  <c r="C135" i="8" s="1"/>
  <c r="D135" i="8"/>
  <c r="A137" i="8" l="1"/>
  <c r="D136" i="8"/>
  <c r="B136" i="8"/>
  <c r="C136" i="8" s="1"/>
  <c r="A138" i="8" l="1"/>
  <c r="D137" i="8"/>
  <c r="B137" i="8"/>
  <c r="C137" i="8" s="1"/>
  <c r="A139" i="8" l="1"/>
  <c r="D138" i="8"/>
  <c r="B138" i="8"/>
  <c r="C138" i="8" s="1"/>
  <c r="A140" i="8" l="1"/>
  <c r="B139" i="8"/>
  <c r="C139" i="8" s="1"/>
  <c r="D139" i="8"/>
  <c r="A141" i="8" l="1"/>
  <c r="B140" i="8"/>
  <c r="C140" i="8" s="1"/>
  <c r="D140" i="8"/>
  <c r="A142" i="8" l="1"/>
  <c r="D141" i="8"/>
  <c r="B141" i="8"/>
  <c r="C141" i="8" s="1"/>
  <c r="A143" i="8" l="1"/>
  <c r="D142" i="8"/>
  <c r="B142" i="8"/>
  <c r="C142" i="8" s="1"/>
  <c r="A144" i="8" l="1"/>
  <c r="B143" i="8"/>
  <c r="C143" i="8" s="1"/>
  <c r="D143" i="8"/>
  <c r="A145" i="8" l="1"/>
  <c r="B144" i="8"/>
  <c r="C144" i="8" s="1"/>
  <c r="D144" i="8"/>
  <c r="A146" i="8" l="1"/>
  <c r="D145" i="8"/>
  <c r="B145" i="8"/>
  <c r="C145" i="8" s="1"/>
  <c r="A147" i="8" l="1"/>
  <c r="D146" i="8"/>
  <c r="B146" i="8"/>
  <c r="C146" i="8" s="1"/>
  <c r="A148" i="8" l="1"/>
  <c r="B147" i="8"/>
  <c r="C147" i="8" s="1"/>
  <c r="D147" i="8"/>
  <c r="A149" i="8" l="1"/>
  <c r="D148" i="8"/>
  <c r="B148" i="8"/>
  <c r="C148" i="8" s="1"/>
  <c r="A150" i="8" l="1"/>
  <c r="D149" i="8"/>
  <c r="B149" i="8"/>
  <c r="C149" i="8" s="1"/>
  <c r="A151" i="8" l="1"/>
  <c r="D150" i="8"/>
  <c r="B150" i="8"/>
  <c r="C150" i="8" s="1"/>
  <c r="A152" i="8" l="1"/>
  <c r="B151" i="8"/>
  <c r="C151" i="8" s="1"/>
  <c r="D151" i="8"/>
  <c r="A153" i="8" l="1"/>
  <c r="D152" i="8"/>
  <c r="B152" i="8"/>
  <c r="C152" i="8" s="1"/>
  <c r="A154" i="8" l="1"/>
  <c r="D153" i="8"/>
  <c r="B153" i="8"/>
  <c r="C153" i="8" s="1"/>
  <c r="A155" i="8" l="1"/>
  <c r="D154" i="8"/>
  <c r="B154" i="8"/>
  <c r="C154" i="8" s="1"/>
  <c r="A156" i="8" l="1"/>
  <c r="B155" i="8"/>
  <c r="C155" i="8" s="1"/>
  <c r="D155" i="8"/>
  <c r="A157" i="8" l="1"/>
  <c r="D156" i="8"/>
  <c r="B156" i="8"/>
  <c r="C156" i="8" s="1"/>
  <c r="A158" i="8" l="1"/>
  <c r="D157" i="8"/>
  <c r="B157" i="8"/>
  <c r="C157" i="8" s="1"/>
  <c r="A159" i="8" l="1"/>
  <c r="D158" i="8"/>
  <c r="B158" i="8"/>
  <c r="C158" i="8" s="1"/>
  <c r="A160" i="8" l="1"/>
  <c r="B159" i="8"/>
  <c r="C159" i="8" s="1"/>
  <c r="D159" i="8"/>
  <c r="A161" i="8" l="1"/>
  <c r="D160" i="8"/>
  <c r="B160" i="8"/>
  <c r="C160" i="8" s="1"/>
  <c r="A162" i="8" l="1"/>
  <c r="D161" i="8"/>
  <c r="B161" i="8"/>
  <c r="C161" i="8" s="1"/>
  <c r="A163" i="8" l="1"/>
  <c r="D162" i="8"/>
  <c r="B162" i="8"/>
  <c r="C162" i="8" s="1"/>
  <c r="A164" i="8" l="1"/>
  <c r="B163" i="8"/>
  <c r="C163" i="8" s="1"/>
  <c r="D163" i="8"/>
  <c r="A165" i="8" l="1"/>
  <c r="D164" i="8"/>
  <c r="B164" i="8"/>
  <c r="C164" i="8" s="1"/>
  <c r="A166" i="8" l="1"/>
  <c r="B165" i="8"/>
  <c r="C165" i="8" s="1"/>
  <c r="D165" i="8"/>
  <c r="A167" i="8" l="1"/>
  <c r="D166" i="8"/>
  <c r="B166" i="8"/>
  <c r="C166" i="8" s="1"/>
  <c r="A168" i="8" l="1"/>
  <c r="D167" i="8"/>
  <c r="B167" i="8"/>
  <c r="C167" i="8" s="1"/>
  <c r="A169" i="8" l="1"/>
  <c r="D168" i="8"/>
  <c r="B168" i="8"/>
  <c r="C168" i="8" s="1"/>
  <c r="A170" i="8" l="1"/>
  <c r="D169" i="8"/>
  <c r="B169" i="8"/>
  <c r="C169" i="8" s="1"/>
  <c r="A171" i="8" l="1"/>
  <c r="D170" i="8"/>
  <c r="B170" i="8"/>
  <c r="C170" i="8" s="1"/>
  <c r="A172" i="8" l="1"/>
  <c r="B171" i="8"/>
  <c r="C171" i="8" s="1"/>
  <c r="D171" i="8"/>
  <c r="A173" i="8" l="1"/>
  <c r="B172" i="8"/>
  <c r="C172" i="8" s="1"/>
  <c r="D172" i="8"/>
  <c r="A174" i="8" l="1"/>
  <c r="B173" i="8"/>
  <c r="C173" i="8" s="1"/>
  <c r="D173" i="8"/>
  <c r="A175" i="8" l="1"/>
  <c r="D174" i="8"/>
  <c r="B174" i="8"/>
  <c r="C174" i="8" s="1"/>
  <c r="A176" i="8" l="1"/>
  <c r="B175" i="8"/>
  <c r="C175" i="8" s="1"/>
  <c r="D175" i="8"/>
  <c r="A177" i="8" l="1"/>
  <c r="B176" i="8"/>
  <c r="C176" i="8" s="1"/>
  <c r="D176" i="8"/>
  <c r="A178" i="8" l="1"/>
  <c r="D177" i="8"/>
  <c r="B177" i="8"/>
  <c r="C177" i="8" s="1"/>
  <c r="A179" i="8" l="1"/>
  <c r="D178" i="8"/>
  <c r="B178" i="8"/>
  <c r="C178" i="8" s="1"/>
  <c r="A180" i="8" l="1"/>
  <c r="B179" i="8"/>
  <c r="C179" i="8" s="1"/>
  <c r="D179" i="8"/>
  <c r="A181" i="8" l="1"/>
  <c r="B180" i="8"/>
  <c r="C180" i="8" s="1"/>
  <c r="D180" i="8"/>
  <c r="A182" i="8" l="1"/>
  <c r="B181" i="8"/>
  <c r="C181" i="8" s="1"/>
  <c r="D181" i="8"/>
  <c r="A183" i="8" l="1"/>
  <c r="D182" i="8"/>
  <c r="B182" i="8"/>
  <c r="C182" i="8" s="1"/>
  <c r="A184" i="8" l="1"/>
  <c r="B183" i="8"/>
  <c r="C183" i="8" s="1"/>
  <c r="D183" i="8"/>
  <c r="A185" i="8" l="1"/>
  <c r="D184" i="8"/>
  <c r="B184" i="8"/>
  <c r="C184" i="8" s="1"/>
  <c r="A186" i="8" l="1"/>
  <c r="D185" i="8"/>
  <c r="B185" i="8"/>
  <c r="C185" i="8" s="1"/>
  <c r="A187" i="8" l="1"/>
  <c r="B186" i="8"/>
  <c r="C186" i="8" s="1"/>
  <c r="D186" i="8"/>
  <c r="A188" i="8" l="1"/>
  <c r="B187" i="8"/>
  <c r="C187" i="8" s="1"/>
  <c r="D187" i="8"/>
  <c r="A189" i="8" l="1"/>
  <c r="B188" i="8"/>
  <c r="C188" i="8" s="1"/>
  <c r="D188" i="8"/>
  <c r="A190" i="8" l="1"/>
  <c r="B189" i="8"/>
  <c r="C189" i="8" s="1"/>
  <c r="D189" i="8"/>
  <c r="A191" i="8" l="1"/>
  <c r="D190" i="8"/>
  <c r="B190" i="8"/>
  <c r="C190" i="8" s="1"/>
  <c r="A192" i="8" l="1"/>
  <c r="B191" i="8"/>
  <c r="C191" i="8" s="1"/>
  <c r="D191" i="8"/>
  <c r="A193" i="8" l="1"/>
  <c r="D192" i="8"/>
  <c r="B192" i="8"/>
  <c r="C192" i="8" s="1"/>
  <c r="A194" i="8" l="1"/>
  <c r="B193" i="8"/>
  <c r="C193" i="8" s="1"/>
  <c r="D193" i="8"/>
  <c r="A195" i="8" l="1"/>
  <c r="D194" i="8"/>
  <c r="B194" i="8"/>
  <c r="C194" i="8" s="1"/>
  <c r="A196" i="8" l="1"/>
  <c r="B195" i="8"/>
  <c r="C195" i="8" s="1"/>
  <c r="D195" i="8"/>
  <c r="A197" i="8" l="1"/>
  <c r="D196" i="8"/>
  <c r="B196" i="8"/>
  <c r="C196" i="8" s="1"/>
  <c r="A198" i="8" l="1"/>
  <c r="D197" i="8"/>
  <c r="B197" i="8"/>
  <c r="C197" i="8" s="1"/>
  <c r="A199" i="8" l="1"/>
  <c r="D198" i="8"/>
  <c r="B198" i="8"/>
  <c r="C198" i="8" s="1"/>
  <c r="A200" i="8" l="1"/>
  <c r="B199" i="8"/>
  <c r="C199" i="8" s="1"/>
  <c r="D199" i="8"/>
  <c r="A201" i="8" l="1"/>
  <c r="D200" i="8"/>
  <c r="B200" i="8"/>
  <c r="C200" i="8" s="1"/>
  <c r="A202" i="8" l="1"/>
  <c r="D201" i="8"/>
  <c r="B201" i="8"/>
  <c r="C201" i="8" s="1"/>
  <c r="A203" i="8" l="1"/>
  <c r="B202" i="8"/>
  <c r="C202" i="8" s="1"/>
  <c r="D202" i="8"/>
  <c r="A204" i="8" l="1"/>
  <c r="B203" i="8"/>
  <c r="C203" i="8" s="1"/>
  <c r="D203" i="8"/>
  <c r="A205" i="8" l="1"/>
  <c r="D204" i="8"/>
  <c r="B204" i="8"/>
  <c r="C204" i="8" s="1"/>
  <c r="A206" i="8" l="1"/>
  <c r="B205" i="8"/>
  <c r="C205" i="8" s="1"/>
  <c r="D205" i="8"/>
  <c r="A207" i="8" l="1"/>
  <c r="D206" i="8"/>
  <c r="B206" i="8"/>
  <c r="C206" i="8" s="1"/>
  <c r="A208" i="8" l="1"/>
  <c r="B207" i="8"/>
  <c r="C207" i="8" s="1"/>
  <c r="D207" i="8"/>
  <c r="A209" i="8" l="1"/>
  <c r="D208" i="8"/>
  <c r="B208" i="8"/>
  <c r="C208" i="8" s="1"/>
  <c r="A210" i="8" l="1"/>
  <c r="D209" i="8"/>
  <c r="B209" i="8"/>
  <c r="C209" i="8" s="1"/>
  <c r="A211" i="8" l="1"/>
  <c r="D210" i="8"/>
  <c r="B210" i="8"/>
  <c r="C210" i="8" s="1"/>
  <c r="A212" i="8" l="1"/>
  <c r="B211" i="8"/>
  <c r="C211" i="8" s="1"/>
  <c r="D211" i="8"/>
  <c r="A213" i="8" l="1"/>
  <c r="D212" i="8"/>
  <c r="B212" i="8"/>
  <c r="C212" i="8" s="1"/>
  <c r="A214" i="8" l="1"/>
  <c r="D213" i="8"/>
  <c r="B213" i="8"/>
  <c r="C213" i="8" s="1"/>
  <c r="A215" i="8" l="1"/>
  <c r="D214" i="8"/>
  <c r="B214" i="8"/>
  <c r="C214" i="8" s="1"/>
  <c r="A216" i="8" l="1"/>
  <c r="B215" i="8"/>
  <c r="C215" i="8" s="1"/>
  <c r="D215" i="8"/>
  <c r="A217" i="8" l="1"/>
  <c r="D216" i="8"/>
  <c r="B216" i="8"/>
  <c r="C216" i="8" s="1"/>
  <c r="A218" i="8" l="1"/>
  <c r="D217" i="8"/>
  <c r="B217" i="8"/>
  <c r="C217" i="8" s="1"/>
  <c r="A219" i="8" l="1"/>
  <c r="B218" i="8"/>
  <c r="C218" i="8" s="1"/>
  <c r="D218" i="8"/>
  <c r="A220" i="8" l="1"/>
  <c r="B219" i="8"/>
  <c r="C219" i="8" s="1"/>
  <c r="D219" i="8"/>
  <c r="A221" i="8" l="1"/>
  <c r="D220" i="8"/>
  <c r="B220" i="8"/>
  <c r="C220" i="8" s="1"/>
  <c r="A222" i="8" l="1"/>
  <c r="B221" i="8"/>
  <c r="C221" i="8" s="1"/>
  <c r="D221" i="8"/>
  <c r="A223" i="8" l="1"/>
  <c r="B222" i="8"/>
  <c r="C222" i="8" s="1"/>
  <c r="D222" i="8"/>
  <c r="A224" i="8" l="1"/>
  <c r="B223" i="8"/>
  <c r="C223" i="8" s="1"/>
  <c r="D223" i="8"/>
  <c r="A225" i="8" l="1"/>
  <c r="D224" i="8"/>
  <c r="B224" i="8"/>
  <c r="C224" i="8" s="1"/>
  <c r="A226" i="8" l="1"/>
  <c r="B225" i="8"/>
  <c r="C225" i="8" s="1"/>
  <c r="D225" i="8"/>
  <c r="A227" i="8" l="1"/>
  <c r="D226" i="8"/>
  <c r="B226" i="8"/>
  <c r="C226" i="8" s="1"/>
  <c r="A228" i="8" l="1"/>
  <c r="B227" i="8"/>
  <c r="C227" i="8" s="1"/>
  <c r="D227" i="8"/>
  <c r="A229" i="8" l="1"/>
  <c r="D228" i="8"/>
  <c r="B228" i="8"/>
  <c r="C228" i="8" s="1"/>
  <c r="A230" i="8" l="1"/>
  <c r="B229" i="8"/>
  <c r="C229" i="8" s="1"/>
  <c r="D229" i="8"/>
  <c r="A231" i="8" l="1"/>
  <c r="D230" i="8"/>
  <c r="B230" i="8"/>
  <c r="C230" i="8" s="1"/>
  <c r="A232" i="8" l="1"/>
  <c r="B231" i="8"/>
  <c r="C231" i="8" s="1"/>
  <c r="D231" i="8"/>
  <c r="A233" i="8" l="1"/>
  <c r="D232" i="8"/>
  <c r="B232" i="8"/>
  <c r="C232" i="8" s="1"/>
  <c r="A234" i="8" l="1"/>
  <c r="B233" i="8"/>
  <c r="C233" i="8" s="1"/>
  <c r="D233" i="8"/>
  <c r="A235" i="8" l="1"/>
  <c r="D234" i="8"/>
  <c r="B234" i="8"/>
  <c r="C234" i="8" s="1"/>
  <c r="A236" i="8" l="1"/>
  <c r="B235" i="8"/>
  <c r="C235" i="8" s="1"/>
  <c r="D235" i="8"/>
  <c r="A237" i="8" l="1"/>
  <c r="D236" i="8"/>
  <c r="B236" i="8"/>
  <c r="C236" i="8" s="1"/>
  <c r="A238" i="8" l="1"/>
  <c r="B237" i="8"/>
  <c r="C237" i="8" s="1"/>
  <c r="D237" i="8"/>
  <c r="A239" i="8" l="1"/>
  <c r="D238" i="8"/>
  <c r="B238" i="8"/>
  <c r="C238" i="8" s="1"/>
  <c r="A240" i="8" l="1"/>
  <c r="B239" i="8"/>
  <c r="C239" i="8" s="1"/>
  <c r="D239" i="8"/>
  <c r="A241" i="8" l="1"/>
  <c r="D240" i="8"/>
  <c r="B240" i="8"/>
  <c r="C240" i="8" s="1"/>
  <c r="A242" i="8" l="1"/>
  <c r="B241" i="8"/>
  <c r="C241" i="8" s="1"/>
  <c r="D241" i="8"/>
  <c r="A243" i="8" l="1"/>
  <c r="D242" i="8"/>
  <c r="B242" i="8"/>
  <c r="C242" i="8" s="1"/>
  <c r="A244" i="8" l="1"/>
  <c r="B243" i="8"/>
  <c r="C243" i="8" s="1"/>
  <c r="D243" i="8"/>
  <c r="A245" i="8" l="1"/>
  <c r="D244" i="8"/>
  <c r="B244" i="8"/>
  <c r="C244" i="8" s="1"/>
  <c r="A246" i="8" l="1"/>
  <c r="B245" i="8"/>
  <c r="C245" i="8" s="1"/>
  <c r="D245" i="8"/>
  <c r="A247" i="8" l="1"/>
  <c r="D246" i="8"/>
  <c r="B246" i="8"/>
  <c r="C246" i="8" s="1"/>
  <c r="A248" i="8" l="1"/>
  <c r="B247" i="8"/>
  <c r="C247" i="8" s="1"/>
  <c r="D247" i="8"/>
  <c r="A249" i="8" l="1"/>
  <c r="D248" i="8"/>
  <c r="B248" i="8"/>
  <c r="C248" i="8" s="1"/>
  <c r="A250" i="8" l="1"/>
  <c r="B249" i="8"/>
  <c r="C249" i="8" s="1"/>
  <c r="D249" i="8"/>
  <c r="A251" i="8" l="1"/>
  <c r="D250" i="8"/>
  <c r="B250" i="8"/>
  <c r="C250" i="8" s="1"/>
  <c r="A252" i="8" l="1"/>
  <c r="B251" i="8"/>
  <c r="C251" i="8" s="1"/>
  <c r="D251" i="8"/>
  <c r="A253" i="8" l="1"/>
  <c r="D252" i="8"/>
  <c r="B252" i="8"/>
  <c r="C252" i="8" s="1"/>
  <c r="A254" i="8" l="1"/>
  <c r="B253" i="8"/>
  <c r="C253" i="8" s="1"/>
  <c r="D253" i="8"/>
  <c r="A255" i="8" l="1"/>
  <c r="D254" i="8"/>
  <c r="B254" i="8"/>
  <c r="C254" i="8" s="1"/>
  <c r="A256" i="8" l="1"/>
  <c r="B255" i="8"/>
  <c r="C255" i="8" s="1"/>
  <c r="D255" i="8"/>
  <c r="A257" i="8" l="1"/>
  <c r="D256" i="8"/>
  <c r="B256" i="8"/>
  <c r="C256" i="8" s="1"/>
  <c r="A258" i="8" l="1"/>
  <c r="D257" i="8"/>
  <c r="B257" i="8"/>
  <c r="C257" i="8" s="1"/>
  <c r="A259" i="8" l="1"/>
  <c r="D258" i="8"/>
  <c r="B258" i="8"/>
  <c r="C258" i="8" s="1"/>
  <c r="A260" i="8" l="1"/>
  <c r="B259" i="8"/>
  <c r="C259" i="8" s="1"/>
  <c r="D259" i="8"/>
  <c r="A261" i="8" l="1"/>
  <c r="B260" i="8"/>
  <c r="C260" i="8" s="1"/>
  <c r="D260" i="8"/>
  <c r="A262" i="8" l="1"/>
  <c r="D261" i="8"/>
  <c r="B261" i="8"/>
  <c r="C261" i="8" s="1"/>
  <c r="A263" i="8" l="1"/>
  <c r="D262" i="8"/>
  <c r="B262" i="8"/>
  <c r="C262" i="8" s="1"/>
  <c r="A264" i="8" l="1"/>
  <c r="B263" i="8"/>
  <c r="C263" i="8" s="1"/>
  <c r="D263" i="8"/>
  <c r="A265" i="8" l="1"/>
  <c r="B264" i="8"/>
  <c r="C264" i="8" s="1"/>
  <c r="D264" i="8"/>
  <c r="A266" i="8" l="1"/>
  <c r="D265" i="8"/>
  <c r="B265" i="8"/>
  <c r="C265" i="8" s="1"/>
  <c r="A267" i="8" l="1"/>
  <c r="D266" i="8"/>
  <c r="B266" i="8"/>
  <c r="C266" i="8" s="1"/>
  <c r="A268" i="8" l="1"/>
  <c r="B267" i="8"/>
  <c r="C267" i="8" s="1"/>
  <c r="D267" i="8"/>
  <c r="A269" i="8" l="1"/>
  <c r="B268" i="8"/>
  <c r="C268" i="8" s="1"/>
  <c r="D268" i="8"/>
  <c r="A270" i="8" l="1"/>
  <c r="D269" i="8"/>
  <c r="B269" i="8"/>
  <c r="C269" i="8" s="1"/>
  <c r="A271" i="8" l="1"/>
  <c r="D270" i="8"/>
  <c r="B270" i="8"/>
  <c r="C270" i="8" s="1"/>
  <c r="A272" i="8" l="1"/>
  <c r="B271" i="8"/>
  <c r="C271" i="8" s="1"/>
  <c r="D271" i="8"/>
  <c r="A273" i="8" l="1"/>
  <c r="B272" i="8"/>
  <c r="C272" i="8" s="1"/>
  <c r="D272" i="8"/>
  <c r="A274" i="8" l="1"/>
  <c r="D273" i="8"/>
  <c r="B273" i="8"/>
  <c r="C273" i="8" s="1"/>
  <c r="A275" i="8" l="1"/>
  <c r="D274" i="8"/>
  <c r="B274" i="8"/>
  <c r="C274" i="8" s="1"/>
  <c r="A276" i="8" l="1"/>
  <c r="B275" i="8"/>
  <c r="C275" i="8" s="1"/>
  <c r="D275" i="8"/>
  <c r="A277" i="8" l="1"/>
  <c r="B276" i="8"/>
  <c r="C276" i="8" s="1"/>
  <c r="D276" i="8"/>
  <c r="A278" i="8" l="1"/>
  <c r="D277" i="8"/>
  <c r="B277" i="8"/>
  <c r="C277" i="8" s="1"/>
  <c r="A279" i="8" l="1"/>
  <c r="D278" i="8"/>
  <c r="B278" i="8"/>
  <c r="C278" i="8" s="1"/>
  <c r="A280" i="8" l="1"/>
  <c r="B279" i="8"/>
  <c r="C279" i="8" s="1"/>
  <c r="D279" i="8"/>
  <c r="A281" i="8" l="1"/>
  <c r="B280" i="8"/>
  <c r="C280" i="8" s="1"/>
  <c r="D280" i="8"/>
  <c r="A282" i="8" l="1"/>
  <c r="D281" i="8"/>
  <c r="B281" i="8"/>
  <c r="C281" i="8" s="1"/>
  <c r="A283" i="8" l="1"/>
  <c r="D282" i="8"/>
  <c r="B282" i="8"/>
  <c r="C282" i="8" s="1"/>
  <c r="A284" i="8" l="1"/>
  <c r="B283" i="8"/>
  <c r="C283" i="8" s="1"/>
  <c r="D283" i="8"/>
  <c r="A285" i="8" l="1"/>
  <c r="B284" i="8"/>
  <c r="C284" i="8" s="1"/>
  <c r="D284" i="8"/>
  <c r="A286" i="8" l="1"/>
  <c r="D285" i="8"/>
  <c r="B285" i="8"/>
  <c r="C285" i="8" s="1"/>
  <c r="A287" i="8" l="1"/>
  <c r="D286" i="8"/>
  <c r="B286" i="8"/>
  <c r="C286" i="8" s="1"/>
  <c r="A288" i="8" l="1"/>
  <c r="B287" i="8"/>
  <c r="C287" i="8" s="1"/>
  <c r="D287" i="8"/>
  <c r="A289" i="8" l="1"/>
  <c r="B288" i="8"/>
  <c r="C288" i="8" s="1"/>
  <c r="D288" i="8"/>
  <c r="A290" i="8" l="1"/>
  <c r="D289" i="8"/>
  <c r="B289" i="8"/>
  <c r="C289" i="8" s="1"/>
  <c r="A291" i="8" l="1"/>
  <c r="D290" i="8"/>
  <c r="B290" i="8"/>
  <c r="C290" i="8" s="1"/>
  <c r="A292" i="8" l="1"/>
  <c r="B291" i="8"/>
  <c r="C291" i="8" s="1"/>
  <c r="D291" i="8"/>
  <c r="A293" i="8" l="1"/>
  <c r="B292" i="8"/>
  <c r="C292" i="8" s="1"/>
  <c r="D292" i="8"/>
  <c r="A294" i="8" l="1"/>
  <c r="D293" i="8"/>
  <c r="B293" i="8"/>
  <c r="C293" i="8" s="1"/>
  <c r="A295" i="8" l="1"/>
  <c r="D294" i="8"/>
  <c r="B294" i="8"/>
  <c r="C294" i="8" s="1"/>
  <c r="A296" i="8" l="1"/>
  <c r="B295" i="8"/>
  <c r="C295" i="8" s="1"/>
  <c r="D295" i="8"/>
  <c r="A297" i="8" l="1"/>
  <c r="B296" i="8"/>
  <c r="C296" i="8" s="1"/>
  <c r="D296" i="8"/>
  <c r="A298" i="8" l="1"/>
  <c r="D297" i="8"/>
  <c r="B297" i="8"/>
  <c r="C297" i="8" s="1"/>
  <c r="A299" i="8" l="1"/>
  <c r="D298" i="8"/>
  <c r="B298" i="8"/>
  <c r="C298" i="8" s="1"/>
  <c r="A300" i="8" l="1"/>
  <c r="B299" i="8"/>
  <c r="C299" i="8" s="1"/>
  <c r="D299" i="8"/>
  <c r="A301" i="8" l="1"/>
  <c r="B300" i="8"/>
  <c r="C300" i="8" s="1"/>
  <c r="D300" i="8"/>
  <c r="A302" i="8" l="1"/>
  <c r="D301" i="8"/>
  <c r="B301" i="8"/>
  <c r="C301" i="8" s="1"/>
  <c r="A303" i="8" l="1"/>
  <c r="D302" i="8"/>
  <c r="B302" i="8"/>
  <c r="C302" i="8" s="1"/>
  <c r="A304" i="8" l="1"/>
  <c r="B303" i="8"/>
  <c r="C303" i="8" s="1"/>
  <c r="D303" i="8"/>
  <c r="A305" i="8" l="1"/>
  <c r="B304" i="8"/>
  <c r="C304" i="8" s="1"/>
  <c r="D304" i="8"/>
  <c r="A306" i="8" l="1"/>
  <c r="D305" i="8"/>
  <c r="B305" i="8"/>
  <c r="C305" i="8" s="1"/>
  <c r="A307" i="8" l="1"/>
  <c r="D306" i="8"/>
  <c r="B306" i="8"/>
  <c r="C306" i="8" s="1"/>
  <c r="A308" i="8" l="1"/>
  <c r="B307" i="8"/>
  <c r="C307" i="8" s="1"/>
  <c r="D307" i="8"/>
  <c r="A309" i="8" l="1"/>
  <c r="B308" i="8"/>
  <c r="C308" i="8" s="1"/>
  <c r="D308" i="8"/>
  <c r="A310" i="8" l="1"/>
  <c r="D309" i="8"/>
  <c r="B309" i="8"/>
  <c r="C309" i="8" s="1"/>
  <c r="A311" i="8" l="1"/>
  <c r="D310" i="8"/>
  <c r="B310" i="8"/>
  <c r="C310" i="8" s="1"/>
  <c r="A312" i="8" l="1"/>
  <c r="B311" i="8"/>
  <c r="C311" i="8" s="1"/>
  <c r="D311" i="8"/>
  <c r="A313" i="8" l="1"/>
  <c r="B312" i="8"/>
  <c r="C312" i="8" s="1"/>
  <c r="D312" i="8"/>
  <c r="A314" i="8" l="1"/>
  <c r="D313" i="8"/>
  <c r="B313" i="8"/>
  <c r="C313" i="8" s="1"/>
  <c r="A315" i="8" l="1"/>
  <c r="D314" i="8"/>
  <c r="B314" i="8"/>
  <c r="C314" i="8" s="1"/>
  <c r="A316" i="8" l="1"/>
  <c r="B315" i="8"/>
  <c r="C315" i="8" s="1"/>
  <c r="D315" i="8"/>
  <c r="A317" i="8" l="1"/>
  <c r="B316" i="8"/>
  <c r="C316" i="8" s="1"/>
  <c r="D316" i="8"/>
  <c r="A318" i="8" l="1"/>
  <c r="D317" i="8"/>
  <c r="B317" i="8"/>
  <c r="C317" i="8" s="1"/>
  <c r="A319" i="8" l="1"/>
  <c r="D318" i="8"/>
  <c r="B318" i="8"/>
  <c r="C318" i="8" s="1"/>
  <c r="A320" i="8" l="1"/>
  <c r="B319" i="8"/>
  <c r="C319" i="8" s="1"/>
  <c r="D319" i="8"/>
  <c r="A321" i="8" l="1"/>
  <c r="B320" i="8"/>
  <c r="C320" i="8" s="1"/>
  <c r="D320" i="8"/>
  <c r="A322" i="8" l="1"/>
  <c r="D321" i="8"/>
  <c r="B321" i="8"/>
  <c r="C321" i="8" s="1"/>
  <c r="A323" i="8" l="1"/>
  <c r="D322" i="8"/>
  <c r="B322" i="8"/>
  <c r="C322" i="8" s="1"/>
  <c r="A324" i="8" l="1"/>
  <c r="B323" i="8"/>
  <c r="C323" i="8" s="1"/>
  <c r="D323" i="8"/>
  <c r="A325" i="8" l="1"/>
  <c r="B324" i="8"/>
  <c r="C324" i="8" s="1"/>
  <c r="D324" i="8"/>
  <c r="A326" i="8" l="1"/>
  <c r="D325" i="8"/>
  <c r="B325" i="8"/>
  <c r="C325" i="8" s="1"/>
  <c r="A327" i="8" l="1"/>
  <c r="D326" i="8"/>
  <c r="B326" i="8"/>
  <c r="C326" i="8" s="1"/>
  <c r="A328" i="8" l="1"/>
  <c r="B327" i="8"/>
  <c r="C327" i="8" s="1"/>
  <c r="D327" i="8"/>
  <c r="A329" i="8" l="1"/>
  <c r="B328" i="8"/>
  <c r="C328" i="8" s="1"/>
  <c r="D328" i="8"/>
  <c r="A330" i="8" l="1"/>
  <c r="D329" i="8"/>
  <c r="B329" i="8"/>
  <c r="C329" i="8" s="1"/>
  <c r="A331" i="8" l="1"/>
  <c r="D330" i="8"/>
  <c r="B330" i="8"/>
  <c r="C330" i="8" s="1"/>
  <c r="A332" i="8" l="1"/>
  <c r="B331" i="8"/>
  <c r="C331" i="8" s="1"/>
  <c r="D331" i="8"/>
  <c r="A333" i="8" l="1"/>
  <c r="B332" i="8"/>
  <c r="C332" i="8" s="1"/>
  <c r="D332" i="8"/>
  <c r="A334" i="8" l="1"/>
  <c r="D333" i="8"/>
  <c r="B333" i="8"/>
  <c r="C333" i="8" s="1"/>
  <c r="A335" i="8" l="1"/>
  <c r="D334" i="8"/>
  <c r="B334" i="8"/>
  <c r="C334" i="8" s="1"/>
  <c r="A336" i="8" l="1"/>
  <c r="D335" i="8"/>
  <c r="B335" i="8"/>
  <c r="C335" i="8" s="1"/>
  <c r="A337" i="8" l="1"/>
  <c r="B336" i="8"/>
  <c r="C336" i="8" s="1"/>
  <c r="D336" i="8"/>
  <c r="A338" i="8" l="1"/>
  <c r="D337" i="8"/>
  <c r="B337" i="8"/>
  <c r="C337" i="8" s="1"/>
  <c r="A339" i="8" l="1"/>
  <c r="B338" i="8"/>
  <c r="C338" i="8" s="1"/>
  <c r="D338" i="8"/>
  <c r="A340" i="8" l="1"/>
  <c r="D339" i="8"/>
  <c r="B339" i="8"/>
  <c r="C339" i="8" s="1"/>
  <c r="A341" i="8" l="1"/>
  <c r="D340" i="8"/>
  <c r="B340" i="8"/>
  <c r="C340" i="8" s="1"/>
  <c r="A342" i="8" l="1"/>
  <c r="D341" i="8"/>
  <c r="B341" i="8"/>
  <c r="C341" i="8" s="1"/>
  <c r="A343" i="8" l="1"/>
  <c r="B342" i="8"/>
  <c r="C342" i="8" s="1"/>
  <c r="D342" i="8"/>
  <c r="A344" i="8" l="1"/>
  <c r="D343" i="8"/>
  <c r="B343" i="8"/>
  <c r="C343" i="8" s="1"/>
  <c r="A345" i="8" l="1"/>
  <c r="D344" i="8"/>
  <c r="B344" i="8"/>
  <c r="C344" i="8" s="1"/>
  <c r="A346" i="8" l="1"/>
  <c r="B345" i="8"/>
  <c r="C345" i="8" s="1"/>
  <c r="D345" i="8"/>
  <c r="A347" i="8" l="1"/>
  <c r="B346" i="8"/>
  <c r="C346" i="8" s="1"/>
  <c r="D346" i="8"/>
  <c r="A348" i="8" l="1"/>
  <c r="D347" i="8"/>
  <c r="B347" i="8"/>
  <c r="C347" i="8" s="1"/>
  <c r="A349" i="8" l="1"/>
  <c r="D348" i="8"/>
  <c r="B348" i="8"/>
  <c r="C348" i="8" s="1"/>
  <c r="A350" i="8" l="1"/>
  <c r="D349" i="8"/>
  <c r="B349" i="8"/>
  <c r="C349" i="8" s="1"/>
  <c r="A351" i="8" l="1"/>
  <c r="B350" i="8"/>
  <c r="C350" i="8" s="1"/>
  <c r="D350" i="8"/>
  <c r="A352" i="8" l="1"/>
  <c r="D351" i="8"/>
  <c r="B351" i="8"/>
  <c r="C351" i="8" s="1"/>
  <c r="A353" i="8" l="1"/>
  <c r="B352" i="8"/>
  <c r="C352" i="8" s="1"/>
  <c r="D352" i="8"/>
  <c r="A354" i="8" l="1"/>
  <c r="D353" i="8"/>
  <c r="B353" i="8"/>
  <c r="C353" i="8" s="1"/>
  <c r="A355" i="8" l="1"/>
  <c r="B354" i="8"/>
  <c r="C354" i="8" s="1"/>
  <c r="D354" i="8"/>
  <c r="A356" i="8" l="1"/>
  <c r="D355" i="8"/>
  <c r="B355" i="8"/>
  <c r="C355" i="8" s="1"/>
  <c r="A357" i="8" l="1"/>
  <c r="D356" i="8"/>
  <c r="B356" i="8"/>
  <c r="C356" i="8" s="1"/>
  <c r="A358" i="8" l="1"/>
  <c r="D357" i="8"/>
  <c r="B357" i="8"/>
  <c r="C357" i="8" s="1"/>
  <c r="A359" i="8" l="1"/>
  <c r="B358" i="8"/>
  <c r="C358" i="8" s="1"/>
  <c r="D358" i="8"/>
  <c r="A360" i="8" l="1"/>
  <c r="D359" i="8"/>
  <c r="B359" i="8"/>
  <c r="C359" i="8" s="1"/>
  <c r="A361" i="8" l="1"/>
  <c r="D360" i="8"/>
  <c r="B360" i="8"/>
  <c r="C360" i="8" s="1"/>
  <c r="A362" i="8" l="1"/>
  <c r="B361" i="8"/>
  <c r="C361" i="8" s="1"/>
  <c r="D361" i="8"/>
  <c r="A363" i="8" l="1"/>
  <c r="B362" i="8"/>
  <c r="C362" i="8" s="1"/>
  <c r="D362" i="8"/>
  <c r="A364" i="8" l="1"/>
  <c r="D363" i="8"/>
  <c r="B363" i="8"/>
  <c r="C363" i="8" s="1"/>
  <c r="A365" i="8" l="1"/>
  <c r="D364" i="8"/>
  <c r="B364" i="8"/>
  <c r="C364" i="8" s="1"/>
  <c r="A366" i="8" l="1"/>
  <c r="D365" i="8"/>
  <c r="B365" i="8"/>
  <c r="C365" i="8" s="1"/>
  <c r="A367" i="8" l="1"/>
  <c r="B366" i="8"/>
  <c r="C366" i="8" s="1"/>
  <c r="D366" i="8"/>
  <c r="A368" i="8" l="1"/>
  <c r="D367" i="8"/>
  <c r="B367" i="8"/>
  <c r="C367" i="8" s="1"/>
  <c r="A369" i="8" l="1"/>
  <c r="B368" i="8"/>
  <c r="C368" i="8" s="1"/>
  <c r="D368" i="8"/>
  <c r="A370" i="8" l="1"/>
  <c r="D369" i="8"/>
  <c r="B369" i="8"/>
  <c r="C369" i="8" s="1"/>
  <c r="A371" i="8" l="1"/>
  <c r="B370" i="8"/>
  <c r="C370" i="8" s="1"/>
  <c r="D370" i="8"/>
  <c r="A372" i="8" l="1"/>
  <c r="D371" i="8"/>
  <c r="B371" i="8"/>
  <c r="C371" i="8" s="1"/>
  <c r="A373" i="8" l="1"/>
  <c r="D372" i="8"/>
  <c r="B372" i="8"/>
  <c r="C372" i="8" s="1"/>
  <c r="A374" i="8" l="1"/>
  <c r="D373" i="8"/>
  <c r="B373" i="8"/>
  <c r="C373" i="8" s="1"/>
  <c r="A375" i="8" l="1"/>
  <c r="B374" i="8"/>
  <c r="C374" i="8" s="1"/>
  <c r="D374" i="8"/>
  <c r="A376" i="8" l="1"/>
  <c r="D375" i="8"/>
  <c r="B375" i="8"/>
  <c r="C375" i="8" s="1"/>
  <c r="A377" i="8" l="1"/>
  <c r="D376" i="8"/>
  <c r="B376" i="8"/>
  <c r="C376" i="8" s="1"/>
  <c r="A378" i="8" l="1"/>
  <c r="B377" i="8"/>
  <c r="C377" i="8" s="1"/>
  <c r="D377" i="8"/>
  <c r="A379" i="8" l="1"/>
  <c r="B378" i="8"/>
  <c r="C378" i="8" s="1"/>
  <c r="D378" i="8"/>
  <c r="A380" i="8" l="1"/>
  <c r="D379" i="8"/>
  <c r="B379" i="8"/>
  <c r="C379" i="8" s="1"/>
  <c r="A381" i="8" l="1"/>
  <c r="D380" i="8"/>
  <c r="B380" i="8"/>
  <c r="C380" i="8" s="1"/>
  <c r="A382" i="8" l="1"/>
  <c r="D381" i="8"/>
  <c r="B381" i="8"/>
  <c r="C381" i="8" s="1"/>
  <c r="A383" i="8" l="1"/>
  <c r="B382" i="8"/>
  <c r="C382" i="8" s="1"/>
  <c r="D382" i="8"/>
  <c r="A384" i="8" l="1"/>
  <c r="D383" i="8"/>
  <c r="B383" i="8"/>
  <c r="C383" i="8" s="1"/>
  <c r="A385" i="8" l="1"/>
  <c r="B384" i="8"/>
  <c r="C384" i="8" s="1"/>
  <c r="D384" i="8"/>
  <c r="A386" i="8" l="1"/>
  <c r="D385" i="8"/>
  <c r="B385" i="8"/>
  <c r="C385" i="8" s="1"/>
  <c r="A387" i="8" l="1"/>
  <c r="B386" i="8"/>
  <c r="C386" i="8" s="1"/>
  <c r="D386" i="8"/>
  <c r="A388" i="8" l="1"/>
  <c r="D387" i="8"/>
  <c r="B387" i="8"/>
  <c r="C387" i="8" s="1"/>
  <c r="A389" i="8" l="1"/>
  <c r="D388" i="8"/>
  <c r="B388" i="8"/>
  <c r="C388" i="8" s="1"/>
  <c r="A390" i="8" l="1"/>
  <c r="D389" i="8"/>
  <c r="B389" i="8"/>
  <c r="C389" i="8" s="1"/>
  <c r="A391" i="8" l="1"/>
  <c r="B390" i="8"/>
  <c r="C390" i="8" s="1"/>
  <c r="D390" i="8"/>
  <c r="A392" i="8" l="1"/>
  <c r="D391" i="8"/>
  <c r="B391" i="8"/>
  <c r="C391" i="8" s="1"/>
  <c r="A393" i="8" l="1"/>
  <c r="D392" i="8"/>
  <c r="B392" i="8"/>
  <c r="C392" i="8" s="1"/>
  <c r="A394" i="8" l="1"/>
  <c r="B393" i="8"/>
  <c r="C393" i="8" s="1"/>
  <c r="D393" i="8"/>
  <c r="A395" i="8" l="1"/>
  <c r="B394" i="8"/>
  <c r="C394" i="8" s="1"/>
  <c r="D394" i="8"/>
  <c r="A396" i="8" l="1"/>
  <c r="D395" i="8"/>
  <c r="B395" i="8"/>
  <c r="C395" i="8" s="1"/>
  <c r="A397" i="8" l="1"/>
  <c r="D396" i="8"/>
  <c r="B396" i="8"/>
  <c r="C396" i="8" s="1"/>
  <c r="A398" i="8" l="1"/>
  <c r="D397" i="8"/>
  <c r="B397" i="8"/>
  <c r="C397" i="8" s="1"/>
  <c r="A399" i="8" l="1"/>
  <c r="B398" i="8"/>
  <c r="C398" i="8" s="1"/>
  <c r="D398" i="8"/>
  <c r="A400" i="8" l="1"/>
  <c r="D399" i="8"/>
  <c r="B399" i="8"/>
  <c r="C399" i="8" s="1"/>
  <c r="A401" i="8" l="1"/>
  <c r="B400" i="8"/>
  <c r="C400" i="8" s="1"/>
  <c r="D400" i="8"/>
  <c r="A402" i="8" l="1"/>
  <c r="D401" i="8"/>
  <c r="B401" i="8"/>
  <c r="C401" i="8" s="1"/>
  <c r="A403" i="8" l="1"/>
  <c r="B402" i="8"/>
  <c r="C402" i="8" s="1"/>
  <c r="D402" i="8"/>
  <c r="A404" i="8" l="1"/>
  <c r="D403" i="8"/>
  <c r="B403" i="8"/>
  <c r="C403" i="8" s="1"/>
  <c r="A405" i="8" l="1"/>
  <c r="D404" i="8"/>
  <c r="B404" i="8"/>
  <c r="C404" i="8" s="1"/>
  <c r="A406" i="8" l="1"/>
  <c r="D405" i="8"/>
  <c r="B405" i="8"/>
  <c r="C405" i="8" s="1"/>
  <c r="A407" i="8" l="1"/>
  <c r="B406" i="8"/>
  <c r="C406" i="8" s="1"/>
  <c r="D406" i="8"/>
  <c r="A408" i="8" l="1"/>
  <c r="D407" i="8"/>
  <c r="B407" i="8"/>
  <c r="C407" i="8" s="1"/>
  <c r="A409" i="8" l="1"/>
  <c r="D408" i="8"/>
  <c r="B408" i="8"/>
  <c r="C408" i="8" s="1"/>
  <c r="A410" i="8" l="1"/>
  <c r="B409" i="8"/>
  <c r="C409" i="8" s="1"/>
  <c r="D409" i="8"/>
  <c r="A411" i="8" l="1"/>
  <c r="B410" i="8"/>
  <c r="C410" i="8" s="1"/>
  <c r="D410" i="8"/>
  <c r="A412" i="8" l="1"/>
  <c r="D411" i="8"/>
  <c r="B411" i="8"/>
  <c r="C411" i="8" s="1"/>
  <c r="A413" i="8" l="1"/>
  <c r="D412" i="8"/>
  <c r="B412" i="8"/>
  <c r="C412" i="8" s="1"/>
  <c r="A414" i="8" l="1"/>
  <c r="D413" i="8"/>
  <c r="B413" i="8"/>
  <c r="C413" i="8" s="1"/>
  <c r="A415" i="8" l="1"/>
  <c r="B414" i="8"/>
  <c r="C414" i="8" s="1"/>
  <c r="D414" i="8"/>
  <c r="A416" i="8" l="1"/>
  <c r="D415" i="8"/>
  <c r="B415" i="8"/>
  <c r="C415" i="8" s="1"/>
  <c r="A417" i="8" l="1"/>
  <c r="B416" i="8"/>
  <c r="C416" i="8" s="1"/>
  <c r="D416" i="8"/>
  <c r="A418" i="8" l="1"/>
  <c r="D417" i="8"/>
  <c r="B417" i="8"/>
  <c r="C417" i="8" s="1"/>
  <c r="A419" i="8" l="1"/>
  <c r="B418" i="8"/>
  <c r="C418" i="8" s="1"/>
  <c r="D418" i="8"/>
  <c r="A420" i="8" l="1"/>
  <c r="D419" i="8"/>
  <c r="B419" i="8"/>
  <c r="C419" i="8" s="1"/>
  <c r="A421" i="8" l="1"/>
  <c r="D420" i="8"/>
  <c r="B420" i="8"/>
  <c r="C420" i="8" s="1"/>
  <c r="A422" i="8" l="1"/>
  <c r="D421" i="8"/>
  <c r="B421" i="8"/>
  <c r="C421" i="8" s="1"/>
  <c r="A423" i="8" l="1"/>
  <c r="B422" i="8"/>
  <c r="C422" i="8" s="1"/>
  <c r="D422" i="8"/>
  <c r="A424" i="8" l="1"/>
  <c r="D423" i="8"/>
  <c r="B423" i="8"/>
  <c r="C423" i="8" s="1"/>
  <c r="A425" i="8" l="1"/>
  <c r="D424" i="8"/>
  <c r="B424" i="8"/>
  <c r="C424" i="8" s="1"/>
  <c r="A426" i="8" l="1"/>
  <c r="B425" i="8"/>
  <c r="C425" i="8" s="1"/>
  <c r="D425" i="8"/>
  <c r="A427" i="8" l="1"/>
  <c r="B426" i="8"/>
  <c r="C426" i="8" s="1"/>
  <c r="D426" i="8"/>
  <c r="A428" i="8" l="1"/>
  <c r="D427" i="8"/>
  <c r="B427" i="8"/>
  <c r="C427" i="8" s="1"/>
  <c r="A429" i="8" l="1"/>
  <c r="D428" i="8"/>
  <c r="B428" i="8"/>
  <c r="C428" i="8" s="1"/>
  <c r="A430" i="8" l="1"/>
  <c r="D429" i="8"/>
  <c r="B429" i="8"/>
  <c r="C429" i="8" s="1"/>
  <c r="A431" i="8" l="1"/>
  <c r="B430" i="8"/>
  <c r="C430" i="8" s="1"/>
  <c r="D430" i="8"/>
  <c r="A432" i="8" l="1"/>
  <c r="D431" i="8"/>
  <c r="B431" i="8"/>
  <c r="C431" i="8" s="1"/>
  <c r="A433" i="8" l="1"/>
  <c r="B432" i="8"/>
  <c r="C432" i="8" s="1"/>
  <c r="D432" i="8"/>
  <c r="A434" i="8" l="1"/>
  <c r="D433" i="8"/>
  <c r="B433" i="8"/>
  <c r="C433" i="8" s="1"/>
  <c r="A435" i="8" l="1"/>
  <c r="B434" i="8"/>
  <c r="C434" i="8" s="1"/>
  <c r="D434" i="8"/>
  <c r="A436" i="8" l="1"/>
  <c r="D435" i="8"/>
  <c r="B435" i="8"/>
  <c r="C435" i="8" s="1"/>
  <c r="A437" i="8" l="1"/>
  <c r="D436" i="8"/>
  <c r="B436" i="8"/>
  <c r="C436" i="8" s="1"/>
  <c r="A438" i="8" l="1"/>
  <c r="D437" i="8"/>
  <c r="B437" i="8"/>
  <c r="C437" i="8" s="1"/>
  <c r="A439" i="8" l="1"/>
  <c r="B438" i="8"/>
  <c r="C438" i="8" s="1"/>
  <c r="D438" i="8"/>
  <c r="A440" i="8" l="1"/>
  <c r="D439" i="8"/>
  <c r="B439" i="8"/>
  <c r="C439" i="8" s="1"/>
  <c r="A441" i="8" l="1"/>
  <c r="D440" i="8"/>
  <c r="B440" i="8"/>
  <c r="C440" i="8" s="1"/>
  <c r="A442" i="8" l="1"/>
  <c r="B441" i="8"/>
  <c r="C441" i="8" s="1"/>
  <c r="D441" i="8"/>
  <c r="A443" i="8" l="1"/>
  <c r="B442" i="8"/>
  <c r="C442" i="8" s="1"/>
  <c r="D442" i="8"/>
  <c r="A444" i="8" l="1"/>
  <c r="D443" i="8"/>
  <c r="B443" i="8"/>
  <c r="C443" i="8" s="1"/>
  <c r="A445" i="8" l="1"/>
  <c r="D444" i="8"/>
  <c r="B444" i="8"/>
  <c r="C444" i="8" s="1"/>
  <c r="A446" i="8" l="1"/>
  <c r="D445" i="8"/>
  <c r="B445" i="8"/>
  <c r="C445" i="8" s="1"/>
  <c r="A447" i="8" l="1"/>
  <c r="B446" i="8"/>
  <c r="C446" i="8" s="1"/>
  <c r="D446" i="8"/>
  <c r="A448" i="8" l="1"/>
  <c r="D447" i="8"/>
  <c r="B447" i="8"/>
  <c r="C447" i="8" s="1"/>
  <c r="A449" i="8" l="1"/>
  <c r="B448" i="8"/>
  <c r="C448" i="8" s="1"/>
  <c r="D448" i="8"/>
  <c r="A450" i="8" l="1"/>
  <c r="D449" i="8"/>
  <c r="B449" i="8"/>
  <c r="C449" i="8" s="1"/>
  <c r="A451" i="8" l="1"/>
  <c r="B450" i="8"/>
  <c r="C450" i="8" s="1"/>
  <c r="D450" i="8"/>
  <c r="A452" i="8" l="1"/>
  <c r="D451" i="8"/>
  <c r="B451" i="8"/>
  <c r="C451" i="8" s="1"/>
  <c r="A453" i="8" l="1"/>
  <c r="D452" i="8"/>
  <c r="B452" i="8"/>
  <c r="C452" i="8" s="1"/>
  <c r="A454" i="8" l="1"/>
  <c r="D453" i="8"/>
  <c r="B453" i="8"/>
  <c r="C453" i="8" s="1"/>
  <c r="A455" i="8" l="1"/>
  <c r="B454" i="8"/>
  <c r="C454" i="8" s="1"/>
  <c r="D454" i="8"/>
  <c r="A456" i="8" l="1"/>
  <c r="D455" i="8"/>
  <c r="B455" i="8"/>
  <c r="C455" i="8" s="1"/>
  <c r="A457" i="8" l="1"/>
  <c r="D456" i="8"/>
  <c r="B456" i="8"/>
  <c r="C456" i="8" s="1"/>
  <c r="A458" i="8" l="1"/>
  <c r="B457" i="8"/>
  <c r="C457" i="8" s="1"/>
  <c r="D457" i="8"/>
  <c r="A459" i="8" l="1"/>
  <c r="B458" i="8"/>
  <c r="C458" i="8" s="1"/>
  <c r="D458" i="8"/>
  <c r="A460" i="8" l="1"/>
  <c r="D459" i="8"/>
  <c r="B459" i="8"/>
  <c r="C459" i="8" s="1"/>
  <c r="A461" i="8" l="1"/>
  <c r="D460" i="8"/>
  <c r="B460" i="8"/>
  <c r="C460" i="8" s="1"/>
  <c r="A462" i="8" l="1"/>
  <c r="D461" i="8"/>
  <c r="B461" i="8"/>
  <c r="C461" i="8" s="1"/>
  <c r="A463" i="8" l="1"/>
  <c r="B462" i="8"/>
  <c r="C462" i="8" s="1"/>
  <c r="D462" i="8"/>
  <c r="A464" i="8" l="1"/>
  <c r="D463" i="8"/>
  <c r="B463" i="8"/>
  <c r="C463" i="8" s="1"/>
  <c r="A465" i="8" l="1"/>
  <c r="B464" i="8"/>
  <c r="C464" i="8" s="1"/>
  <c r="D464" i="8"/>
  <c r="A466" i="8" l="1"/>
  <c r="D465" i="8"/>
  <c r="B465" i="8"/>
  <c r="C465" i="8" s="1"/>
  <c r="A467" i="8" l="1"/>
  <c r="B466" i="8"/>
  <c r="C466" i="8" s="1"/>
  <c r="D466" i="8"/>
  <c r="A468" i="8" l="1"/>
  <c r="D467" i="8"/>
  <c r="B467" i="8"/>
  <c r="C467" i="8" s="1"/>
  <c r="A469" i="8" l="1"/>
  <c r="D468" i="8"/>
  <c r="B468" i="8"/>
  <c r="C468" i="8" s="1"/>
  <c r="A470" i="8" l="1"/>
  <c r="D469" i="8"/>
  <c r="B469" i="8"/>
  <c r="C469" i="8" s="1"/>
  <c r="A471" i="8" l="1"/>
  <c r="B470" i="8"/>
  <c r="C470" i="8" s="1"/>
  <c r="D470" i="8"/>
  <c r="A472" i="8" l="1"/>
  <c r="D471" i="8"/>
  <c r="B471" i="8"/>
  <c r="C471" i="8" s="1"/>
  <c r="A473" i="8" l="1"/>
  <c r="D472" i="8"/>
  <c r="B472" i="8"/>
  <c r="C472" i="8" s="1"/>
  <c r="A474" i="8" l="1"/>
  <c r="B473" i="8"/>
  <c r="C473" i="8" s="1"/>
  <c r="D473" i="8"/>
  <c r="A475" i="8" l="1"/>
  <c r="B474" i="8"/>
  <c r="C474" i="8" s="1"/>
  <c r="D474" i="8"/>
  <c r="A476" i="8" l="1"/>
  <c r="D475" i="8"/>
  <c r="B475" i="8"/>
  <c r="C475" i="8" s="1"/>
  <c r="A477" i="8" l="1"/>
  <c r="D476" i="8"/>
  <c r="B476" i="8"/>
  <c r="C476" i="8" s="1"/>
  <c r="A478" i="8" l="1"/>
  <c r="D477" i="8"/>
  <c r="B477" i="8"/>
  <c r="C477" i="8" s="1"/>
  <c r="A479" i="8" l="1"/>
  <c r="B478" i="8"/>
  <c r="C478" i="8" s="1"/>
  <c r="D478" i="8"/>
  <c r="A480" i="8" l="1"/>
  <c r="D479" i="8"/>
  <c r="B479" i="8"/>
  <c r="C479" i="8" s="1"/>
  <c r="A481" i="8" l="1"/>
  <c r="B480" i="8"/>
  <c r="C480" i="8" s="1"/>
  <c r="D480" i="8"/>
  <c r="A482" i="8" l="1"/>
  <c r="D481" i="8"/>
  <c r="B481" i="8"/>
  <c r="C481" i="8" s="1"/>
  <c r="A483" i="8" l="1"/>
  <c r="B482" i="8"/>
  <c r="C482" i="8" s="1"/>
  <c r="D482" i="8"/>
  <c r="A484" i="8" l="1"/>
  <c r="D483" i="8"/>
  <c r="B483" i="8"/>
  <c r="C483" i="8" s="1"/>
  <c r="A485" i="8" l="1"/>
  <c r="D484" i="8"/>
  <c r="B484" i="8"/>
  <c r="C484" i="8" s="1"/>
  <c r="A486" i="8" l="1"/>
  <c r="D485" i="8"/>
  <c r="B485" i="8"/>
  <c r="C485" i="8" s="1"/>
  <c r="A487" i="8" l="1"/>
  <c r="B486" i="8"/>
  <c r="C486" i="8" s="1"/>
  <c r="D486" i="8"/>
  <c r="A488" i="8" l="1"/>
  <c r="D487" i="8"/>
  <c r="B487" i="8"/>
  <c r="C487" i="8" s="1"/>
  <c r="A489" i="8" l="1"/>
  <c r="D488" i="8"/>
  <c r="B488" i="8"/>
  <c r="C488" i="8" s="1"/>
  <c r="A490" i="8" l="1"/>
  <c r="B489" i="8"/>
  <c r="C489" i="8" s="1"/>
  <c r="D489" i="8"/>
  <c r="A491" i="8" l="1"/>
  <c r="B490" i="8"/>
  <c r="C490" i="8" s="1"/>
  <c r="D490" i="8"/>
  <c r="A492" i="8" l="1"/>
  <c r="D491" i="8"/>
  <c r="B491" i="8"/>
  <c r="C491" i="8" s="1"/>
  <c r="A493" i="8" l="1"/>
  <c r="B492" i="8"/>
  <c r="C492" i="8" s="1"/>
  <c r="D492" i="8"/>
  <c r="A494" i="8" l="1"/>
  <c r="D493" i="8"/>
  <c r="B493" i="8"/>
  <c r="C493" i="8" s="1"/>
  <c r="A495" i="8" l="1"/>
  <c r="B494" i="8"/>
  <c r="C494" i="8" s="1"/>
  <c r="D494" i="8"/>
  <c r="A496" i="8" l="1"/>
  <c r="D495" i="8"/>
  <c r="B495" i="8"/>
  <c r="C495" i="8" s="1"/>
  <c r="A497" i="8" l="1"/>
  <c r="B496" i="8"/>
  <c r="C496" i="8" s="1"/>
  <c r="D496" i="8"/>
  <c r="A498" i="8" l="1"/>
  <c r="D497" i="8"/>
  <c r="B497" i="8"/>
  <c r="C497" i="8" s="1"/>
  <c r="A499" i="8" l="1"/>
  <c r="B498" i="8"/>
  <c r="C498" i="8" s="1"/>
  <c r="D498" i="8"/>
  <c r="A500" i="8" l="1"/>
  <c r="D499" i="8"/>
  <c r="B499" i="8"/>
  <c r="C499" i="8" s="1"/>
  <c r="A501" i="8" l="1"/>
  <c r="B500" i="8"/>
  <c r="C500" i="8" s="1"/>
  <c r="D500" i="8"/>
  <c r="A502" i="8" l="1"/>
  <c r="D501" i="8"/>
  <c r="B501" i="8"/>
  <c r="C501" i="8" s="1"/>
  <c r="A503" i="8" l="1"/>
  <c r="B502" i="8"/>
  <c r="C502" i="8" s="1"/>
  <c r="D502" i="8"/>
  <c r="A504" i="8" l="1"/>
  <c r="D503" i="8"/>
  <c r="B503" i="8"/>
  <c r="C503" i="8" s="1"/>
  <c r="A505" i="8" l="1"/>
  <c r="B504" i="8"/>
  <c r="C504" i="8" s="1"/>
  <c r="D504" i="8"/>
  <c r="A506" i="8" l="1"/>
  <c r="D505" i="8"/>
  <c r="B505" i="8"/>
  <c r="C505" i="8" s="1"/>
  <c r="A507" i="8" l="1"/>
  <c r="B506" i="8"/>
  <c r="C506" i="8" s="1"/>
  <c r="D506" i="8"/>
  <c r="A508" i="8" l="1"/>
  <c r="D507" i="8"/>
  <c r="B507" i="8"/>
  <c r="C507" i="8" s="1"/>
  <c r="A509" i="8" l="1"/>
  <c r="B508" i="8"/>
  <c r="C508" i="8" s="1"/>
  <c r="D508" i="8"/>
  <c r="A510" i="8" l="1"/>
  <c r="D509" i="8"/>
  <c r="B509" i="8"/>
  <c r="C509" i="8" s="1"/>
  <c r="A511" i="8" l="1"/>
  <c r="B510" i="8"/>
  <c r="C510" i="8" s="1"/>
  <c r="D510" i="8"/>
  <c r="A512" i="8" l="1"/>
  <c r="D511" i="8"/>
  <c r="B511" i="8"/>
  <c r="C511" i="8" s="1"/>
  <c r="A513" i="8" l="1"/>
  <c r="B512" i="8"/>
  <c r="C512" i="8" s="1"/>
  <c r="D512" i="8"/>
  <c r="A514" i="8" l="1"/>
  <c r="D513" i="8"/>
  <c r="B513" i="8"/>
  <c r="C513" i="8" s="1"/>
  <c r="A515" i="8" l="1"/>
  <c r="B514" i="8"/>
  <c r="C514" i="8" s="1"/>
  <c r="D514" i="8"/>
  <c r="A516" i="8" l="1"/>
  <c r="D515" i="8"/>
  <c r="B515" i="8"/>
  <c r="C515" i="8" s="1"/>
  <c r="A517" i="8" l="1"/>
  <c r="B516" i="8"/>
  <c r="C516" i="8" s="1"/>
  <c r="D516" i="8"/>
  <c r="A518" i="8" l="1"/>
  <c r="D517" i="8"/>
  <c r="B517" i="8"/>
  <c r="C517" i="8" s="1"/>
  <c r="A519" i="8" l="1"/>
  <c r="B518" i="8"/>
  <c r="C518" i="8" s="1"/>
  <c r="D518" i="8"/>
  <c r="A520" i="8" l="1"/>
  <c r="D519" i="8"/>
  <c r="B519" i="8"/>
  <c r="C519" i="8" s="1"/>
  <c r="A521" i="8" l="1"/>
  <c r="D520" i="8"/>
  <c r="B520" i="8"/>
  <c r="C520" i="8" s="1"/>
  <c r="A522" i="8" l="1"/>
  <c r="D521" i="8"/>
  <c r="B521" i="8"/>
  <c r="C521" i="8" s="1"/>
  <c r="A523" i="8" l="1"/>
  <c r="B522" i="8"/>
  <c r="C522" i="8" s="1"/>
  <c r="D522" i="8"/>
  <c r="A524" i="8" l="1"/>
  <c r="B523" i="8"/>
  <c r="C523" i="8" s="1"/>
  <c r="D523" i="8"/>
  <c r="A525" i="8" l="1"/>
  <c r="D524" i="8"/>
  <c r="B524" i="8"/>
  <c r="C524" i="8" s="1"/>
  <c r="A526" i="8" l="1"/>
  <c r="D525" i="8"/>
  <c r="B525" i="8"/>
  <c r="C525" i="8" s="1"/>
  <c r="A527" i="8" l="1"/>
  <c r="B526" i="8"/>
  <c r="C526" i="8" s="1"/>
  <c r="D526" i="8"/>
  <c r="A528" i="8" l="1"/>
  <c r="B527" i="8"/>
  <c r="C527" i="8" s="1"/>
  <c r="D527" i="8"/>
  <c r="A529" i="8" l="1"/>
  <c r="D528" i="8"/>
  <c r="B528" i="8"/>
  <c r="C528" i="8" s="1"/>
  <c r="A530" i="8" l="1"/>
  <c r="D529" i="8"/>
  <c r="B529" i="8"/>
  <c r="C529" i="8" s="1"/>
  <c r="A531" i="8" l="1"/>
  <c r="B530" i="8"/>
  <c r="C530" i="8" s="1"/>
  <c r="D530" i="8"/>
  <c r="A532" i="8" l="1"/>
  <c r="B531" i="8"/>
  <c r="C531" i="8" s="1"/>
  <c r="D531" i="8"/>
  <c r="A533" i="8" l="1"/>
  <c r="D532" i="8"/>
  <c r="B532" i="8"/>
  <c r="C532" i="8" s="1"/>
  <c r="A534" i="8" l="1"/>
  <c r="D533" i="8"/>
  <c r="B533" i="8"/>
  <c r="C533" i="8" s="1"/>
  <c r="A535" i="8" l="1"/>
  <c r="B534" i="8"/>
  <c r="C534" i="8" s="1"/>
  <c r="D534" i="8"/>
  <c r="A536" i="8" l="1"/>
  <c r="B535" i="8"/>
  <c r="C535" i="8" s="1"/>
  <c r="D535" i="8"/>
  <c r="A537" i="8" l="1"/>
  <c r="D536" i="8"/>
  <c r="B536" i="8"/>
  <c r="C536" i="8" s="1"/>
  <c r="A538" i="8" l="1"/>
  <c r="D537" i="8"/>
  <c r="B537" i="8"/>
  <c r="C537" i="8" s="1"/>
  <c r="A539" i="8" l="1"/>
  <c r="B538" i="8"/>
  <c r="C538" i="8" s="1"/>
  <c r="D538" i="8"/>
  <c r="A540" i="8" l="1"/>
  <c r="B539" i="8"/>
  <c r="C539" i="8" s="1"/>
  <c r="D539" i="8"/>
  <c r="A541" i="8" l="1"/>
  <c r="D540" i="8"/>
  <c r="B540" i="8"/>
  <c r="C540" i="8" s="1"/>
  <c r="A542" i="8" l="1"/>
  <c r="D541" i="8"/>
  <c r="B541" i="8"/>
  <c r="C541" i="8" s="1"/>
  <c r="A543" i="8" l="1"/>
  <c r="B542" i="8"/>
  <c r="C542" i="8" s="1"/>
  <c r="D542" i="8"/>
  <c r="A544" i="8" l="1"/>
  <c r="B543" i="8"/>
  <c r="C543" i="8" s="1"/>
  <c r="D543" i="8"/>
  <c r="A545" i="8" l="1"/>
  <c r="D544" i="8"/>
  <c r="B544" i="8"/>
  <c r="C544" i="8" s="1"/>
  <c r="A546" i="8" l="1"/>
  <c r="D545" i="8"/>
  <c r="B545" i="8"/>
  <c r="C545" i="8" s="1"/>
  <c r="A547" i="8" l="1"/>
  <c r="B546" i="8"/>
  <c r="C546" i="8" s="1"/>
  <c r="D546" i="8"/>
  <c r="A548" i="8" l="1"/>
  <c r="B547" i="8"/>
  <c r="C547" i="8" s="1"/>
  <c r="D547" i="8"/>
  <c r="A549" i="8" l="1"/>
  <c r="D548" i="8"/>
  <c r="B548" i="8"/>
  <c r="C548" i="8" s="1"/>
  <c r="A550" i="8" l="1"/>
  <c r="D549" i="8"/>
  <c r="B549" i="8"/>
  <c r="C549" i="8" s="1"/>
  <c r="A551" i="8" l="1"/>
  <c r="B550" i="8"/>
  <c r="C550" i="8" s="1"/>
  <c r="D550" i="8"/>
  <c r="A552" i="8" l="1"/>
  <c r="D551" i="8"/>
  <c r="B551" i="8"/>
  <c r="C551" i="8" s="1"/>
  <c r="A553" i="8" l="1"/>
  <c r="B552" i="8"/>
  <c r="C552" i="8" s="1"/>
  <c r="D552" i="8"/>
  <c r="A554" i="8" l="1"/>
  <c r="D553" i="8"/>
  <c r="B553" i="8"/>
  <c r="C553" i="8" s="1"/>
  <c r="A555" i="8" l="1"/>
  <c r="B554" i="8"/>
  <c r="C554" i="8" s="1"/>
  <c r="D554" i="8"/>
  <c r="A556" i="8" l="1"/>
  <c r="D555" i="8"/>
  <c r="B555" i="8"/>
  <c r="C555" i="8" s="1"/>
  <c r="A557" i="8" l="1"/>
  <c r="D556" i="8"/>
  <c r="B556" i="8"/>
  <c r="C556" i="8" s="1"/>
  <c r="A558" i="8" l="1"/>
  <c r="B557" i="8"/>
  <c r="C557" i="8" s="1"/>
  <c r="D557" i="8"/>
  <c r="A559" i="8" l="1"/>
  <c r="B558" i="8"/>
  <c r="C558" i="8" s="1"/>
  <c r="D558" i="8"/>
  <c r="A560" i="8" l="1"/>
  <c r="D559" i="8"/>
  <c r="B559" i="8"/>
  <c r="C559" i="8" s="1"/>
  <c r="A561" i="8" l="1"/>
  <c r="D560" i="8"/>
  <c r="B560" i="8"/>
  <c r="C560" i="8" s="1"/>
  <c r="A562" i="8" l="1"/>
  <c r="B561" i="8"/>
  <c r="C561" i="8" s="1"/>
  <c r="D561" i="8"/>
  <c r="A563" i="8" l="1"/>
  <c r="B562" i="8"/>
  <c r="C562" i="8" s="1"/>
  <c r="D562" i="8"/>
  <c r="A564" i="8" l="1"/>
  <c r="D563" i="8"/>
  <c r="B563" i="8"/>
  <c r="C563" i="8" s="1"/>
  <c r="A565" i="8" l="1"/>
  <c r="B564" i="8"/>
  <c r="C564" i="8" s="1"/>
  <c r="D564" i="8"/>
  <c r="A566" i="8" l="1"/>
  <c r="D565" i="8"/>
  <c r="B565" i="8"/>
  <c r="C565" i="8" s="1"/>
  <c r="A567" i="8" l="1"/>
  <c r="B566" i="8"/>
  <c r="C566" i="8" s="1"/>
  <c r="D566" i="8"/>
  <c r="A568" i="8" l="1"/>
  <c r="D567" i="8"/>
  <c r="B567" i="8"/>
  <c r="C567" i="8" s="1"/>
  <c r="A569" i="8" l="1"/>
  <c r="B568" i="8"/>
  <c r="C568" i="8" s="1"/>
  <c r="D568" i="8"/>
  <c r="A570" i="8" l="1"/>
  <c r="D569" i="8"/>
  <c r="B569" i="8"/>
  <c r="C569" i="8" s="1"/>
  <c r="A571" i="8" l="1"/>
  <c r="B570" i="8"/>
  <c r="C570" i="8" s="1"/>
  <c r="D570" i="8"/>
  <c r="A572" i="8" l="1"/>
  <c r="D571" i="8"/>
  <c r="B571" i="8"/>
  <c r="C571" i="8" s="1"/>
  <c r="A573" i="8" l="1"/>
  <c r="D572" i="8"/>
  <c r="B572" i="8"/>
  <c r="C572" i="8" s="1"/>
  <c r="A574" i="8" l="1"/>
  <c r="B573" i="8"/>
  <c r="C573" i="8" s="1"/>
  <c r="D573" i="8"/>
  <c r="A575" i="8" l="1"/>
  <c r="B574" i="8"/>
  <c r="C574" i="8" s="1"/>
  <c r="D574" i="8"/>
  <c r="A576" i="8" l="1"/>
  <c r="D575" i="8"/>
  <c r="B575" i="8"/>
  <c r="C575" i="8" s="1"/>
  <c r="A577" i="8" l="1"/>
  <c r="D576" i="8"/>
  <c r="B576" i="8"/>
  <c r="C576" i="8" s="1"/>
  <c r="A578" i="8" l="1"/>
  <c r="B577" i="8"/>
  <c r="C577" i="8" s="1"/>
  <c r="D577" i="8"/>
  <c r="A579" i="8" l="1"/>
  <c r="B578" i="8"/>
  <c r="C578" i="8" s="1"/>
  <c r="D578" i="8"/>
  <c r="A580" i="8" l="1"/>
  <c r="D579" i="8"/>
  <c r="B579" i="8"/>
  <c r="C579" i="8" s="1"/>
  <c r="A581" i="8" l="1"/>
  <c r="B580" i="8"/>
  <c r="C580" i="8" s="1"/>
  <c r="D580" i="8"/>
  <c r="A582" i="8" l="1"/>
  <c r="D581" i="8"/>
  <c r="B581" i="8"/>
  <c r="C581" i="8" s="1"/>
  <c r="A583" i="8" l="1"/>
  <c r="B582" i="8"/>
  <c r="C582" i="8" s="1"/>
  <c r="D582" i="8"/>
  <c r="A584" i="8" l="1"/>
  <c r="D583" i="8"/>
  <c r="B583" i="8"/>
  <c r="C583" i="8" s="1"/>
  <c r="A585" i="8" l="1"/>
  <c r="B584" i="8"/>
  <c r="C584" i="8" s="1"/>
  <c r="D584" i="8"/>
  <c r="A586" i="8" l="1"/>
  <c r="D585" i="8"/>
  <c r="B585" i="8"/>
  <c r="C585" i="8" s="1"/>
  <c r="A587" i="8" l="1"/>
  <c r="B586" i="8"/>
  <c r="C586" i="8" s="1"/>
  <c r="D586" i="8"/>
  <c r="A588" i="8" l="1"/>
  <c r="D587" i="8"/>
  <c r="B587" i="8"/>
  <c r="C587" i="8" s="1"/>
  <c r="A589" i="8" l="1"/>
  <c r="D588" i="8"/>
  <c r="B588" i="8"/>
  <c r="C588" i="8" s="1"/>
  <c r="A590" i="8" l="1"/>
  <c r="B589" i="8"/>
  <c r="C589" i="8" s="1"/>
  <c r="D589" i="8"/>
  <c r="A591" i="8" l="1"/>
  <c r="B590" i="8"/>
  <c r="C590" i="8" s="1"/>
  <c r="D590" i="8"/>
  <c r="A592" i="8" l="1"/>
  <c r="D591" i="8"/>
  <c r="B591" i="8"/>
  <c r="C591" i="8" s="1"/>
  <c r="A593" i="8" l="1"/>
  <c r="D592" i="8"/>
  <c r="B592" i="8"/>
  <c r="C592" i="8" s="1"/>
  <c r="A594" i="8" l="1"/>
  <c r="B593" i="8"/>
  <c r="C593" i="8" s="1"/>
  <c r="D593" i="8"/>
  <c r="A595" i="8" l="1"/>
  <c r="B594" i="8"/>
  <c r="C594" i="8" s="1"/>
  <c r="D594" i="8"/>
  <c r="A596" i="8" l="1"/>
  <c r="D595" i="8"/>
  <c r="B595" i="8"/>
  <c r="C595" i="8" s="1"/>
  <c r="A597" i="8" l="1"/>
  <c r="B596" i="8"/>
  <c r="C596" i="8" s="1"/>
  <c r="D596" i="8"/>
  <c r="A598" i="8" l="1"/>
  <c r="D597" i="8"/>
  <c r="B597" i="8"/>
  <c r="C597" i="8" s="1"/>
  <c r="A599" i="8" l="1"/>
  <c r="B598" i="8"/>
  <c r="C598" i="8" s="1"/>
  <c r="D598" i="8"/>
  <c r="A600" i="8" l="1"/>
  <c r="D599" i="8"/>
  <c r="B599" i="8"/>
  <c r="C599" i="8" s="1"/>
  <c r="A601" i="8" l="1"/>
  <c r="B600" i="8"/>
  <c r="C600" i="8" s="1"/>
  <c r="D600" i="8"/>
  <c r="A602" i="8" l="1"/>
  <c r="D601" i="8"/>
  <c r="B601" i="8"/>
  <c r="C601" i="8" s="1"/>
  <c r="A603" i="8" l="1"/>
  <c r="B602" i="8"/>
  <c r="C602" i="8" s="1"/>
  <c r="D602" i="8"/>
  <c r="A604" i="8" l="1"/>
  <c r="D603" i="8"/>
  <c r="B603" i="8"/>
  <c r="C603" i="8" s="1"/>
  <c r="A605" i="8" l="1"/>
  <c r="D604" i="8"/>
  <c r="B604" i="8"/>
  <c r="C604" i="8" s="1"/>
  <c r="A606" i="8" l="1"/>
  <c r="B605" i="8"/>
  <c r="C605" i="8" s="1"/>
  <c r="D605" i="8"/>
  <c r="A607" i="8" l="1"/>
  <c r="B606" i="8"/>
  <c r="C606" i="8" s="1"/>
  <c r="D606" i="8"/>
  <c r="A608" i="8" l="1"/>
  <c r="D607" i="8"/>
  <c r="B607" i="8"/>
  <c r="C607" i="8" s="1"/>
  <c r="A609" i="8" l="1"/>
  <c r="D608" i="8"/>
  <c r="B608" i="8"/>
  <c r="C608" i="8" s="1"/>
  <c r="A610" i="8" l="1"/>
  <c r="D609" i="8"/>
  <c r="B609" i="8"/>
  <c r="C609" i="8" s="1"/>
  <c r="A611" i="8" l="1"/>
  <c r="B610" i="8"/>
  <c r="C610" i="8" s="1"/>
  <c r="D610" i="8"/>
  <c r="A612" i="8" l="1"/>
  <c r="D611" i="8"/>
  <c r="B611" i="8"/>
  <c r="C611" i="8" s="1"/>
  <c r="A613" i="8" l="1"/>
  <c r="B612" i="8"/>
  <c r="C612" i="8" s="1"/>
  <c r="D612" i="8"/>
  <c r="A614" i="8" l="1"/>
  <c r="D613" i="8"/>
  <c r="B613" i="8"/>
  <c r="C613" i="8" s="1"/>
  <c r="A615" i="8" l="1"/>
  <c r="B614" i="8"/>
  <c r="C614" i="8" s="1"/>
  <c r="D614" i="8"/>
  <c r="A616" i="8" l="1"/>
  <c r="D615" i="8"/>
  <c r="B615" i="8"/>
  <c r="C615" i="8" s="1"/>
  <c r="A617" i="8" l="1"/>
  <c r="D616" i="8"/>
  <c r="B616" i="8"/>
  <c r="C616" i="8" s="1"/>
  <c r="A618" i="8" l="1"/>
  <c r="D617" i="8"/>
  <c r="B617" i="8"/>
  <c r="C617" i="8" s="1"/>
  <c r="A619" i="8" l="1"/>
  <c r="B618" i="8"/>
  <c r="C618" i="8" s="1"/>
  <c r="D618" i="8"/>
  <c r="A620" i="8" l="1"/>
  <c r="D619" i="8"/>
  <c r="B619" i="8"/>
  <c r="C619" i="8" s="1"/>
  <c r="A621" i="8" l="1"/>
  <c r="D620" i="8"/>
  <c r="B620" i="8"/>
  <c r="C620" i="8" s="1"/>
  <c r="A622" i="8" l="1"/>
  <c r="B621" i="8"/>
  <c r="C621" i="8" s="1"/>
  <c r="D621" i="8"/>
  <c r="A623" i="8" l="1"/>
  <c r="B622" i="8"/>
  <c r="C622" i="8" s="1"/>
  <c r="D622" i="8"/>
  <c r="A624" i="8" l="1"/>
  <c r="D623" i="8"/>
  <c r="B623" i="8"/>
  <c r="C623" i="8" s="1"/>
  <c r="A625" i="8" l="1"/>
  <c r="D624" i="8"/>
  <c r="B624" i="8"/>
  <c r="C624" i="8" s="1"/>
  <c r="A626" i="8" l="1"/>
  <c r="D625" i="8"/>
  <c r="B625" i="8"/>
  <c r="C625" i="8" s="1"/>
  <c r="A627" i="8" l="1"/>
  <c r="B626" i="8"/>
  <c r="C626" i="8" s="1"/>
  <c r="D626" i="8"/>
  <c r="A628" i="8" l="1"/>
  <c r="D627" i="8"/>
  <c r="B627" i="8"/>
  <c r="C627" i="8" s="1"/>
  <c r="A629" i="8" l="1"/>
  <c r="B628" i="8"/>
  <c r="C628" i="8" s="1"/>
  <c r="D628" i="8"/>
  <c r="A630" i="8" l="1"/>
  <c r="D629" i="8"/>
  <c r="B629" i="8"/>
  <c r="C629" i="8" s="1"/>
  <c r="A631" i="8" l="1"/>
  <c r="B630" i="8"/>
  <c r="C630" i="8" s="1"/>
  <c r="D630" i="8"/>
  <c r="A632" i="8" l="1"/>
  <c r="D631" i="8"/>
  <c r="B631" i="8"/>
  <c r="C631" i="8" s="1"/>
  <c r="A633" i="8" l="1"/>
  <c r="D632" i="8"/>
  <c r="B632" i="8"/>
  <c r="C632" i="8" s="1"/>
  <c r="A634" i="8" l="1"/>
  <c r="D633" i="8"/>
  <c r="B633" i="8"/>
  <c r="C633" i="8" s="1"/>
  <c r="A635" i="8" l="1"/>
  <c r="B634" i="8"/>
  <c r="C634" i="8" s="1"/>
  <c r="D634" i="8"/>
  <c r="A636" i="8" l="1"/>
  <c r="D635" i="8"/>
  <c r="B635" i="8"/>
  <c r="C635" i="8" s="1"/>
  <c r="A637" i="8" l="1"/>
  <c r="D636" i="8"/>
  <c r="B636" i="8"/>
  <c r="C636" i="8" s="1"/>
  <c r="A638" i="8" l="1"/>
  <c r="B637" i="8"/>
  <c r="C637" i="8" s="1"/>
  <c r="D637" i="8"/>
  <c r="A639" i="8" l="1"/>
  <c r="B638" i="8"/>
  <c r="C638" i="8" s="1"/>
  <c r="D638" i="8"/>
  <c r="A640" i="8" l="1"/>
  <c r="D639" i="8"/>
  <c r="B639" i="8"/>
  <c r="C639" i="8" s="1"/>
  <c r="A641" i="8" l="1"/>
  <c r="D640" i="8"/>
  <c r="B640" i="8"/>
  <c r="C640" i="8" s="1"/>
  <c r="A642" i="8" l="1"/>
  <c r="D641" i="8"/>
  <c r="B641" i="8"/>
  <c r="C641" i="8" s="1"/>
  <c r="A643" i="8" l="1"/>
  <c r="B642" i="8"/>
  <c r="C642" i="8" s="1"/>
  <c r="D642" i="8"/>
  <c r="A644" i="8" l="1"/>
  <c r="D643" i="8"/>
  <c r="B643" i="8"/>
  <c r="C643" i="8" s="1"/>
  <c r="A645" i="8" l="1"/>
  <c r="B644" i="8"/>
  <c r="C644" i="8" s="1"/>
  <c r="D644" i="8"/>
  <c r="A646" i="8" l="1"/>
  <c r="D645" i="8"/>
  <c r="B645" i="8"/>
  <c r="C645" i="8" s="1"/>
  <c r="A647" i="8" l="1"/>
  <c r="B646" i="8"/>
  <c r="C646" i="8" s="1"/>
  <c r="D646" i="8"/>
  <c r="A648" i="8" l="1"/>
  <c r="D647" i="8"/>
  <c r="B647" i="8"/>
  <c r="C647" i="8" s="1"/>
  <c r="A649" i="8" l="1"/>
  <c r="D648" i="8"/>
  <c r="B648" i="8"/>
  <c r="C648" i="8" s="1"/>
  <c r="A650" i="8" l="1"/>
  <c r="D649" i="8"/>
  <c r="B649" i="8"/>
  <c r="C649" i="8" s="1"/>
  <c r="A651" i="8" l="1"/>
  <c r="B650" i="8"/>
  <c r="C650" i="8" s="1"/>
  <c r="D650" i="8"/>
  <c r="A652" i="8" l="1"/>
  <c r="D651" i="8"/>
  <c r="B651" i="8"/>
  <c r="C651" i="8" s="1"/>
  <c r="A653" i="8" l="1"/>
  <c r="D652" i="8"/>
  <c r="B652" i="8"/>
  <c r="C652" i="8" s="1"/>
  <c r="A654" i="8" l="1"/>
  <c r="B653" i="8"/>
  <c r="C653" i="8" s="1"/>
  <c r="D653" i="8"/>
  <c r="A655" i="8" l="1"/>
  <c r="B654" i="8"/>
  <c r="C654" i="8" s="1"/>
  <c r="D654" i="8"/>
  <c r="A656" i="8" l="1"/>
  <c r="D655" i="8"/>
  <c r="B655" i="8"/>
  <c r="C655" i="8" s="1"/>
  <c r="A657" i="8" l="1"/>
  <c r="D656" i="8"/>
  <c r="B656" i="8"/>
  <c r="C656" i="8" s="1"/>
  <c r="A658" i="8" l="1"/>
  <c r="D657" i="8"/>
  <c r="B657" i="8"/>
  <c r="C657" i="8" s="1"/>
  <c r="A659" i="8" l="1"/>
  <c r="B658" i="8"/>
  <c r="C658" i="8" s="1"/>
  <c r="D658" i="8"/>
  <c r="A660" i="8" l="1"/>
  <c r="D659" i="8"/>
  <c r="B659" i="8"/>
  <c r="C659" i="8" s="1"/>
  <c r="A661" i="8" l="1"/>
  <c r="B660" i="8"/>
  <c r="C660" i="8" s="1"/>
  <c r="D660" i="8"/>
  <c r="A662" i="8" l="1"/>
  <c r="D661" i="8"/>
  <c r="B661" i="8"/>
  <c r="C661" i="8" s="1"/>
  <c r="A663" i="8" l="1"/>
  <c r="B662" i="8"/>
  <c r="C662" i="8" s="1"/>
  <c r="D662" i="8"/>
  <c r="A664" i="8" l="1"/>
  <c r="D663" i="8"/>
  <c r="B663" i="8"/>
  <c r="C663" i="8" s="1"/>
  <c r="A665" i="8" l="1"/>
  <c r="D664" i="8"/>
  <c r="B664" i="8"/>
  <c r="C664" i="8" s="1"/>
  <c r="A666" i="8" l="1"/>
  <c r="D665" i="8"/>
  <c r="B665" i="8"/>
  <c r="C665" i="8" s="1"/>
  <c r="A667" i="8" l="1"/>
  <c r="B666" i="8"/>
  <c r="C666" i="8" s="1"/>
  <c r="D666" i="8"/>
  <c r="A668" i="8" l="1"/>
  <c r="D667" i="8"/>
  <c r="B667" i="8"/>
  <c r="C667" i="8" s="1"/>
  <c r="A669" i="8" l="1"/>
  <c r="D668" i="8"/>
  <c r="B668" i="8"/>
  <c r="C668" i="8" s="1"/>
  <c r="A670" i="8" l="1"/>
  <c r="B669" i="8"/>
  <c r="C669" i="8" s="1"/>
  <c r="D669" i="8"/>
  <c r="A671" i="8" l="1"/>
  <c r="B670" i="8"/>
  <c r="C670" i="8" s="1"/>
  <c r="D670" i="8"/>
  <c r="A672" i="8" l="1"/>
  <c r="D671" i="8"/>
  <c r="B671" i="8"/>
  <c r="C671" i="8" s="1"/>
  <c r="A673" i="8" l="1"/>
  <c r="D672" i="8"/>
  <c r="B672" i="8"/>
  <c r="C672" i="8" s="1"/>
  <c r="A674" i="8" l="1"/>
  <c r="D673" i="8"/>
  <c r="B673" i="8"/>
  <c r="C673" i="8" s="1"/>
  <c r="A675" i="8" l="1"/>
  <c r="B674" i="8"/>
  <c r="C674" i="8" s="1"/>
  <c r="D674" i="8"/>
  <c r="A676" i="8" l="1"/>
  <c r="D675" i="8"/>
  <c r="B675" i="8"/>
  <c r="C675" i="8" s="1"/>
  <c r="A677" i="8" l="1"/>
  <c r="B676" i="8"/>
  <c r="C676" i="8" s="1"/>
  <c r="D676" i="8"/>
  <c r="A678" i="8" l="1"/>
  <c r="D677" i="8"/>
  <c r="B677" i="8"/>
  <c r="C677" i="8" s="1"/>
  <c r="A679" i="8" l="1"/>
  <c r="B678" i="8"/>
  <c r="C678" i="8" s="1"/>
  <c r="D678" i="8"/>
  <c r="A680" i="8" l="1"/>
  <c r="D679" i="8"/>
  <c r="B679" i="8"/>
  <c r="C679" i="8" s="1"/>
  <c r="A681" i="8" l="1"/>
  <c r="D680" i="8"/>
  <c r="B680" i="8"/>
  <c r="C680" i="8" s="1"/>
  <c r="A682" i="8" l="1"/>
  <c r="D681" i="8"/>
  <c r="B681" i="8"/>
  <c r="C681" i="8" s="1"/>
  <c r="A683" i="8" l="1"/>
  <c r="B682" i="8"/>
  <c r="C682" i="8" s="1"/>
  <c r="D682" i="8"/>
  <c r="A684" i="8" l="1"/>
  <c r="D683" i="8"/>
  <c r="B683" i="8"/>
  <c r="C683" i="8" s="1"/>
  <c r="A685" i="8" l="1"/>
  <c r="D684" i="8"/>
  <c r="B684" i="8"/>
  <c r="C684" i="8" s="1"/>
  <c r="A686" i="8" l="1"/>
  <c r="B685" i="8"/>
  <c r="C685" i="8" s="1"/>
  <c r="D685" i="8"/>
  <c r="A687" i="8" l="1"/>
  <c r="B686" i="8"/>
  <c r="C686" i="8" s="1"/>
  <c r="D686" i="8"/>
  <c r="A688" i="8" l="1"/>
  <c r="D687" i="8"/>
  <c r="B687" i="8"/>
  <c r="C687" i="8" s="1"/>
  <c r="A689" i="8" l="1"/>
  <c r="B688" i="8"/>
  <c r="C688" i="8" s="1"/>
  <c r="D688" i="8"/>
  <c r="A690" i="8" l="1"/>
  <c r="D689" i="8"/>
  <c r="B689" i="8"/>
  <c r="C689" i="8" s="1"/>
  <c r="A691" i="8" l="1"/>
  <c r="B690" i="8"/>
  <c r="C690" i="8" s="1"/>
  <c r="D690" i="8"/>
  <c r="A692" i="8" l="1"/>
  <c r="D691" i="8"/>
  <c r="B691" i="8"/>
  <c r="C691" i="8" s="1"/>
  <c r="A693" i="8" l="1"/>
  <c r="B692" i="8"/>
  <c r="C692" i="8" s="1"/>
  <c r="D692" i="8"/>
  <c r="A694" i="8" l="1"/>
  <c r="D693" i="8"/>
  <c r="B693" i="8"/>
  <c r="C693" i="8" s="1"/>
  <c r="A695" i="8" l="1"/>
  <c r="B694" i="8"/>
  <c r="C694" i="8" s="1"/>
  <c r="D694" i="8"/>
  <c r="A696" i="8" l="1"/>
  <c r="D695" i="8"/>
  <c r="B695" i="8"/>
  <c r="C695" i="8" s="1"/>
  <c r="A697" i="8" l="1"/>
  <c r="D696" i="8"/>
  <c r="B696" i="8"/>
  <c r="C696" i="8" s="1"/>
  <c r="A698" i="8" l="1"/>
  <c r="D697" i="8"/>
  <c r="B697" i="8"/>
  <c r="C697" i="8" s="1"/>
  <c r="A699" i="8" l="1"/>
  <c r="B698" i="8"/>
  <c r="C698" i="8" s="1"/>
  <c r="D698" i="8"/>
  <c r="A700" i="8" l="1"/>
  <c r="D699" i="8"/>
  <c r="B699" i="8"/>
  <c r="C699" i="8" s="1"/>
  <c r="A701" i="8" l="1"/>
  <c r="D700" i="8"/>
  <c r="B700" i="8"/>
  <c r="C700" i="8" s="1"/>
  <c r="A702" i="8" l="1"/>
  <c r="B701" i="8"/>
  <c r="C701" i="8" s="1"/>
  <c r="D701" i="8"/>
  <c r="A703" i="8" l="1"/>
  <c r="B702" i="8"/>
  <c r="C702" i="8" s="1"/>
  <c r="D702" i="8"/>
  <c r="A704" i="8" l="1"/>
  <c r="D703" i="8"/>
  <c r="B703" i="8"/>
  <c r="C703" i="8" s="1"/>
  <c r="A705" i="8" l="1"/>
  <c r="D704" i="8"/>
  <c r="B704" i="8"/>
  <c r="C704" i="8" s="1"/>
  <c r="A706" i="8" l="1"/>
  <c r="D705" i="8"/>
  <c r="B705" i="8"/>
  <c r="C705" i="8" s="1"/>
  <c r="A707" i="8" l="1"/>
  <c r="B706" i="8"/>
  <c r="C706" i="8" s="1"/>
  <c r="D706" i="8"/>
  <c r="A708" i="8" l="1"/>
  <c r="D707" i="8"/>
  <c r="B707" i="8"/>
  <c r="C707" i="8" s="1"/>
  <c r="A709" i="8" l="1"/>
  <c r="B708" i="8"/>
  <c r="C708" i="8" s="1"/>
  <c r="D708" i="8"/>
  <c r="A710" i="8" l="1"/>
  <c r="D709" i="8"/>
  <c r="B709" i="8"/>
  <c r="C709" i="8" s="1"/>
  <c r="A711" i="8" l="1"/>
  <c r="B710" i="8"/>
  <c r="C710" i="8" s="1"/>
  <c r="D710" i="8"/>
  <c r="A712" i="8" l="1"/>
  <c r="D711" i="8"/>
  <c r="B711" i="8"/>
  <c r="C711" i="8" s="1"/>
  <c r="A713" i="8" l="1"/>
  <c r="D712" i="8"/>
  <c r="B712" i="8"/>
  <c r="C712" i="8" s="1"/>
  <c r="A714" i="8" l="1"/>
  <c r="D713" i="8"/>
  <c r="B713" i="8"/>
  <c r="C713" i="8" s="1"/>
  <c r="A715" i="8" l="1"/>
  <c r="B714" i="8"/>
  <c r="C714" i="8" s="1"/>
  <c r="D714" i="8"/>
  <c r="A716" i="8" l="1"/>
  <c r="D715" i="8"/>
  <c r="B715" i="8"/>
  <c r="C715" i="8" s="1"/>
  <c r="A717" i="8" l="1"/>
  <c r="D716" i="8"/>
  <c r="B716" i="8"/>
  <c r="C716" i="8" s="1"/>
  <c r="A718" i="8" l="1"/>
  <c r="B717" i="8"/>
  <c r="C717" i="8" s="1"/>
  <c r="D717" i="8"/>
  <c r="A719" i="8" l="1"/>
  <c r="B718" i="8"/>
  <c r="C718" i="8" s="1"/>
  <c r="D718" i="8"/>
  <c r="A720" i="8" l="1"/>
  <c r="D719" i="8"/>
  <c r="B719" i="8"/>
  <c r="C719" i="8" s="1"/>
  <c r="A721" i="8" l="1"/>
  <c r="D720" i="8"/>
  <c r="B720" i="8"/>
  <c r="C720" i="8" s="1"/>
  <c r="A722" i="8" l="1"/>
  <c r="D721" i="8"/>
  <c r="B721" i="8"/>
  <c r="C721" i="8" s="1"/>
  <c r="A723" i="8" l="1"/>
  <c r="B722" i="8"/>
  <c r="C722" i="8" s="1"/>
  <c r="D722" i="8"/>
  <c r="A724" i="8" l="1"/>
  <c r="D723" i="8"/>
  <c r="B723" i="8"/>
  <c r="C723" i="8" s="1"/>
  <c r="A725" i="8" l="1"/>
  <c r="B724" i="8"/>
  <c r="C724" i="8" s="1"/>
  <c r="D724" i="8"/>
  <c r="A726" i="8" l="1"/>
  <c r="D725" i="8"/>
  <c r="B725" i="8"/>
  <c r="C725" i="8" s="1"/>
  <c r="A727" i="8" l="1"/>
  <c r="B726" i="8"/>
  <c r="C726" i="8" s="1"/>
  <c r="D726" i="8"/>
  <c r="A728" i="8" l="1"/>
  <c r="B727" i="8"/>
  <c r="C727" i="8" s="1"/>
  <c r="D727" i="8" l="1"/>
  <c r="A729" i="8"/>
  <c r="B728" i="8"/>
  <c r="C728" i="8" s="1"/>
  <c r="D728" i="8" l="1"/>
  <c r="A730" i="8"/>
  <c r="B729" i="8"/>
  <c r="C729" i="8" s="1"/>
  <c r="D729" i="8" l="1"/>
  <c r="A731" i="8"/>
  <c r="B730" i="8"/>
  <c r="C730" i="8" s="1"/>
  <c r="D730" i="8" l="1"/>
  <c r="A732" i="8"/>
  <c r="B731" i="8"/>
  <c r="C731" i="8" s="1"/>
  <c r="D731" i="8" l="1"/>
  <c r="A733" i="8"/>
  <c r="B732" i="8"/>
  <c r="C732" i="8" s="1"/>
  <c r="D732" i="8" l="1"/>
  <c r="A734" i="8"/>
  <c r="B733" i="8"/>
  <c r="C733" i="8" s="1"/>
  <c r="D733" i="8"/>
  <c r="A735" i="8" l="1"/>
  <c r="B734" i="8"/>
  <c r="C734" i="8" s="1"/>
  <c r="D734" i="8"/>
  <c r="A736" i="8" l="1"/>
  <c r="B735" i="8"/>
  <c r="C735" i="8" s="1"/>
  <c r="D735" i="8" l="1"/>
  <c r="A737" i="8"/>
  <c r="B736" i="8"/>
  <c r="C736" i="8" s="1"/>
  <c r="D736" i="8" l="1"/>
  <c r="A738" i="8"/>
  <c r="B737" i="8"/>
  <c r="C737" i="8" s="1"/>
  <c r="D737" i="8" l="1"/>
  <c r="A739" i="8"/>
  <c r="B738" i="8"/>
  <c r="C738" i="8" s="1"/>
  <c r="D738" i="8" l="1"/>
  <c r="A740" i="8"/>
  <c r="B739" i="8"/>
  <c r="C739" i="8" s="1"/>
  <c r="D739" i="8" l="1"/>
  <c r="A741" i="8"/>
  <c r="B740" i="8"/>
  <c r="C740" i="8" s="1"/>
  <c r="D740" i="8" l="1"/>
  <c r="A742" i="8"/>
  <c r="B741" i="8"/>
  <c r="C741" i="8" s="1"/>
  <c r="D741" i="8" l="1"/>
  <c r="A743" i="8"/>
  <c r="B742" i="8"/>
  <c r="C742" i="8" s="1"/>
  <c r="D742" i="8" l="1"/>
  <c r="A744" i="8"/>
  <c r="B743" i="8"/>
  <c r="C743" i="8" s="1"/>
  <c r="D743" i="8" l="1"/>
  <c r="A745" i="8"/>
  <c r="B744" i="8"/>
  <c r="C744" i="8" s="1"/>
  <c r="D744" i="8" l="1"/>
  <c r="A746" i="8"/>
  <c r="B745" i="8"/>
  <c r="C745" i="8" s="1"/>
  <c r="D745" i="8" l="1"/>
  <c r="A747" i="8"/>
  <c r="B746" i="8"/>
  <c r="C746" i="8" s="1"/>
  <c r="D746" i="8" l="1"/>
  <c r="A748" i="8"/>
  <c r="B747" i="8"/>
  <c r="C747" i="8" s="1"/>
  <c r="D747" i="8" l="1"/>
  <c r="A749" i="8"/>
  <c r="B748" i="8"/>
  <c r="C748" i="8" s="1"/>
  <c r="D748" i="8" l="1"/>
  <c r="A750" i="8"/>
  <c r="B749" i="8"/>
  <c r="C749" i="8" s="1"/>
  <c r="D749" i="8" l="1"/>
  <c r="A751" i="8"/>
  <c r="B750" i="8"/>
  <c r="C750" i="8" s="1"/>
  <c r="D750" i="8" l="1"/>
  <c r="A752" i="8"/>
  <c r="B751" i="8"/>
  <c r="C751" i="8" s="1"/>
  <c r="D751" i="8" l="1"/>
  <c r="A753" i="8"/>
  <c r="B752" i="8"/>
  <c r="C752" i="8" s="1"/>
  <c r="D752" i="8" l="1"/>
  <c r="A754" i="8"/>
  <c r="B753" i="8"/>
  <c r="C753" i="8" s="1"/>
  <c r="D753" i="8" l="1"/>
  <c r="A755" i="8"/>
  <c r="B754" i="8"/>
  <c r="C754" i="8" s="1"/>
  <c r="D754" i="8"/>
  <c r="A756" i="8" l="1"/>
  <c r="B755" i="8"/>
  <c r="C755" i="8" s="1"/>
  <c r="D755" i="8"/>
  <c r="A757" i="8" l="1"/>
  <c r="B756" i="8"/>
  <c r="C756" i="8" s="1"/>
  <c r="D756" i="8" l="1"/>
  <c r="A758" i="8"/>
  <c r="B757" i="8"/>
  <c r="C757" i="8" s="1"/>
  <c r="D757" i="8" l="1"/>
  <c r="A759" i="8"/>
  <c r="B758" i="8"/>
  <c r="C758" i="8" s="1"/>
  <c r="D758" i="8"/>
  <c r="A760" i="8" l="1"/>
  <c r="B759" i="8"/>
  <c r="C759" i="8" s="1"/>
  <c r="D759" i="8"/>
  <c r="A761" i="8" l="1"/>
  <c r="B760" i="8"/>
  <c r="C760" i="8" s="1"/>
  <c r="D760" i="8" l="1"/>
  <c r="A762" i="8"/>
  <c r="B761" i="8"/>
  <c r="C761" i="8" s="1"/>
  <c r="D761" i="8" l="1"/>
  <c r="A763" i="8"/>
  <c r="B762" i="8"/>
  <c r="C762" i="8" s="1"/>
  <c r="D762" i="8"/>
  <c r="A764" i="8" l="1"/>
  <c r="B763" i="8"/>
  <c r="C763" i="8" s="1"/>
  <c r="D763" i="8"/>
  <c r="A765" i="8" l="1"/>
  <c r="B764" i="8"/>
  <c r="C764" i="8" s="1"/>
  <c r="D764" i="8" l="1"/>
  <c r="A766" i="8"/>
  <c r="B765" i="8"/>
  <c r="C765" i="8" s="1"/>
  <c r="D765" i="8" l="1"/>
  <c r="A767" i="8"/>
  <c r="B766" i="8"/>
  <c r="C766" i="8" s="1"/>
  <c r="D766" i="8" l="1"/>
  <c r="A768" i="8"/>
  <c r="B767" i="8"/>
  <c r="C767" i="8" s="1"/>
  <c r="D767" i="8"/>
  <c r="A769" i="8" l="1"/>
  <c r="B768" i="8"/>
  <c r="C768" i="8" s="1"/>
  <c r="D768" i="8" l="1"/>
  <c r="A770" i="8"/>
  <c r="B769" i="8"/>
  <c r="C769" i="8" s="1"/>
  <c r="D769" i="8" l="1"/>
  <c r="A771" i="8"/>
  <c r="B770" i="8"/>
  <c r="C770" i="8" s="1"/>
  <c r="D770" i="8" l="1"/>
  <c r="A772" i="8"/>
  <c r="B771" i="8"/>
  <c r="C771" i="8" s="1"/>
  <c r="D771" i="8" l="1"/>
  <c r="A773" i="8"/>
  <c r="B772" i="8"/>
  <c r="C772" i="8" s="1"/>
  <c r="D772" i="8" l="1"/>
  <c r="A774" i="8"/>
  <c r="B773" i="8"/>
  <c r="C773" i="8" s="1"/>
  <c r="D773" i="8" l="1"/>
  <c r="A775" i="8"/>
  <c r="B774" i="8"/>
  <c r="C774" i="8" s="1"/>
  <c r="D774" i="8" l="1"/>
  <c r="A776" i="8"/>
  <c r="B775" i="8"/>
  <c r="C775" i="8" s="1"/>
  <c r="D775" i="8" l="1"/>
  <c r="A777" i="8"/>
  <c r="B776" i="8"/>
  <c r="C776" i="8" s="1"/>
  <c r="D776" i="8" l="1"/>
  <c r="A778" i="8"/>
  <c r="B777" i="8"/>
  <c r="C777" i="8" s="1"/>
  <c r="D777" i="8" l="1"/>
  <c r="A779" i="8"/>
  <c r="B778" i="8"/>
  <c r="C778" i="8" s="1"/>
  <c r="D778" i="8" l="1"/>
  <c r="A780" i="8"/>
  <c r="B779" i="8"/>
  <c r="C779" i="8" s="1"/>
  <c r="D779" i="8" l="1"/>
  <c r="A781" i="8"/>
  <c r="B780" i="8"/>
  <c r="C780" i="8" s="1"/>
  <c r="D780" i="8" l="1"/>
  <c r="A782" i="8"/>
  <c r="B781" i="8"/>
  <c r="C781" i="8" s="1"/>
  <c r="D781" i="8" l="1"/>
  <c r="A783" i="8"/>
  <c r="B782" i="8"/>
  <c r="C782" i="8" s="1"/>
  <c r="D782" i="8" l="1"/>
  <c r="A784" i="8"/>
  <c r="B783" i="8"/>
  <c r="C783" i="8" s="1"/>
  <c r="D783" i="8" l="1"/>
  <c r="A785" i="8"/>
  <c r="B784" i="8"/>
  <c r="C784" i="8" s="1"/>
  <c r="D784" i="8" l="1"/>
  <c r="A786" i="8"/>
  <c r="B785" i="8"/>
  <c r="C785" i="8" s="1"/>
  <c r="D785" i="8" l="1"/>
  <c r="A787" i="8"/>
  <c r="B786" i="8"/>
  <c r="C786" i="8" s="1"/>
  <c r="D786" i="8" l="1"/>
  <c r="A788" i="8"/>
  <c r="B787" i="8"/>
  <c r="C787" i="8" s="1"/>
  <c r="D787" i="8" l="1"/>
  <c r="A789" i="8"/>
  <c r="B788" i="8"/>
  <c r="C788" i="8" s="1"/>
  <c r="D788" i="8" l="1"/>
  <c r="A790" i="8"/>
  <c r="B789" i="8"/>
  <c r="C789" i="8" s="1"/>
  <c r="D789" i="8" l="1"/>
  <c r="A791" i="8"/>
  <c r="B790" i="8"/>
  <c r="C790" i="8" s="1"/>
  <c r="D790" i="8" l="1"/>
  <c r="A792" i="8"/>
  <c r="B791" i="8"/>
  <c r="C791" i="8" s="1"/>
  <c r="D791" i="8" l="1"/>
  <c r="A793" i="8"/>
  <c r="B792" i="8"/>
  <c r="C792" i="8" s="1"/>
  <c r="D792" i="8" l="1"/>
  <c r="A794" i="8"/>
  <c r="B793" i="8"/>
  <c r="C793" i="8" s="1"/>
  <c r="D793" i="8" l="1"/>
  <c r="A795" i="8"/>
  <c r="B794" i="8"/>
  <c r="C794" i="8" s="1"/>
  <c r="D794" i="8" l="1"/>
  <c r="A796" i="8"/>
  <c r="B795" i="8"/>
  <c r="C795" i="8" s="1"/>
  <c r="D795" i="8" l="1"/>
  <c r="A797" i="8"/>
  <c r="B796" i="8"/>
  <c r="C796" i="8" s="1"/>
  <c r="D796" i="8" l="1"/>
  <c r="A798" i="8"/>
  <c r="B797" i="8"/>
  <c r="C797" i="8" s="1"/>
  <c r="D797" i="8" l="1"/>
  <c r="A799" i="8"/>
  <c r="B798" i="8"/>
  <c r="C798" i="8" s="1"/>
  <c r="D798" i="8" l="1"/>
  <c r="A800" i="8"/>
  <c r="B799" i="8"/>
  <c r="C799" i="8" s="1"/>
  <c r="D799" i="8" l="1"/>
  <c r="A801" i="8"/>
  <c r="B800" i="8"/>
  <c r="D800" i="8" s="1"/>
  <c r="C800" i="8" l="1"/>
  <c r="A802" i="8"/>
  <c r="B801" i="8"/>
  <c r="D801" i="8" s="1"/>
  <c r="C801" i="8" l="1"/>
  <c r="A803" i="8"/>
  <c r="B802" i="8"/>
  <c r="D802" i="8" s="1"/>
  <c r="C802" i="8" l="1"/>
  <c r="A804" i="8"/>
  <c r="B803" i="8"/>
  <c r="D803" i="8" s="1"/>
  <c r="C803" i="8" l="1"/>
  <c r="A805" i="8"/>
  <c r="B804" i="8"/>
  <c r="D804" i="8" s="1"/>
  <c r="C804" i="8" l="1"/>
  <c r="A806" i="8"/>
  <c r="B805" i="8"/>
  <c r="D805" i="8" s="1"/>
  <c r="C805" i="8" l="1"/>
  <c r="A807" i="8"/>
  <c r="B806" i="8"/>
  <c r="D806" i="8" s="1"/>
  <c r="C806" i="8" l="1"/>
  <c r="A808" i="8"/>
  <c r="B807" i="8"/>
  <c r="D807" i="8" s="1"/>
  <c r="C807" i="8" l="1"/>
  <c r="A809" i="8"/>
  <c r="B808" i="8"/>
  <c r="D808" i="8" s="1"/>
  <c r="C808" i="8" l="1"/>
  <c r="A810" i="8"/>
  <c r="B809" i="8"/>
  <c r="D809" i="8" s="1"/>
  <c r="C809" i="8" l="1"/>
  <c r="A811" i="8"/>
  <c r="B810" i="8"/>
  <c r="D810" i="8" s="1"/>
  <c r="C810" i="8" l="1"/>
  <c r="A812" i="8"/>
  <c r="B811" i="8"/>
  <c r="C811" i="8" s="1"/>
  <c r="D811" i="8" l="1"/>
  <c r="A813" i="8"/>
  <c r="B812" i="8"/>
  <c r="D812" i="8" s="1"/>
  <c r="C812" i="8" l="1"/>
  <c r="A814" i="8"/>
  <c r="B813" i="8"/>
  <c r="D813" i="8" s="1"/>
  <c r="C813" i="8" l="1"/>
  <c r="A815" i="8"/>
  <c r="B814" i="8"/>
  <c r="D814" i="8" s="1"/>
  <c r="C814" i="8" l="1"/>
  <c r="A816" i="8"/>
  <c r="B815" i="8"/>
  <c r="C815" i="8" s="1"/>
  <c r="D815" i="8" l="1"/>
  <c r="A817" i="8"/>
  <c r="B816" i="8"/>
  <c r="D816" i="8" s="1"/>
  <c r="C816" i="8" l="1"/>
  <c r="A818" i="8"/>
  <c r="B817" i="8"/>
  <c r="D817" i="8" s="1"/>
  <c r="C817" i="8" l="1"/>
  <c r="A819" i="8"/>
  <c r="B818" i="8"/>
  <c r="D818" i="8" s="1"/>
  <c r="C818" i="8" l="1"/>
  <c r="A820" i="8"/>
  <c r="B819" i="8"/>
  <c r="D819" i="8" s="1"/>
  <c r="C819" i="8" l="1"/>
  <c r="A821" i="8"/>
  <c r="B820" i="8"/>
  <c r="D820" i="8" s="1"/>
  <c r="C820" i="8" l="1"/>
  <c r="A822" i="8"/>
  <c r="B821" i="8"/>
  <c r="D821" i="8" s="1"/>
  <c r="C821" i="8" l="1"/>
  <c r="A823" i="8"/>
  <c r="B822" i="8"/>
  <c r="D822" i="8" s="1"/>
  <c r="C822" i="8" l="1"/>
  <c r="A824" i="8"/>
  <c r="B823" i="8"/>
  <c r="C823" i="8" s="1"/>
  <c r="D823" i="8" l="1"/>
  <c r="A825" i="8"/>
  <c r="B824" i="8"/>
  <c r="D824" i="8" s="1"/>
  <c r="C824" i="8" l="1"/>
  <c r="A826" i="8"/>
  <c r="B825" i="8"/>
  <c r="D825" i="8" s="1"/>
  <c r="C825" i="8" l="1"/>
  <c r="A827" i="8"/>
  <c r="B826" i="8"/>
  <c r="C826" i="8" s="1"/>
  <c r="D826" i="8" l="1"/>
  <c r="A828" i="8"/>
  <c r="B827" i="8"/>
  <c r="D827" i="8" s="1"/>
  <c r="C827" i="8" l="1"/>
  <c r="A829" i="8"/>
  <c r="B828" i="8"/>
  <c r="D828" i="8" s="1"/>
  <c r="C828" i="8" l="1"/>
  <c r="A830" i="8"/>
  <c r="B829" i="8"/>
  <c r="D829" i="8" s="1"/>
  <c r="C829" i="8" l="1"/>
  <c r="A831" i="8"/>
  <c r="B830" i="8"/>
  <c r="D830" i="8" s="1"/>
  <c r="C830" i="8" l="1"/>
  <c r="A832" i="8"/>
  <c r="B831" i="8"/>
  <c r="D831" i="8" s="1"/>
  <c r="C831" i="8" l="1"/>
  <c r="A833" i="8"/>
  <c r="B832" i="8"/>
  <c r="C832" i="8" s="1"/>
  <c r="D832" i="8" l="1"/>
  <c r="A834" i="8"/>
  <c r="B833" i="8"/>
  <c r="D833" i="8" s="1"/>
  <c r="C833" i="8" l="1"/>
  <c r="A835" i="8"/>
  <c r="B834" i="8"/>
  <c r="D834" i="8" s="1"/>
  <c r="C834" i="8" l="1"/>
  <c r="A836" i="8"/>
  <c r="B835" i="8"/>
  <c r="D835" i="8" s="1"/>
  <c r="C835" i="8" l="1"/>
  <c r="B836" i="8"/>
  <c r="D836" i="8" s="1"/>
  <c r="A837" i="8"/>
  <c r="C836" i="8" l="1"/>
  <c r="A838" i="8"/>
  <c r="B837" i="8"/>
  <c r="C837" i="8" s="1"/>
  <c r="D837" i="8" l="1"/>
  <c r="A839" i="8"/>
  <c r="B838" i="8"/>
  <c r="C838" i="8" s="1"/>
  <c r="D838" i="8" l="1"/>
  <c r="A840" i="8"/>
  <c r="B839" i="8"/>
  <c r="D839" i="8" s="1"/>
  <c r="C839" i="8" l="1"/>
  <c r="A841" i="8"/>
  <c r="B840" i="8"/>
  <c r="D840" i="8" s="1"/>
  <c r="C840" i="8" l="1"/>
  <c r="B841" i="8"/>
  <c r="C841" i="8" s="1"/>
  <c r="A842" i="8"/>
  <c r="D841" i="8" l="1"/>
  <c r="A843" i="8"/>
  <c r="B842" i="8"/>
  <c r="D842" i="8" s="1"/>
  <c r="C842" i="8" l="1"/>
  <c r="A844" i="8"/>
  <c r="B843" i="8"/>
  <c r="D843" i="8" s="1"/>
  <c r="C843" i="8" l="1"/>
  <c r="A845" i="8"/>
  <c r="B844" i="8"/>
  <c r="D844" i="8" s="1"/>
  <c r="C844" i="8" l="1"/>
  <c r="A846" i="8"/>
  <c r="B845" i="8"/>
  <c r="D845" i="8" s="1"/>
  <c r="C845" i="8" l="1"/>
  <c r="A847" i="8"/>
  <c r="B846" i="8"/>
  <c r="D846" i="8" s="1"/>
  <c r="C846" i="8" l="1"/>
  <c r="A848" i="8"/>
  <c r="B847" i="8"/>
  <c r="D847" i="8" s="1"/>
  <c r="C847" i="8" l="1"/>
  <c r="A849" i="8"/>
  <c r="B848" i="8"/>
  <c r="D848" i="8" s="1"/>
  <c r="C848" i="8" l="1"/>
  <c r="A850" i="8"/>
  <c r="B849" i="8"/>
  <c r="D849" i="8" s="1"/>
  <c r="C849" i="8" l="1"/>
  <c r="A851" i="8"/>
  <c r="B850" i="8"/>
  <c r="D850" i="8" s="1"/>
  <c r="C850" i="8" l="1"/>
  <c r="A852" i="8"/>
  <c r="B851" i="8"/>
  <c r="D851" i="8" s="1"/>
  <c r="C851" i="8" l="1"/>
  <c r="B852" i="8"/>
  <c r="C852" i="8" s="1"/>
  <c r="A853" i="8"/>
  <c r="D852" i="8" l="1"/>
  <c r="A854" i="8"/>
  <c r="B853" i="8"/>
  <c r="C853" i="8" s="1"/>
  <c r="D853" i="8" l="1"/>
  <c r="A855" i="8"/>
  <c r="B854" i="8"/>
  <c r="C854" i="8" s="1"/>
  <c r="D854" i="8" l="1"/>
  <c r="A856" i="8"/>
  <c r="B855" i="8"/>
  <c r="D855" i="8" s="1"/>
  <c r="C855" i="8" l="1"/>
  <c r="A857" i="8"/>
  <c r="B856" i="8"/>
  <c r="D856" i="8" s="1"/>
  <c r="C856" i="8" l="1"/>
  <c r="B857" i="8"/>
  <c r="C857" i="8" s="1"/>
  <c r="A858" i="8"/>
  <c r="D857" i="8" l="1"/>
  <c r="A859" i="8"/>
  <c r="B858" i="8"/>
  <c r="C858" i="8" s="1"/>
  <c r="D858" i="8" l="1"/>
  <c r="A860" i="8"/>
  <c r="B859" i="8"/>
  <c r="D859" i="8" s="1"/>
  <c r="C859" i="8" l="1"/>
  <c r="A861" i="8"/>
  <c r="B860" i="8"/>
  <c r="C860" i="8" s="1"/>
  <c r="D860" i="8" l="1"/>
  <c r="A862" i="8"/>
  <c r="B861" i="8"/>
  <c r="C861" i="8" s="1"/>
  <c r="D861" i="8" l="1"/>
  <c r="A863" i="8"/>
  <c r="B862" i="8"/>
  <c r="D862" i="8" s="1"/>
  <c r="C862" i="8" l="1"/>
  <c r="A864" i="8"/>
  <c r="B863" i="8"/>
  <c r="D863" i="8" s="1"/>
  <c r="C863" i="8" l="1"/>
  <c r="A865" i="8"/>
  <c r="B864" i="8"/>
  <c r="D864" i="8" s="1"/>
  <c r="C864" i="8" l="1"/>
  <c r="A866" i="8"/>
  <c r="B865" i="8"/>
  <c r="D865" i="8" s="1"/>
  <c r="C865" i="8" l="1"/>
  <c r="A867" i="8"/>
  <c r="B866" i="8"/>
  <c r="C866" i="8" s="1"/>
  <c r="D866" i="8" l="1"/>
  <c r="A868" i="8"/>
  <c r="B867" i="8"/>
  <c r="D867" i="8" s="1"/>
  <c r="C867" i="8" l="1"/>
  <c r="B868" i="8"/>
  <c r="C868" i="8" s="1"/>
  <c r="A869" i="8"/>
  <c r="D868" i="8" l="1"/>
  <c r="A870" i="8"/>
  <c r="B869" i="8"/>
  <c r="D869" i="8" s="1"/>
  <c r="C869" i="8" l="1"/>
  <c r="A871" i="8"/>
  <c r="B870" i="8"/>
  <c r="C870" i="8" s="1"/>
  <c r="D870" i="8" l="1"/>
  <c r="A872" i="8"/>
  <c r="B871" i="8"/>
  <c r="D871" i="8" s="1"/>
  <c r="C871" i="8" l="1"/>
  <c r="A873" i="8"/>
  <c r="B872" i="8"/>
  <c r="C872" i="8" s="1"/>
  <c r="D872" i="8" l="1"/>
  <c r="B873" i="8"/>
  <c r="C873" i="8" s="1"/>
  <c r="A874" i="8"/>
  <c r="D873" i="8" l="1"/>
  <c r="A875" i="8"/>
  <c r="B874" i="8"/>
  <c r="C874" i="8" s="1"/>
  <c r="D874" i="8" l="1"/>
  <c r="A876" i="8"/>
  <c r="B875" i="8"/>
  <c r="D875" i="8" s="1"/>
  <c r="C875" i="8" l="1"/>
  <c r="A877" i="8"/>
  <c r="B876" i="8"/>
  <c r="C876" i="8" s="1"/>
  <c r="D876" i="8" l="1"/>
  <c r="A878" i="8"/>
  <c r="B877" i="8"/>
  <c r="C877" i="8" s="1"/>
  <c r="D877" i="8" l="1"/>
  <c r="B878" i="8"/>
  <c r="D878" i="8" s="1"/>
  <c r="A879" i="8"/>
  <c r="C878" i="8" l="1"/>
  <c r="A880" i="8"/>
  <c r="B879" i="8"/>
  <c r="D879" i="8" s="1"/>
  <c r="C879" i="8" l="1"/>
  <c r="A881" i="8"/>
  <c r="B880" i="8"/>
  <c r="D880" i="8" s="1"/>
  <c r="C880" i="8" l="1"/>
  <c r="A882" i="8"/>
  <c r="B881" i="8"/>
  <c r="D881" i="8" s="1"/>
  <c r="C881" i="8" l="1"/>
  <c r="A883" i="8"/>
  <c r="B882" i="8"/>
  <c r="D882" i="8" s="1"/>
  <c r="C882" i="8" l="1"/>
  <c r="A884" i="8"/>
  <c r="B883" i="8"/>
  <c r="D883" i="8" s="1"/>
  <c r="C883" i="8" l="1"/>
  <c r="B884" i="8"/>
  <c r="C884" i="8" s="1"/>
  <c r="A885" i="8"/>
  <c r="D884" i="8" l="1"/>
  <c r="A886" i="8"/>
  <c r="B885" i="8"/>
  <c r="D885" i="8" s="1"/>
  <c r="C885" i="8" l="1"/>
  <c r="A887" i="8"/>
  <c r="B886" i="8"/>
  <c r="D886" i="8" s="1"/>
  <c r="C886" i="8" l="1"/>
  <c r="A888" i="8"/>
  <c r="B887" i="8"/>
  <c r="D887" i="8" s="1"/>
  <c r="C887" i="8" l="1"/>
  <c r="A889" i="8"/>
  <c r="B888" i="8"/>
  <c r="D888" i="8" s="1"/>
  <c r="C888" i="8" l="1"/>
  <c r="B889" i="8"/>
  <c r="C889" i="8" s="1"/>
  <c r="A890" i="8"/>
  <c r="D889" i="8" l="1"/>
  <c r="A891" i="8"/>
  <c r="B890" i="8"/>
  <c r="D890" i="8" s="1"/>
  <c r="C890" i="8" l="1"/>
  <c r="A892" i="8"/>
  <c r="B891" i="8"/>
  <c r="D891" i="8" s="1"/>
  <c r="C891" i="8" l="1"/>
  <c r="A893" i="8"/>
  <c r="B892" i="8"/>
  <c r="D892" i="8" s="1"/>
  <c r="C892" i="8" l="1"/>
  <c r="A894" i="8"/>
  <c r="B893" i="8"/>
  <c r="C893" i="8" s="1"/>
  <c r="D893" i="8" l="1"/>
  <c r="A895" i="8"/>
  <c r="B894" i="8"/>
  <c r="D894" i="8" s="1"/>
  <c r="C894" i="8" l="1"/>
  <c r="A896" i="8"/>
  <c r="B895" i="8"/>
  <c r="D895" i="8" s="1"/>
  <c r="C895" i="8" l="1"/>
  <c r="A897" i="8"/>
  <c r="B896" i="8"/>
  <c r="D896" i="8" s="1"/>
  <c r="C896" i="8" l="1"/>
  <c r="A898" i="8"/>
  <c r="B897" i="8"/>
  <c r="D897" i="8" s="1"/>
  <c r="C897" i="8" l="1"/>
  <c r="A899" i="8"/>
  <c r="B898" i="8"/>
  <c r="C898" i="8" s="1"/>
  <c r="D898" i="8" l="1"/>
  <c r="A900" i="8"/>
  <c r="B899" i="8"/>
  <c r="D899" i="8" s="1"/>
  <c r="C899" i="8" l="1"/>
  <c r="B900" i="8"/>
  <c r="C900" i="8" s="1"/>
  <c r="A901" i="8"/>
  <c r="D900" i="8" l="1"/>
  <c r="A902" i="8"/>
  <c r="B901" i="8"/>
  <c r="D901" i="8" s="1"/>
  <c r="C901" i="8" l="1"/>
  <c r="A903" i="8"/>
  <c r="B902" i="8"/>
  <c r="D902" i="8" s="1"/>
  <c r="C902" i="8" l="1"/>
  <c r="A904" i="8"/>
  <c r="B903" i="8"/>
  <c r="D903" i="8" s="1"/>
  <c r="C903" i="8" l="1"/>
  <c r="A905" i="8"/>
  <c r="B904" i="8"/>
  <c r="D904" i="8" s="1"/>
  <c r="C904" i="8" l="1"/>
  <c r="B905" i="8"/>
  <c r="C905" i="8" s="1"/>
  <c r="A906" i="8"/>
  <c r="D905" i="8" l="1"/>
  <c r="A907" i="8"/>
  <c r="B906" i="8"/>
  <c r="C906" i="8" s="1"/>
  <c r="D906" i="8" l="1"/>
  <c r="A908" i="8"/>
  <c r="B907" i="8"/>
  <c r="D907" i="8" s="1"/>
  <c r="C907" i="8" l="1"/>
  <c r="A909" i="8"/>
  <c r="B908" i="8"/>
  <c r="D908" i="8" s="1"/>
  <c r="C908" i="8" l="1"/>
  <c r="A910" i="8"/>
  <c r="B909" i="8"/>
  <c r="D909" i="8" s="1"/>
  <c r="C909" i="8" l="1"/>
  <c r="A911" i="8"/>
  <c r="B910" i="8"/>
  <c r="D910" i="8" s="1"/>
  <c r="C910" i="8" l="1"/>
  <c r="A912" i="8"/>
  <c r="B911" i="8"/>
  <c r="D911" i="8" s="1"/>
  <c r="C911" i="8" l="1"/>
  <c r="A913" i="8"/>
  <c r="B912" i="8"/>
  <c r="D912" i="8" s="1"/>
  <c r="C912" i="8" l="1"/>
  <c r="A914" i="8"/>
  <c r="B913" i="8"/>
  <c r="D913" i="8" s="1"/>
  <c r="C913" i="8" l="1"/>
  <c r="A915" i="8"/>
  <c r="B914" i="8"/>
  <c r="D914" i="8" s="1"/>
  <c r="C914" i="8" l="1"/>
  <c r="A916" i="8"/>
  <c r="B915" i="8"/>
  <c r="D915" i="8" s="1"/>
  <c r="C915" i="8" l="1"/>
  <c r="B916" i="8"/>
  <c r="D916" i="8" s="1"/>
  <c r="A917" i="8"/>
  <c r="C916" i="8" l="1"/>
  <c r="A918" i="8"/>
  <c r="B917" i="8"/>
  <c r="D917" i="8" s="1"/>
  <c r="C917" i="8" l="1"/>
  <c r="A919" i="8"/>
  <c r="B918" i="8"/>
  <c r="D918" i="8" s="1"/>
  <c r="C918" i="8" l="1"/>
  <c r="A920" i="8"/>
  <c r="B919" i="8"/>
  <c r="D919" i="8" s="1"/>
  <c r="C919" i="8" l="1"/>
  <c r="A921" i="8"/>
  <c r="B920" i="8"/>
  <c r="D920" i="8" s="1"/>
  <c r="C920" i="8" l="1"/>
  <c r="B921" i="8"/>
  <c r="D921" i="8" s="1"/>
  <c r="A922" i="8"/>
  <c r="C921" i="8" l="1"/>
  <c r="A923" i="8"/>
  <c r="B922" i="8"/>
  <c r="D922" i="8" s="1"/>
  <c r="C922" i="8" l="1"/>
  <c r="A924" i="8"/>
  <c r="B923" i="8"/>
  <c r="D923" i="8" s="1"/>
  <c r="C923" i="8" l="1"/>
  <c r="A925" i="8"/>
  <c r="B924" i="8"/>
  <c r="D924" i="8" s="1"/>
  <c r="C924" i="8" l="1"/>
  <c r="A926" i="8"/>
  <c r="B925" i="8"/>
  <c r="D925" i="8" s="1"/>
  <c r="C925" i="8" l="1"/>
  <c r="A927" i="8"/>
  <c r="B926" i="8"/>
  <c r="D926" i="8" s="1"/>
  <c r="C926" i="8" l="1"/>
  <c r="A928" i="8"/>
  <c r="B927" i="8"/>
  <c r="D927" i="8" s="1"/>
  <c r="C927" i="8" l="1"/>
  <c r="A929" i="8"/>
  <c r="B928" i="8"/>
  <c r="D928" i="8" s="1"/>
  <c r="C928" i="8" l="1"/>
  <c r="A930" i="8"/>
  <c r="B929" i="8"/>
  <c r="D929" i="8" s="1"/>
  <c r="C929" i="8" l="1"/>
  <c r="A931" i="8"/>
  <c r="B930" i="8"/>
  <c r="D930" i="8" s="1"/>
  <c r="C930" i="8" l="1"/>
  <c r="A932" i="8"/>
  <c r="B931" i="8"/>
  <c r="D931" i="8" s="1"/>
  <c r="C931" i="8" l="1"/>
  <c r="A933" i="8"/>
  <c r="B932" i="8"/>
  <c r="D932" i="8" s="1"/>
  <c r="C932" i="8" l="1"/>
  <c r="A934" i="8"/>
  <c r="B933" i="8"/>
  <c r="D933" i="8" s="1"/>
  <c r="C933" i="8" l="1"/>
  <c r="A935" i="8"/>
  <c r="B934" i="8"/>
  <c r="D934" i="8" s="1"/>
  <c r="C934" i="8" l="1"/>
  <c r="A936" i="8"/>
  <c r="B935" i="8"/>
  <c r="D935" i="8" s="1"/>
  <c r="C935" i="8" l="1"/>
  <c r="A937" i="8"/>
  <c r="B936" i="8"/>
  <c r="D936" i="8" s="1"/>
  <c r="C936" i="8" l="1"/>
  <c r="B937" i="8"/>
  <c r="D937" i="8" s="1"/>
  <c r="A938" i="8"/>
  <c r="C937" i="8" l="1"/>
  <c r="A939" i="8"/>
  <c r="B938" i="8"/>
  <c r="D938" i="8" s="1"/>
  <c r="C938" i="8" l="1"/>
  <c r="A940" i="8"/>
  <c r="B939" i="8"/>
  <c r="D939" i="8" s="1"/>
  <c r="C939" i="8" l="1"/>
  <c r="A941" i="8"/>
  <c r="B940" i="8"/>
  <c r="D940" i="8" s="1"/>
  <c r="C940" i="8" l="1"/>
  <c r="A942" i="8"/>
  <c r="B941" i="8"/>
  <c r="D941" i="8" s="1"/>
  <c r="C941" i="8" l="1"/>
  <c r="B942" i="8"/>
  <c r="D942" i="8" s="1"/>
  <c r="A943" i="8"/>
  <c r="C942" i="8" l="1"/>
  <c r="A944" i="8"/>
  <c r="B943" i="8"/>
  <c r="D943" i="8" s="1"/>
  <c r="C943" i="8" l="1"/>
  <c r="A945" i="8"/>
  <c r="B944" i="8"/>
  <c r="D944" i="8" s="1"/>
  <c r="C944" i="8" l="1"/>
  <c r="A946" i="8"/>
  <c r="B945" i="8"/>
  <c r="D945" i="8" s="1"/>
  <c r="C945" i="8" l="1"/>
  <c r="A947" i="8"/>
  <c r="B946" i="8"/>
  <c r="D946" i="8" s="1"/>
  <c r="C946" i="8" l="1"/>
  <c r="A948" i="8"/>
  <c r="B947" i="8"/>
  <c r="D947" i="8" s="1"/>
  <c r="C947" i="8" l="1"/>
  <c r="A949" i="8"/>
  <c r="B948" i="8"/>
  <c r="D948" i="8" s="1"/>
  <c r="C948" i="8" l="1"/>
  <c r="A950" i="8"/>
  <c r="B949" i="8"/>
  <c r="D949" i="8" s="1"/>
  <c r="C949" i="8" l="1"/>
  <c r="A951" i="8"/>
  <c r="B950" i="8"/>
  <c r="D950" i="8" s="1"/>
  <c r="C950" i="8" l="1"/>
  <c r="A952" i="8"/>
  <c r="B951" i="8"/>
  <c r="D951" i="8" s="1"/>
  <c r="C951" i="8" l="1"/>
  <c r="A953" i="8"/>
  <c r="B952" i="8"/>
  <c r="D952" i="8" s="1"/>
  <c r="C952" i="8" l="1"/>
  <c r="A954" i="8"/>
  <c r="B953" i="8"/>
  <c r="D953" i="8" s="1"/>
  <c r="C953" i="8" l="1"/>
  <c r="B954" i="8"/>
  <c r="D954" i="8" s="1"/>
  <c r="A955" i="8"/>
  <c r="C954" i="8" l="1"/>
  <c r="A956" i="8"/>
  <c r="B955" i="8"/>
  <c r="D955" i="8" s="1"/>
  <c r="C955" i="8"/>
  <c r="A957" i="8" l="1"/>
  <c r="B956" i="8"/>
  <c r="D956" i="8" s="1"/>
  <c r="C956" i="8"/>
  <c r="A958" i="8" l="1"/>
  <c r="C957" i="8"/>
  <c r="B957" i="8"/>
  <c r="D957" i="8" s="1"/>
  <c r="C958" i="8" l="1"/>
  <c r="A959" i="8"/>
  <c r="B958" i="8"/>
  <c r="D958" i="8" s="1"/>
  <c r="A960" i="8" l="1"/>
  <c r="B959" i="8"/>
  <c r="D959" i="8" s="1"/>
  <c r="C959" i="8"/>
  <c r="A961" i="8" l="1"/>
  <c r="B960" i="8"/>
  <c r="D960" i="8" s="1"/>
  <c r="C960" i="8"/>
  <c r="C961" i="8" l="1"/>
  <c r="A962" i="8"/>
  <c r="B961" i="8"/>
  <c r="D961" i="8" s="1"/>
  <c r="A963" i="8" l="1"/>
  <c r="B962" i="8"/>
  <c r="D962" i="8" s="1"/>
  <c r="C962" i="8"/>
  <c r="A964" i="8" l="1"/>
  <c r="C963" i="8"/>
  <c r="B963" i="8"/>
  <c r="D963" i="8" s="1"/>
  <c r="C964" i="8" l="1"/>
  <c r="B964" i="8"/>
  <c r="D964" i="8" s="1"/>
  <c r="A965" i="8"/>
  <c r="C965" i="8" l="1"/>
  <c r="A966" i="8"/>
  <c r="B965" i="8"/>
  <c r="D965" i="8" s="1"/>
  <c r="B966" i="8" l="1"/>
  <c r="D966" i="8" s="1"/>
  <c r="A967" i="8"/>
  <c r="C966" i="8"/>
  <c r="A968" i="8" l="1"/>
  <c r="B967" i="8"/>
  <c r="D967" i="8" s="1"/>
  <c r="C967" i="8"/>
  <c r="A969" i="8" l="1"/>
  <c r="C968" i="8"/>
  <c r="B968" i="8"/>
  <c r="D968" i="8" s="1"/>
  <c r="C969" i="8" l="1"/>
  <c r="B969" i="8"/>
  <c r="D969" i="8" s="1"/>
  <c r="A970" i="8"/>
  <c r="B970" i="8" l="1"/>
  <c r="D970" i="8" s="1"/>
  <c r="A971" i="8"/>
  <c r="C970" i="8"/>
  <c r="A972" i="8" l="1"/>
  <c r="B971" i="8"/>
  <c r="D971" i="8" s="1"/>
  <c r="C971" i="8"/>
  <c r="A973" i="8" l="1"/>
  <c r="C972" i="8"/>
  <c r="B972" i="8"/>
  <c r="D972" i="8" s="1"/>
  <c r="C973" i="8" l="1"/>
  <c r="A974" i="8"/>
  <c r="B973" i="8"/>
  <c r="D973" i="8" s="1"/>
  <c r="C974" i="8" l="1"/>
  <c r="A975" i="8"/>
  <c r="B974" i="8"/>
  <c r="D974" i="8" s="1"/>
  <c r="A976" i="8" l="1"/>
  <c r="B975" i="8"/>
  <c r="D975" i="8" s="1"/>
  <c r="C975" i="8"/>
  <c r="B976" i="8" l="1"/>
  <c r="D976" i="8" s="1"/>
  <c r="A977" i="8"/>
  <c r="C976" i="8"/>
  <c r="C977" i="8" l="1"/>
  <c r="A978" i="8"/>
  <c r="B977" i="8"/>
  <c r="D977" i="8" s="1"/>
  <c r="A979" i="8" l="1"/>
  <c r="B978" i="8"/>
  <c r="D978" i="8" s="1"/>
  <c r="C978" i="8"/>
  <c r="A980" i="8" l="1"/>
  <c r="C979" i="8"/>
  <c r="B979" i="8"/>
  <c r="D979" i="8" s="1"/>
  <c r="C980" i="8" l="1"/>
  <c r="B980" i="8"/>
  <c r="D980" i="8" s="1"/>
  <c r="A981" i="8"/>
  <c r="C981" i="8" l="1"/>
  <c r="A982" i="8"/>
  <c r="B981" i="8"/>
  <c r="D981" i="8" s="1"/>
  <c r="B982" i="8" l="1"/>
  <c r="D982" i="8" s="1"/>
  <c r="A983" i="8"/>
  <c r="C982" i="8"/>
  <c r="A984" i="8" l="1"/>
  <c r="C983" i="8"/>
  <c r="B983" i="8"/>
  <c r="D983" i="8" s="1"/>
  <c r="B984" i="8" l="1"/>
  <c r="D984" i="8" s="1"/>
  <c r="A985" i="8"/>
  <c r="C984" i="8"/>
  <c r="C985" i="8" l="1"/>
  <c r="B985" i="8"/>
  <c r="D985" i="8" s="1"/>
  <c r="A986" i="8"/>
  <c r="B986" i="8" l="1"/>
  <c r="D986" i="8" s="1"/>
  <c r="A987" i="8"/>
  <c r="C986" i="8"/>
  <c r="A988" i="8" l="1"/>
  <c r="B987" i="8"/>
  <c r="D987" i="8" s="1"/>
  <c r="C987" i="8"/>
  <c r="A989" i="8" l="1"/>
  <c r="B988" i="8"/>
  <c r="D988" i="8" s="1"/>
  <c r="C988" i="8"/>
  <c r="C989" i="8" l="1"/>
  <c r="A990" i="8"/>
  <c r="B989" i="8"/>
  <c r="D989" i="8" s="1"/>
  <c r="C990" i="8" l="1"/>
  <c r="A991" i="8"/>
  <c r="B990" i="8"/>
  <c r="D990" i="8" s="1"/>
  <c r="A992" i="8" l="1"/>
  <c r="B991" i="8"/>
  <c r="D991" i="8" s="1"/>
  <c r="C991" i="8"/>
  <c r="C992" i="8" l="1"/>
  <c r="A993" i="8"/>
  <c r="B992" i="8"/>
  <c r="D992" i="8" s="1"/>
  <c r="C993" i="8" l="1"/>
  <c r="A994" i="8"/>
  <c r="B993" i="8"/>
  <c r="D993" i="8" s="1"/>
  <c r="B994" i="8" l="1"/>
  <c r="D994" i="8" s="1"/>
  <c r="A995" i="8"/>
  <c r="C994" i="8"/>
  <c r="A996" i="8" l="1"/>
  <c r="C995" i="8"/>
  <c r="B995" i="8"/>
  <c r="D995" i="8" s="1"/>
  <c r="B996" i="8" l="1"/>
  <c r="D996" i="8" s="1"/>
  <c r="A997" i="8"/>
  <c r="C996" i="8"/>
  <c r="C997" i="8" l="1"/>
  <c r="A998" i="8"/>
  <c r="B997" i="8"/>
  <c r="D997" i="8" s="1"/>
  <c r="B998" i="8" l="1"/>
  <c r="D998" i="8" s="1"/>
  <c r="A999" i="8"/>
  <c r="C998" i="8"/>
  <c r="A1000" i="8" l="1"/>
  <c r="B999" i="8"/>
  <c r="D999" i="8" s="1"/>
  <c r="C999" i="8"/>
  <c r="B1000" i="8" l="1"/>
  <c r="D1000" i="8" s="1"/>
  <c r="A1001" i="8"/>
  <c r="C1000" i="8"/>
  <c r="C1001" i="8" l="1"/>
  <c r="B1001" i="8"/>
  <c r="D1001" i="8" s="1"/>
  <c r="A1002" i="8"/>
  <c r="C1002" i="8" l="1"/>
  <c r="B1002" i="8"/>
  <c r="D1002" i="8" s="1"/>
  <c r="U14" i="9" l="1"/>
  <c r="G3" i="9" l="1"/>
  <c r="G5" i="9" l="1"/>
  <c r="R4" i="9"/>
  <c r="G4" i="9"/>
  <c r="Z4" i="9"/>
  <c r="P8" i="9" l="1"/>
  <c r="Q12" i="9" s="1"/>
  <c r="Q14" i="9" s="1"/>
  <c r="W15" i="9"/>
  <c r="R16" i="9"/>
  <c r="T16" i="9" s="1"/>
  <c r="W17" i="9"/>
  <c r="W20" i="9" s="1"/>
  <c r="R13" i="9"/>
  <c r="R14" i="9" s="1"/>
  <c r="W16" i="9"/>
  <c r="W19" i="9" s="1"/>
  <c r="X4" i="9"/>
  <c r="X3" i="9"/>
  <c r="Q29" i="9" s="1"/>
  <c r="R10" i="9"/>
  <c r="T10" i="9" s="1"/>
  <c r="R11" i="9"/>
  <c r="T11" i="9" s="1"/>
  <c r="R5" i="9"/>
  <c r="R12" i="9" l="1"/>
  <c r="R7" i="9"/>
  <c r="U16" i="9"/>
  <c r="T17" i="9" s="1"/>
  <c r="T18" i="9" s="1"/>
  <c r="T21" i="9" s="1"/>
  <c r="S5" i="9"/>
  <c r="Q5" i="9"/>
  <c r="X13" i="9" s="1"/>
  <c r="X14" i="9" s="1"/>
  <c r="AA4" i="9"/>
  <c r="Q26" i="9" s="1"/>
  <c r="X16" i="9" l="1"/>
  <c r="X17" i="9" s="1"/>
  <c r="R8" i="9"/>
  <c r="S29" i="9"/>
  <c r="S26" i="9"/>
  <c r="Q16" i="9"/>
  <c r="O24" i="9" s="1"/>
  <c r="U25" i="9" s="1"/>
  <c r="U27" i="9" s="1"/>
  <c r="U30" i="9" s="1"/>
  <c r="S12" i="9"/>
  <c r="S14" i="9" s="1"/>
  <c r="P17" i="9" l="1"/>
  <c r="P18" i="9" s="1"/>
  <c r="P21" i="9" s="1"/>
  <c r="Q25" i="9"/>
  <c r="Q27" i="9" s="1"/>
  <c r="Q28" i="9" s="1"/>
  <c r="S25" i="9"/>
  <c r="S27" i="9" s="1"/>
  <c r="S30" i="9" s="1"/>
  <c r="S16" i="9"/>
  <c r="R17" i="9" s="1"/>
  <c r="R18" i="9" s="1"/>
  <c r="R21" i="9" s="1"/>
  <c r="U28" i="9"/>
  <c r="S28" i="9" l="1"/>
  <c r="Q30" i="9"/>
</calcChain>
</file>

<file path=xl/sharedStrings.xml><?xml version="1.0" encoding="utf-8"?>
<sst xmlns="http://schemas.openxmlformats.org/spreadsheetml/2006/main" count="110" uniqueCount="74">
  <si>
    <t>Value</t>
  </si>
  <si>
    <t>Area</t>
  </si>
  <si>
    <t>Below</t>
  </si>
  <si>
    <t>Above</t>
  </si>
  <si>
    <t>Between</t>
  </si>
  <si>
    <t>Input Information</t>
  </si>
  <si>
    <t>Data Value</t>
  </si>
  <si>
    <t>OR</t>
  </si>
  <si>
    <t>Probability</t>
  </si>
  <si>
    <t>Will Default to Data Value if Both Entered</t>
  </si>
  <si>
    <t>Output Results</t>
  </si>
  <si>
    <t>Note: Any entered Probabilities MUST be between 0 and 1, EXCLUSIVE</t>
  </si>
  <si>
    <t>Delta X</t>
  </si>
  <si>
    <t>PDF</t>
  </si>
  <si>
    <t>Lower Bound</t>
  </si>
  <si>
    <t>Upperbound</t>
  </si>
  <si>
    <t>t(low)</t>
  </si>
  <si>
    <t>t(high)</t>
  </si>
  <si>
    <t>DF</t>
  </si>
  <si>
    <t>Degrees of Freedom</t>
  </si>
  <si>
    <t>Low T Score</t>
  </si>
  <si>
    <t>Upper T Score</t>
  </si>
  <si>
    <t>Sample 1</t>
  </si>
  <si>
    <t>Sample 2</t>
  </si>
  <si>
    <t>Sample Statistics</t>
  </si>
  <si>
    <t>Size (n)</t>
  </si>
  <si>
    <t>Average</t>
  </si>
  <si>
    <t>Std Dev</t>
  </si>
  <si>
    <t>Problem Supplies Individual Results for Both Samples</t>
  </si>
  <si>
    <t>Problem Only Supplies Sample Summary Values</t>
  </si>
  <si>
    <t>Type of Samples</t>
  </si>
  <si>
    <t>Independent</t>
  </si>
  <si>
    <t>Dependent</t>
  </si>
  <si>
    <t>Sample 1 - Sample 2</t>
  </si>
  <si>
    <t>Sample 2 - Sample 1</t>
  </si>
  <si>
    <t>Alternative Hypothesis</t>
  </si>
  <si>
    <r>
      <t>µ</t>
    </r>
    <r>
      <rPr>
        <vertAlign val="subscript"/>
        <sz val="11"/>
        <color theme="1"/>
        <rFont val="Calibri"/>
        <family val="2"/>
      </rPr>
      <t>1</t>
    </r>
  </si>
  <si>
    <r>
      <t>µ</t>
    </r>
    <r>
      <rPr>
        <vertAlign val="subscript"/>
        <sz val="11"/>
        <color theme="1"/>
        <rFont val="Calibri"/>
        <family val="2"/>
      </rPr>
      <t>2</t>
    </r>
  </si>
  <si>
    <t xml:space="preserve"> &gt; </t>
  </si>
  <si>
    <t xml:space="preserve"> &lt; </t>
  </si>
  <si>
    <t xml:space="preserve"> ≠ </t>
  </si>
  <si>
    <t>Test Statistic</t>
  </si>
  <si>
    <t>Option 1</t>
  </si>
  <si>
    <t>D-bar =</t>
  </si>
  <si>
    <t>t-pooled =</t>
  </si>
  <si>
    <t>t* =</t>
  </si>
  <si>
    <t>df=</t>
  </si>
  <si>
    <r>
      <t>R</t>
    </r>
    <r>
      <rPr>
        <vertAlign val="subscript"/>
        <sz val="11"/>
        <color theme="1"/>
        <rFont val="Calibri"/>
        <family val="2"/>
        <scheme val="minor"/>
      </rPr>
      <t>s</t>
    </r>
  </si>
  <si>
    <r>
      <t>R</t>
    </r>
    <r>
      <rPr>
        <vertAlign val="subscript"/>
        <sz val="11"/>
        <color theme="1"/>
        <rFont val="Calibri"/>
        <family val="2"/>
        <scheme val="minor"/>
      </rPr>
      <t>n</t>
    </r>
  </si>
  <si>
    <r>
      <t>n</t>
    </r>
    <r>
      <rPr>
        <vertAlign val="subscript"/>
        <sz val="11"/>
        <color theme="1"/>
        <rFont val="Calibri"/>
        <family val="2"/>
        <scheme val="minor"/>
      </rPr>
      <t>Max(S)</t>
    </r>
  </si>
  <si>
    <r>
      <t>n</t>
    </r>
    <r>
      <rPr>
        <vertAlign val="subscript"/>
        <sz val="11"/>
        <color theme="1"/>
        <rFont val="Calibri"/>
        <family val="2"/>
        <scheme val="minor"/>
      </rPr>
      <t>Min(S)</t>
    </r>
  </si>
  <si>
    <t>Null Distribution</t>
  </si>
  <si>
    <t>Decision Rule</t>
  </si>
  <si>
    <t>Significance Level</t>
  </si>
  <si>
    <t>α =</t>
  </si>
  <si>
    <r>
      <t>Reject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if …</t>
    </r>
  </si>
  <si>
    <t>Denominator</t>
  </si>
  <si>
    <t>Decision</t>
  </si>
  <si>
    <t>Since …</t>
  </si>
  <si>
    <t>p-value =</t>
  </si>
  <si>
    <t>t =</t>
  </si>
  <si>
    <t>Generic Conclusion</t>
  </si>
  <si>
    <t>There is …</t>
  </si>
  <si>
    <t>evidence in the data to indicate a difference in the population means.</t>
  </si>
  <si>
    <t>Null Hypothesis</t>
  </si>
  <si>
    <r>
      <t>µ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= μ</t>
    </r>
    <r>
      <rPr>
        <vertAlign val="subscript"/>
        <sz val="11"/>
        <color theme="1"/>
        <rFont val="Calibri"/>
        <family val="2"/>
        <scheme val="minor"/>
      </rPr>
      <t>2</t>
    </r>
  </si>
  <si>
    <t>Multiplier</t>
  </si>
  <si>
    <t>Standard Error</t>
  </si>
  <si>
    <t>Margin of Error</t>
  </si>
  <si>
    <t>Low Estimate</t>
  </si>
  <si>
    <t>Best Point Estimate</t>
  </si>
  <si>
    <t>High Estimate</t>
  </si>
  <si>
    <t>Confidence Interval for</t>
  </si>
  <si>
    <t>Note: If entering individual results, K3 must be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</si>
</sst>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"/>
    <numFmt numFmtId="166" formatCode="0.00000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9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5EA0B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rgb="FFFF0000"/>
      </left>
      <right/>
      <top/>
      <bottom/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2" borderId="12" xfId="0" applyFont="1" applyFill="1" applyBorder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shrinkToFit="1"/>
    </xf>
    <xf numFmtId="164" fontId="2" fillId="3" borderId="11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/>
    <xf numFmtId="165" fontId="3" fillId="0" borderId="0" xfId="0" applyNumberFormat="1" applyFont="1"/>
    <xf numFmtId="165" fontId="9" fillId="0" borderId="0" xfId="0" applyNumberFormat="1" applyFont="1"/>
    <xf numFmtId="0" fontId="9" fillId="3" borderId="9" xfId="0" applyFont="1" applyFill="1" applyBorder="1" applyAlignment="1">
      <alignment horizontal="center"/>
    </xf>
    <xf numFmtId="164" fontId="9" fillId="3" borderId="14" xfId="0" applyNumberFormat="1" applyFont="1" applyFill="1" applyBorder="1" applyAlignment="1">
      <alignment horizontal="center"/>
    </xf>
    <xf numFmtId="164" fontId="3" fillId="3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0" applyFont="1"/>
    <xf numFmtId="0" fontId="13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7" fillId="5" borderId="0" xfId="0" applyFont="1" applyFill="1" applyAlignment="1">
      <alignment horizontal="center"/>
    </xf>
    <xf numFmtId="164" fontId="17" fillId="5" borderId="0" xfId="0" applyNumberFormat="1" applyFont="1" applyFill="1" applyAlignment="1">
      <alignment horizontal="center" vertical="center"/>
    </xf>
    <xf numFmtId="0" fontId="17" fillId="5" borderId="0" xfId="0" applyFont="1" applyFill="1"/>
    <xf numFmtId="0" fontId="18" fillId="6" borderId="0" xfId="0" applyFont="1" applyFill="1" applyAlignment="1">
      <alignment horizontal="center"/>
    </xf>
    <xf numFmtId="164" fontId="18" fillId="6" borderId="0" xfId="0" applyNumberFormat="1" applyFont="1" applyFill="1" applyAlignment="1">
      <alignment horizontal="center"/>
    </xf>
    <xf numFmtId="0" fontId="18" fillId="6" borderId="0" xfId="0" applyFont="1" applyFill="1"/>
    <xf numFmtId="0" fontId="19" fillId="0" borderId="0" xfId="0" applyFont="1"/>
    <xf numFmtId="164" fontId="17" fillId="5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1" fillId="2" borderId="0" xfId="0" applyNumberFormat="1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center" vertical="center" wrapText="1"/>
    </xf>
    <xf numFmtId="0" fontId="0" fillId="0" borderId="0" xfId="0" applyNumberFormat="1"/>
    <xf numFmtId="0" fontId="4" fillId="3" borderId="0" xfId="0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8" fillId="6" borderId="0" xfId="0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9" fontId="7" fillId="0" borderId="0" xfId="1" applyFont="1"/>
    <xf numFmtId="0" fontId="19" fillId="3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21" fillId="0" borderId="0" xfId="0" applyFont="1"/>
    <xf numFmtId="0" fontId="6" fillId="7" borderId="12" xfId="0" applyFont="1" applyFill="1" applyBorder="1" applyAlignment="1">
      <alignment horizontal="center"/>
    </xf>
    <xf numFmtId="0" fontId="0" fillId="7" borderId="0" xfId="0" applyFill="1"/>
    <xf numFmtId="0" fontId="11" fillId="7" borderId="0" xfId="0" applyFont="1" applyFill="1"/>
    <xf numFmtId="0" fontId="17" fillId="5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b/>
        <i val="0"/>
        <strike val="0"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5EA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Student T</a:t>
            </a:r>
          </a:p>
          <a:p>
            <a:pPr>
              <a:defRPr>
                <a:solidFill>
                  <a:schemeClr val="dk1"/>
                </a:solidFill>
              </a:defRPr>
            </a:pPr>
            <a:r>
              <a:rPr lang="en-US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Distribution</a:t>
            </a:r>
            <a:endParaRPr lang="en-US"/>
          </a:p>
        </c:rich>
      </c:tx>
      <c:layout>
        <c:manualLayout>
          <c:xMode val="edge"/>
          <c:yMode val="edge"/>
          <c:x val="0.41674558622820645"/>
          <c:y val="3.1965774817534286E-2"/>
        </c:manualLayout>
      </c:layout>
      <c:overlay val="0"/>
      <c:spPr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12700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noFill/>
            <a:ln w="28575"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cat>
            <c:numRef>
              <c:f>Plot!$A$2:$A$1002</c:f>
              <c:numCache>
                <c:formatCode>General</c:formatCode>
                <c:ptCount val="1001"/>
                <c:pt idx="0">
                  <c:v>-4.5</c:v>
                </c:pt>
                <c:pt idx="1">
                  <c:v>-4.4909999999999997</c:v>
                </c:pt>
                <c:pt idx="2">
                  <c:v>-4.4819999999999993</c:v>
                </c:pt>
                <c:pt idx="3">
                  <c:v>-4.472999999999999</c:v>
                </c:pt>
                <c:pt idx="4">
                  <c:v>-4.4639999999999986</c:v>
                </c:pt>
                <c:pt idx="5">
                  <c:v>-4.4549999999999983</c:v>
                </c:pt>
                <c:pt idx="6">
                  <c:v>-4.445999999999998</c:v>
                </c:pt>
                <c:pt idx="7">
                  <c:v>-4.4369999999999976</c:v>
                </c:pt>
                <c:pt idx="8">
                  <c:v>-4.4279999999999973</c:v>
                </c:pt>
                <c:pt idx="9">
                  <c:v>-4.4189999999999969</c:v>
                </c:pt>
                <c:pt idx="10">
                  <c:v>-4.4099999999999966</c:v>
                </c:pt>
                <c:pt idx="11">
                  <c:v>-4.4009999999999962</c:v>
                </c:pt>
                <c:pt idx="12">
                  <c:v>-4.3919999999999959</c:v>
                </c:pt>
                <c:pt idx="13">
                  <c:v>-4.3829999999999956</c:v>
                </c:pt>
                <c:pt idx="14">
                  <c:v>-4.3739999999999952</c:v>
                </c:pt>
                <c:pt idx="15">
                  <c:v>-4.3649999999999949</c:v>
                </c:pt>
                <c:pt idx="16">
                  <c:v>-4.3559999999999945</c:v>
                </c:pt>
                <c:pt idx="17">
                  <c:v>-4.3469999999999942</c:v>
                </c:pt>
                <c:pt idx="18">
                  <c:v>-4.3379999999999939</c:v>
                </c:pt>
                <c:pt idx="19">
                  <c:v>-4.3289999999999935</c:v>
                </c:pt>
                <c:pt idx="20">
                  <c:v>-4.3199999999999932</c:v>
                </c:pt>
                <c:pt idx="21">
                  <c:v>-4.3109999999999928</c:v>
                </c:pt>
                <c:pt idx="22">
                  <c:v>-4.3019999999999925</c:v>
                </c:pt>
                <c:pt idx="23">
                  <c:v>-4.2929999999999922</c:v>
                </c:pt>
                <c:pt idx="24">
                  <c:v>-4.2839999999999918</c:v>
                </c:pt>
                <c:pt idx="25">
                  <c:v>-4.2749999999999915</c:v>
                </c:pt>
                <c:pt idx="26">
                  <c:v>-4.2659999999999911</c:v>
                </c:pt>
                <c:pt idx="27">
                  <c:v>-4.2569999999999908</c:v>
                </c:pt>
                <c:pt idx="28">
                  <c:v>-4.2479999999999905</c:v>
                </c:pt>
                <c:pt idx="29">
                  <c:v>-4.2389999999999901</c:v>
                </c:pt>
                <c:pt idx="30">
                  <c:v>-4.2299999999999898</c:v>
                </c:pt>
                <c:pt idx="31">
                  <c:v>-4.2209999999999894</c:v>
                </c:pt>
                <c:pt idx="32">
                  <c:v>-4.2119999999999891</c:v>
                </c:pt>
                <c:pt idx="33">
                  <c:v>-4.2029999999999887</c:v>
                </c:pt>
                <c:pt idx="34">
                  <c:v>-4.1939999999999884</c:v>
                </c:pt>
                <c:pt idx="35">
                  <c:v>-4.1849999999999881</c:v>
                </c:pt>
                <c:pt idx="36">
                  <c:v>-4.1759999999999877</c:v>
                </c:pt>
                <c:pt idx="37">
                  <c:v>-4.1669999999999874</c:v>
                </c:pt>
                <c:pt idx="38">
                  <c:v>-4.157999999999987</c:v>
                </c:pt>
                <c:pt idx="39">
                  <c:v>-4.1489999999999867</c:v>
                </c:pt>
                <c:pt idx="40">
                  <c:v>-4.1399999999999864</c:v>
                </c:pt>
                <c:pt idx="41">
                  <c:v>-4.130999999999986</c:v>
                </c:pt>
                <c:pt idx="42">
                  <c:v>-4.1219999999999857</c:v>
                </c:pt>
                <c:pt idx="43">
                  <c:v>-4.1129999999999853</c:v>
                </c:pt>
                <c:pt idx="44">
                  <c:v>-4.103999999999985</c:v>
                </c:pt>
                <c:pt idx="45">
                  <c:v>-4.0949999999999847</c:v>
                </c:pt>
                <c:pt idx="46">
                  <c:v>-4.0859999999999843</c:v>
                </c:pt>
                <c:pt idx="47">
                  <c:v>-4.076999999999984</c:v>
                </c:pt>
                <c:pt idx="48">
                  <c:v>-4.0679999999999836</c:v>
                </c:pt>
                <c:pt idx="49">
                  <c:v>-4.0589999999999833</c:v>
                </c:pt>
                <c:pt idx="50">
                  <c:v>-4.0499999999999829</c:v>
                </c:pt>
                <c:pt idx="51">
                  <c:v>-4.0409999999999826</c:v>
                </c:pt>
                <c:pt idx="52">
                  <c:v>-4.0319999999999823</c:v>
                </c:pt>
                <c:pt idx="53">
                  <c:v>-4.0229999999999819</c:v>
                </c:pt>
                <c:pt idx="54">
                  <c:v>-4.0139999999999816</c:v>
                </c:pt>
                <c:pt idx="55">
                  <c:v>-4.0049999999999812</c:v>
                </c:pt>
                <c:pt idx="56">
                  <c:v>-3.9959999999999813</c:v>
                </c:pt>
                <c:pt idx="57">
                  <c:v>-3.9869999999999814</c:v>
                </c:pt>
                <c:pt idx="58">
                  <c:v>-3.9779999999999816</c:v>
                </c:pt>
                <c:pt idx="59">
                  <c:v>-3.9689999999999817</c:v>
                </c:pt>
                <c:pt idx="60">
                  <c:v>-3.9599999999999818</c:v>
                </c:pt>
                <c:pt idx="61">
                  <c:v>-3.9509999999999819</c:v>
                </c:pt>
                <c:pt idx="62">
                  <c:v>-3.941999999999982</c:v>
                </c:pt>
                <c:pt idx="63">
                  <c:v>-3.9329999999999821</c:v>
                </c:pt>
                <c:pt idx="64">
                  <c:v>-3.9239999999999822</c:v>
                </c:pt>
                <c:pt idx="65">
                  <c:v>-3.9149999999999823</c:v>
                </c:pt>
                <c:pt idx="66">
                  <c:v>-3.9059999999999824</c:v>
                </c:pt>
                <c:pt idx="67">
                  <c:v>-3.8969999999999825</c:v>
                </c:pt>
                <c:pt idx="68">
                  <c:v>-3.8879999999999826</c:v>
                </c:pt>
                <c:pt idx="69">
                  <c:v>-3.8789999999999827</c:v>
                </c:pt>
                <c:pt idx="70">
                  <c:v>-3.8699999999999828</c:v>
                </c:pt>
                <c:pt idx="71">
                  <c:v>-3.8609999999999829</c:v>
                </c:pt>
                <c:pt idx="72">
                  <c:v>-3.851999999999983</c:v>
                </c:pt>
                <c:pt idx="73">
                  <c:v>-3.8429999999999831</c:v>
                </c:pt>
                <c:pt idx="74">
                  <c:v>-3.8339999999999832</c:v>
                </c:pt>
                <c:pt idx="75">
                  <c:v>-3.8249999999999833</c:v>
                </c:pt>
                <c:pt idx="76">
                  <c:v>-3.8159999999999834</c:v>
                </c:pt>
                <c:pt idx="77">
                  <c:v>-3.8069999999999835</c:v>
                </c:pt>
                <c:pt idx="78">
                  <c:v>-3.7979999999999836</c:v>
                </c:pt>
                <c:pt idx="79">
                  <c:v>-3.7889999999999837</c:v>
                </c:pt>
                <c:pt idx="80">
                  <c:v>-3.7799999999999838</c:v>
                </c:pt>
                <c:pt idx="81">
                  <c:v>-3.7709999999999839</c:v>
                </c:pt>
                <c:pt idx="82">
                  <c:v>-3.761999999999984</c:v>
                </c:pt>
                <c:pt idx="83">
                  <c:v>-3.7529999999999841</c:v>
                </c:pt>
                <c:pt idx="84">
                  <c:v>-3.7439999999999842</c:v>
                </c:pt>
                <c:pt idx="85">
                  <c:v>-3.7349999999999843</c:v>
                </c:pt>
                <c:pt idx="86">
                  <c:v>-3.7259999999999844</c:v>
                </c:pt>
                <c:pt idx="87">
                  <c:v>-3.7169999999999845</c:v>
                </c:pt>
                <c:pt idx="88">
                  <c:v>-3.7079999999999846</c:v>
                </c:pt>
                <c:pt idx="89">
                  <c:v>-3.6989999999999847</c:v>
                </c:pt>
                <c:pt idx="90">
                  <c:v>-3.6899999999999848</c:v>
                </c:pt>
                <c:pt idx="91">
                  <c:v>-3.680999999999985</c:v>
                </c:pt>
                <c:pt idx="92">
                  <c:v>-3.6719999999999851</c:v>
                </c:pt>
                <c:pt idx="93">
                  <c:v>-3.6629999999999852</c:v>
                </c:pt>
                <c:pt idx="94">
                  <c:v>-3.6539999999999853</c:v>
                </c:pt>
                <c:pt idx="95">
                  <c:v>-3.6449999999999854</c:v>
                </c:pt>
                <c:pt idx="96">
                  <c:v>-3.6359999999999855</c:v>
                </c:pt>
                <c:pt idx="97">
                  <c:v>-3.6269999999999856</c:v>
                </c:pt>
                <c:pt idx="98">
                  <c:v>-3.6179999999999857</c:v>
                </c:pt>
                <c:pt idx="99">
                  <c:v>-3.6089999999999858</c:v>
                </c:pt>
                <c:pt idx="100">
                  <c:v>-3.5999999999999859</c:v>
                </c:pt>
                <c:pt idx="101">
                  <c:v>-3.590999999999986</c:v>
                </c:pt>
                <c:pt idx="102">
                  <c:v>-3.5819999999999861</c:v>
                </c:pt>
                <c:pt idx="103">
                  <c:v>-3.5729999999999862</c:v>
                </c:pt>
                <c:pt idx="104">
                  <c:v>-3.5639999999999863</c:v>
                </c:pt>
                <c:pt idx="105">
                  <c:v>-3.5549999999999864</c:v>
                </c:pt>
                <c:pt idx="106">
                  <c:v>-3.5459999999999865</c:v>
                </c:pt>
                <c:pt idx="107">
                  <c:v>-3.5369999999999866</c:v>
                </c:pt>
                <c:pt idx="108">
                  <c:v>-3.5279999999999867</c:v>
                </c:pt>
                <c:pt idx="109">
                  <c:v>-3.5189999999999868</c:v>
                </c:pt>
                <c:pt idx="110">
                  <c:v>-3.5099999999999869</c:v>
                </c:pt>
                <c:pt idx="111">
                  <c:v>-3.500999999999987</c:v>
                </c:pt>
                <c:pt idx="112">
                  <c:v>-3.4919999999999871</c:v>
                </c:pt>
                <c:pt idx="113">
                  <c:v>-3.4829999999999872</c:v>
                </c:pt>
                <c:pt idx="114">
                  <c:v>-3.4739999999999873</c:v>
                </c:pt>
                <c:pt idx="115">
                  <c:v>-3.4649999999999874</c:v>
                </c:pt>
                <c:pt idx="116">
                  <c:v>-3.4559999999999875</c:v>
                </c:pt>
                <c:pt idx="117">
                  <c:v>-3.4469999999999876</c:v>
                </c:pt>
                <c:pt idx="118">
                  <c:v>-3.4379999999999877</c:v>
                </c:pt>
                <c:pt idx="119">
                  <c:v>-3.4289999999999878</c:v>
                </c:pt>
                <c:pt idx="120">
                  <c:v>-3.4199999999999879</c:v>
                </c:pt>
                <c:pt idx="121">
                  <c:v>-3.410999999999988</c:v>
                </c:pt>
                <c:pt idx="122">
                  <c:v>-3.4019999999999881</c:v>
                </c:pt>
                <c:pt idx="123">
                  <c:v>-3.3929999999999882</c:v>
                </c:pt>
                <c:pt idx="124">
                  <c:v>-3.3839999999999884</c:v>
                </c:pt>
                <c:pt idx="125">
                  <c:v>-3.3749999999999885</c:v>
                </c:pt>
                <c:pt idx="126">
                  <c:v>-3.3659999999999886</c:v>
                </c:pt>
                <c:pt idx="127">
                  <c:v>-3.3569999999999887</c:v>
                </c:pt>
                <c:pt idx="128">
                  <c:v>-3.3479999999999888</c:v>
                </c:pt>
                <c:pt idx="129">
                  <c:v>-3.3389999999999889</c:v>
                </c:pt>
                <c:pt idx="130">
                  <c:v>-3.329999999999989</c:v>
                </c:pt>
                <c:pt idx="131">
                  <c:v>-3.3209999999999891</c:v>
                </c:pt>
                <c:pt idx="132">
                  <c:v>-3.3119999999999892</c:v>
                </c:pt>
                <c:pt idx="133">
                  <c:v>-3.3029999999999893</c:v>
                </c:pt>
                <c:pt idx="134">
                  <c:v>-3.2939999999999894</c:v>
                </c:pt>
                <c:pt idx="135">
                  <c:v>-3.2849999999999895</c:v>
                </c:pt>
                <c:pt idx="136">
                  <c:v>-3.2759999999999896</c:v>
                </c:pt>
                <c:pt idx="137">
                  <c:v>-3.2669999999999897</c:v>
                </c:pt>
                <c:pt idx="138">
                  <c:v>-3.2579999999999898</c:v>
                </c:pt>
                <c:pt idx="139">
                  <c:v>-3.2489999999999899</c:v>
                </c:pt>
                <c:pt idx="140">
                  <c:v>-3.23999999999999</c:v>
                </c:pt>
                <c:pt idx="141">
                  <c:v>-3.2309999999999901</c:v>
                </c:pt>
                <c:pt idx="142">
                  <c:v>-3.2219999999999902</c:v>
                </c:pt>
                <c:pt idx="143">
                  <c:v>-3.2129999999999903</c:v>
                </c:pt>
                <c:pt idx="144">
                  <c:v>-3.2039999999999904</c:v>
                </c:pt>
                <c:pt idx="145">
                  <c:v>-3.1949999999999905</c:v>
                </c:pt>
                <c:pt idx="146">
                  <c:v>-3.1859999999999906</c:v>
                </c:pt>
                <c:pt idx="147">
                  <c:v>-3.1769999999999907</c:v>
                </c:pt>
                <c:pt idx="148">
                  <c:v>-3.1679999999999908</c:v>
                </c:pt>
                <c:pt idx="149">
                  <c:v>-3.1589999999999909</c:v>
                </c:pt>
                <c:pt idx="150">
                  <c:v>-3.149999999999991</c:v>
                </c:pt>
                <c:pt idx="151">
                  <c:v>-3.1409999999999911</c:v>
                </c:pt>
                <c:pt idx="152">
                  <c:v>-3.1319999999999912</c:v>
                </c:pt>
                <c:pt idx="153">
                  <c:v>-3.1229999999999913</c:v>
                </c:pt>
                <c:pt idx="154">
                  <c:v>-3.1139999999999914</c:v>
                </c:pt>
                <c:pt idx="155">
                  <c:v>-3.1049999999999915</c:v>
                </c:pt>
                <c:pt idx="156">
                  <c:v>-3.0959999999999916</c:v>
                </c:pt>
                <c:pt idx="157">
                  <c:v>-3.0869999999999918</c:v>
                </c:pt>
                <c:pt idx="158">
                  <c:v>-3.0779999999999919</c:v>
                </c:pt>
                <c:pt idx="159">
                  <c:v>-3.068999999999992</c:v>
                </c:pt>
                <c:pt idx="160">
                  <c:v>-3.0599999999999921</c:v>
                </c:pt>
                <c:pt idx="161">
                  <c:v>-3.0509999999999922</c:v>
                </c:pt>
                <c:pt idx="162">
                  <c:v>-3.0419999999999923</c:v>
                </c:pt>
                <c:pt idx="163">
                  <c:v>-3.0329999999999924</c:v>
                </c:pt>
                <c:pt idx="164">
                  <c:v>-3.0239999999999925</c:v>
                </c:pt>
                <c:pt idx="165">
                  <c:v>-3.0149999999999926</c:v>
                </c:pt>
                <c:pt idx="166">
                  <c:v>-3.0059999999999927</c:v>
                </c:pt>
                <c:pt idx="167">
                  <c:v>-2.9969999999999928</c:v>
                </c:pt>
                <c:pt idx="168">
                  <c:v>-2.9879999999999929</c:v>
                </c:pt>
                <c:pt idx="169">
                  <c:v>-2.978999999999993</c:v>
                </c:pt>
                <c:pt idx="170">
                  <c:v>-2.9699999999999931</c:v>
                </c:pt>
                <c:pt idx="171">
                  <c:v>-2.9609999999999932</c:v>
                </c:pt>
                <c:pt idx="172">
                  <c:v>-2.9519999999999933</c:v>
                </c:pt>
                <c:pt idx="173">
                  <c:v>-2.9429999999999934</c:v>
                </c:pt>
                <c:pt idx="174">
                  <c:v>-2.9339999999999935</c:v>
                </c:pt>
                <c:pt idx="175">
                  <c:v>-2.9249999999999936</c:v>
                </c:pt>
                <c:pt idx="176">
                  <c:v>-2.9159999999999937</c:v>
                </c:pt>
                <c:pt idx="177">
                  <c:v>-2.9069999999999938</c:v>
                </c:pt>
                <c:pt idx="178">
                  <c:v>-2.8979999999999939</c:v>
                </c:pt>
                <c:pt idx="179">
                  <c:v>-2.888999999999994</c:v>
                </c:pt>
                <c:pt idx="180">
                  <c:v>-2.8799999999999941</c:v>
                </c:pt>
                <c:pt idx="181">
                  <c:v>-2.8709999999999942</c:v>
                </c:pt>
                <c:pt idx="182">
                  <c:v>-2.8619999999999943</c:v>
                </c:pt>
                <c:pt idx="183">
                  <c:v>-2.8529999999999944</c:v>
                </c:pt>
                <c:pt idx="184">
                  <c:v>-2.8439999999999945</c:v>
                </c:pt>
                <c:pt idx="185">
                  <c:v>-2.8349999999999946</c:v>
                </c:pt>
                <c:pt idx="186">
                  <c:v>-2.8259999999999947</c:v>
                </c:pt>
                <c:pt idx="187">
                  <c:v>-2.8169999999999948</c:v>
                </c:pt>
                <c:pt idx="188">
                  <c:v>-2.8079999999999949</c:v>
                </c:pt>
                <c:pt idx="189">
                  <c:v>-2.798999999999995</c:v>
                </c:pt>
                <c:pt idx="190">
                  <c:v>-2.7899999999999952</c:v>
                </c:pt>
                <c:pt idx="191">
                  <c:v>-2.7809999999999953</c:v>
                </c:pt>
                <c:pt idx="192">
                  <c:v>-2.7719999999999954</c:v>
                </c:pt>
                <c:pt idx="193">
                  <c:v>-2.7629999999999955</c:v>
                </c:pt>
                <c:pt idx="194">
                  <c:v>-2.7539999999999956</c:v>
                </c:pt>
                <c:pt idx="195">
                  <c:v>-2.7449999999999957</c:v>
                </c:pt>
                <c:pt idx="196">
                  <c:v>-2.7359999999999958</c:v>
                </c:pt>
                <c:pt idx="197">
                  <c:v>-2.7269999999999959</c:v>
                </c:pt>
                <c:pt idx="198">
                  <c:v>-2.717999999999996</c:v>
                </c:pt>
                <c:pt idx="199">
                  <c:v>-2.7089999999999961</c:v>
                </c:pt>
                <c:pt idx="200">
                  <c:v>-2.6999999999999962</c:v>
                </c:pt>
                <c:pt idx="201">
                  <c:v>-2.6909999999999963</c:v>
                </c:pt>
                <c:pt idx="202">
                  <c:v>-2.6819999999999964</c:v>
                </c:pt>
                <c:pt idx="203">
                  <c:v>-2.6729999999999965</c:v>
                </c:pt>
                <c:pt idx="204">
                  <c:v>-2.6639999999999966</c:v>
                </c:pt>
                <c:pt idx="205">
                  <c:v>-2.6549999999999967</c:v>
                </c:pt>
                <c:pt idx="206">
                  <c:v>-2.6459999999999968</c:v>
                </c:pt>
                <c:pt idx="207">
                  <c:v>-2.6369999999999969</c:v>
                </c:pt>
                <c:pt idx="208">
                  <c:v>-2.627999999999997</c:v>
                </c:pt>
                <c:pt idx="209">
                  <c:v>-2.6189999999999971</c:v>
                </c:pt>
                <c:pt idx="210">
                  <c:v>-2.6099999999999972</c:v>
                </c:pt>
                <c:pt idx="211">
                  <c:v>-2.6009999999999973</c:v>
                </c:pt>
                <c:pt idx="212">
                  <c:v>-2.5919999999999974</c:v>
                </c:pt>
                <c:pt idx="213">
                  <c:v>-2.5829999999999975</c:v>
                </c:pt>
                <c:pt idx="214">
                  <c:v>-2.5739999999999976</c:v>
                </c:pt>
                <c:pt idx="215">
                  <c:v>-2.5649999999999977</c:v>
                </c:pt>
                <c:pt idx="216">
                  <c:v>-2.5559999999999978</c:v>
                </c:pt>
                <c:pt idx="217">
                  <c:v>-2.5469999999999979</c:v>
                </c:pt>
                <c:pt idx="218">
                  <c:v>-2.537999999999998</c:v>
                </c:pt>
                <c:pt idx="219">
                  <c:v>-2.5289999999999981</c:v>
                </c:pt>
                <c:pt idx="220">
                  <c:v>-2.5199999999999982</c:v>
                </c:pt>
                <c:pt idx="221">
                  <c:v>-2.5109999999999983</c:v>
                </c:pt>
                <c:pt idx="222">
                  <c:v>-2.5019999999999984</c:v>
                </c:pt>
                <c:pt idx="223">
                  <c:v>-2.4929999999999986</c:v>
                </c:pt>
                <c:pt idx="224">
                  <c:v>-2.4839999999999987</c:v>
                </c:pt>
                <c:pt idx="225">
                  <c:v>-2.4749999999999988</c:v>
                </c:pt>
                <c:pt idx="226">
                  <c:v>-2.4659999999999989</c:v>
                </c:pt>
                <c:pt idx="227">
                  <c:v>-2.456999999999999</c:v>
                </c:pt>
                <c:pt idx="228">
                  <c:v>-2.4479999999999991</c:v>
                </c:pt>
                <c:pt idx="229">
                  <c:v>-2.4389999999999992</c:v>
                </c:pt>
                <c:pt idx="230">
                  <c:v>-2.4299999999999993</c:v>
                </c:pt>
                <c:pt idx="231">
                  <c:v>-2.4209999999999994</c:v>
                </c:pt>
                <c:pt idx="232">
                  <c:v>-2.4119999999999995</c:v>
                </c:pt>
                <c:pt idx="233">
                  <c:v>-2.4029999999999996</c:v>
                </c:pt>
                <c:pt idx="234">
                  <c:v>-2.3939999999999997</c:v>
                </c:pt>
                <c:pt idx="235">
                  <c:v>-2.3849999999999998</c:v>
                </c:pt>
                <c:pt idx="236">
                  <c:v>-2.3759999999999999</c:v>
                </c:pt>
                <c:pt idx="237">
                  <c:v>-2.367</c:v>
                </c:pt>
                <c:pt idx="238">
                  <c:v>-2.3580000000000001</c:v>
                </c:pt>
                <c:pt idx="239">
                  <c:v>-2.3490000000000002</c:v>
                </c:pt>
                <c:pt idx="240">
                  <c:v>-2.3400000000000003</c:v>
                </c:pt>
                <c:pt idx="241">
                  <c:v>-2.3310000000000004</c:v>
                </c:pt>
                <c:pt idx="242">
                  <c:v>-2.3220000000000005</c:v>
                </c:pt>
                <c:pt idx="243">
                  <c:v>-2.3130000000000006</c:v>
                </c:pt>
                <c:pt idx="244">
                  <c:v>-2.3040000000000007</c:v>
                </c:pt>
                <c:pt idx="245">
                  <c:v>-2.2950000000000008</c:v>
                </c:pt>
                <c:pt idx="246">
                  <c:v>-2.2860000000000009</c:v>
                </c:pt>
                <c:pt idx="247">
                  <c:v>-2.277000000000001</c:v>
                </c:pt>
                <c:pt idx="248">
                  <c:v>-2.2680000000000011</c:v>
                </c:pt>
                <c:pt idx="249">
                  <c:v>-2.2590000000000012</c:v>
                </c:pt>
                <c:pt idx="250">
                  <c:v>-2.2500000000000013</c:v>
                </c:pt>
                <c:pt idx="251">
                  <c:v>-2.2410000000000014</c:v>
                </c:pt>
                <c:pt idx="252">
                  <c:v>-2.2320000000000015</c:v>
                </c:pt>
                <c:pt idx="253">
                  <c:v>-2.2230000000000016</c:v>
                </c:pt>
                <c:pt idx="254">
                  <c:v>-2.2140000000000017</c:v>
                </c:pt>
                <c:pt idx="255">
                  <c:v>-2.2050000000000018</c:v>
                </c:pt>
                <c:pt idx="256">
                  <c:v>-2.196000000000002</c:v>
                </c:pt>
                <c:pt idx="257">
                  <c:v>-2.1870000000000021</c:v>
                </c:pt>
                <c:pt idx="258">
                  <c:v>-2.1780000000000022</c:v>
                </c:pt>
                <c:pt idx="259">
                  <c:v>-2.1690000000000023</c:v>
                </c:pt>
                <c:pt idx="260">
                  <c:v>-2.1600000000000024</c:v>
                </c:pt>
                <c:pt idx="261">
                  <c:v>-2.1510000000000025</c:v>
                </c:pt>
                <c:pt idx="262">
                  <c:v>-2.1420000000000026</c:v>
                </c:pt>
                <c:pt idx="263">
                  <c:v>-2.1330000000000027</c:v>
                </c:pt>
                <c:pt idx="264">
                  <c:v>-2.1240000000000028</c:v>
                </c:pt>
                <c:pt idx="265">
                  <c:v>-2.1150000000000029</c:v>
                </c:pt>
                <c:pt idx="266">
                  <c:v>-2.106000000000003</c:v>
                </c:pt>
                <c:pt idx="267">
                  <c:v>-2.0970000000000031</c:v>
                </c:pt>
                <c:pt idx="268">
                  <c:v>-2.0880000000000032</c:v>
                </c:pt>
                <c:pt idx="269">
                  <c:v>-2.0790000000000033</c:v>
                </c:pt>
                <c:pt idx="270">
                  <c:v>-2.0700000000000034</c:v>
                </c:pt>
                <c:pt idx="271">
                  <c:v>-2.0610000000000035</c:v>
                </c:pt>
                <c:pt idx="272">
                  <c:v>-2.0520000000000036</c:v>
                </c:pt>
                <c:pt idx="273">
                  <c:v>-2.0430000000000037</c:v>
                </c:pt>
                <c:pt idx="274">
                  <c:v>-2.0340000000000038</c:v>
                </c:pt>
                <c:pt idx="275">
                  <c:v>-2.0250000000000039</c:v>
                </c:pt>
                <c:pt idx="276">
                  <c:v>-2.016000000000004</c:v>
                </c:pt>
                <c:pt idx="277">
                  <c:v>-2.0070000000000041</c:v>
                </c:pt>
                <c:pt idx="278">
                  <c:v>-1.9980000000000042</c:v>
                </c:pt>
                <c:pt idx="279">
                  <c:v>-1.9890000000000043</c:v>
                </c:pt>
                <c:pt idx="280">
                  <c:v>-1.9800000000000044</c:v>
                </c:pt>
                <c:pt idx="281">
                  <c:v>-1.9710000000000045</c:v>
                </c:pt>
                <c:pt idx="282">
                  <c:v>-1.9620000000000046</c:v>
                </c:pt>
                <c:pt idx="283">
                  <c:v>-1.9530000000000047</c:v>
                </c:pt>
                <c:pt idx="284">
                  <c:v>-1.9440000000000048</c:v>
                </c:pt>
                <c:pt idx="285">
                  <c:v>-1.9350000000000049</c:v>
                </c:pt>
                <c:pt idx="286">
                  <c:v>-1.926000000000005</c:v>
                </c:pt>
                <c:pt idx="287">
                  <c:v>-1.9170000000000051</c:v>
                </c:pt>
                <c:pt idx="288">
                  <c:v>-1.9080000000000052</c:v>
                </c:pt>
                <c:pt idx="289">
                  <c:v>-1.8990000000000054</c:v>
                </c:pt>
                <c:pt idx="290">
                  <c:v>-1.8900000000000055</c:v>
                </c:pt>
                <c:pt idx="291">
                  <c:v>-1.8810000000000056</c:v>
                </c:pt>
                <c:pt idx="292">
                  <c:v>-1.8720000000000057</c:v>
                </c:pt>
                <c:pt idx="293">
                  <c:v>-1.8630000000000058</c:v>
                </c:pt>
                <c:pt idx="294">
                  <c:v>-1.8540000000000059</c:v>
                </c:pt>
                <c:pt idx="295">
                  <c:v>-1.845000000000006</c:v>
                </c:pt>
                <c:pt idx="296">
                  <c:v>-1.8360000000000061</c:v>
                </c:pt>
                <c:pt idx="297">
                  <c:v>-1.8270000000000062</c:v>
                </c:pt>
                <c:pt idx="298">
                  <c:v>-1.8180000000000063</c:v>
                </c:pt>
                <c:pt idx="299">
                  <c:v>-1.8090000000000064</c:v>
                </c:pt>
                <c:pt idx="300">
                  <c:v>-1.8000000000000065</c:v>
                </c:pt>
                <c:pt idx="301">
                  <c:v>-1.7910000000000066</c:v>
                </c:pt>
                <c:pt idx="302">
                  <c:v>-1.7820000000000067</c:v>
                </c:pt>
                <c:pt idx="303">
                  <c:v>-1.7730000000000068</c:v>
                </c:pt>
                <c:pt idx="304">
                  <c:v>-1.7640000000000069</c:v>
                </c:pt>
                <c:pt idx="305">
                  <c:v>-1.755000000000007</c:v>
                </c:pt>
                <c:pt idx="306">
                  <c:v>-1.7460000000000071</c:v>
                </c:pt>
                <c:pt idx="307">
                  <c:v>-1.7370000000000072</c:v>
                </c:pt>
                <c:pt idx="308">
                  <c:v>-1.7280000000000073</c:v>
                </c:pt>
                <c:pt idx="309">
                  <c:v>-1.7190000000000074</c:v>
                </c:pt>
                <c:pt idx="310">
                  <c:v>-1.7100000000000075</c:v>
                </c:pt>
                <c:pt idx="311">
                  <c:v>-1.7010000000000076</c:v>
                </c:pt>
                <c:pt idx="312">
                  <c:v>-1.6920000000000077</c:v>
                </c:pt>
                <c:pt idx="313">
                  <c:v>-1.6830000000000078</c:v>
                </c:pt>
                <c:pt idx="314">
                  <c:v>-1.6740000000000079</c:v>
                </c:pt>
                <c:pt idx="315">
                  <c:v>-1.665000000000008</c:v>
                </c:pt>
                <c:pt idx="316">
                  <c:v>-1.6560000000000081</c:v>
                </c:pt>
                <c:pt idx="317">
                  <c:v>-1.6470000000000082</c:v>
                </c:pt>
                <c:pt idx="318">
                  <c:v>-1.6380000000000083</c:v>
                </c:pt>
                <c:pt idx="319">
                  <c:v>-1.6290000000000084</c:v>
                </c:pt>
                <c:pt idx="320">
                  <c:v>-1.6200000000000085</c:v>
                </c:pt>
                <c:pt idx="321">
                  <c:v>-1.6110000000000086</c:v>
                </c:pt>
                <c:pt idx="322">
                  <c:v>-1.6020000000000088</c:v>
                </c:pt>
                <c:pt idx="323">
                  <c:v>-1.5930000000000089</c:v>
                </c:pt>
                <c:pt idx="324">
                  <c:v>-1.584000000000009</c:v>
                </c:pt>
                <c:pt idx="325">
                  <c:v>-1.5750000000000091</c:v>
                </c:pt>
                <c:pt idx="326">
                  <c:v>-1.5660000000000092</c:v>
                </c:pt>
                <c:pt idx="327">
                  <c:v>-1.5570000000000093</c:v>
                </c:pt>
                <c:pt idx="328">
                  <c:v>-1.5480000000000094</c:v>
                </c:pt>
                <c:pt idx="329">
                  <c:v>-1.5390000000000095</c:v>
                </c:pt>
                <c:pt idx="330">
                  <c:v>-1.5300000000000096</c:v>
                </c:pt>
                <c:pt idx="331">
                  <c:v>-1.5210000000000097</c:v>
                </c:pt>
                <c:pt idx="332">
                  <c:v>-1.5120000000000098</c:v>
                </c:pt>
                <c:pt idx="333">
                  <c:v>-1.5030000000000099</c:v>
                </c:pt>
                <c:pt idx="334">
                  <c:v>-1.49400000000001</c:v>
                </c:pt>
                <c:pt idx="335">
                  <c:v>-1.4850000000000101</c:v>
                </c:pt>
                <c:pt idx="336">
                  <c:v>-1.4760000000000102</c:v>
                </c:pt>
                <c:pt idx="337">
                  <c:v>-1.4670000000000103</c:v>
                </c:pt>
                <c:pt idx="338">
                  <c:v>-1.4580000000000104</c:v>
                </c:pt>
                <c:pt idx="339">
                  <c:v>-1.4490000000000105</c:v>
                </c:pt>
                <c:pt idx="340">
                  <c:v>-1.4400000000000106</c:v>
                </c:pt>
                <c:pt idx="341">
                  <c:v>-1.4310000000000107</c:v>
                </c:pt>
                <c:pt idx="342">
                  <c:v>-1.4220000000000108</c:v>
                </c:pt>
                <c:pt idx="343">
                  <c:v>-1.4130000000000109</c:v>
                </c:pt>
                <c:pt idx="344">
                  <c:v>-1.404000000000011</c:v>
                </c:pt>
                <c:pt idx="345">
                  <c:v>-1.3950000000000111</c:v>
                </c:pt>
                <c:pt idx="346">
                  <c:v>-1.3860000000000112</c:v>
                </c:pt>
                <c:pt idx="347">
                  <c:v>-1.3770000000000113</c:v>
                </c:pt>
                <c:pt idx="348">
                  <c:v>-1.3680000000000114</c:v>
                </c:pt>
                <c:pt idx="349">
                  <c:v>-1.3590000000000115</c:v>
                </c:pt>
                <c:pt idx="350">
                  <c:v>-1.3500000000000116</c:v>
                </c:pt>
                <c:pt idx="351">
                  <c:v>-1.3410000000000117</c:v>
                </c:pt>
                <c:pt idx="352">
                  <c:v>-1.3320000000000118</c:v>
                </c:pt>
                <c:pt idx="353">
                  <c:v>-1.3230000000000119</c:v>
                </c:pt>
                <c:pt idx="354">
                  <c:v>-1.314000000000012</c:v>
                </c:pt>
                <c:pt idx="355">
                  <c:v>-1.3050000000000122</c:v>
                </c:pt>
                <c:pt idx="356">
                  <c:v>-1.2960000000000123</c:v>
                </c:pt>
                <c:pt idx="357">
                  <c:v>-1.2870000000000124</c:v>
                </c:pt>
                <c:pt idx="358">
                  <c:v>-1.2780000000000125</c:v>
                </c:pt>
                <c:pt idx="359">
                  <c:v>-1.2690000000000126</c:v>
                </c:pt>
                <c:pt idx="360">
                  <c:v>-1.2600000000000127</c:v>
                </c:pt>
                <c:pt idx="361">
                  <c:v>-1.2510000000000128</c:v>
                </c:pt>
                <c:pt idx="362">
                  <c:v>-1.2420000000000129</c:v>
                </c:pt>
                <c:pt idx="363">
                  <c:v>-1.233000000000013</c:v>
                </c:pt>
                <c:pt idx="364">
                  <c:v>-1.2240000000000131</c:v>
                </c:pt>
                <c:pt idx="365">
                  <c:v>-1.2150000000000132</c:v>
                </c:pt>
                <c:pt idx="366">
                  <c:v>-1.2060000000000133</c:v>
                </c:pt>
                <c:pt idx="367">
                  <c:v>-1.1970000000000134</c:v>
                </c:pt>
                <c:pt idx="368">
                  <c:v>-1.1880000000000135</c:v>
                </c:pt>
                <c:pt idx="369">
                  <c:v>-1.1790000000000136</c:v>
                </c:pt>
                <c:pt idx="370">
                  <c:v>-1.1700000000000137</c:v>
                </c:pt>
                <c:pt idx="371">
                  <c:v>-1.1610000000000138</c:v>
                </c:pt>
                <c:pt idx="372">
                  <c:v>-1.1520000000000139</c:v>
                </c:pt>
                <c:pt idx="373">
                  <c:v>-1.143000000000014</c:v>
                </c:pt>
                <c:pt idx="374">
                  <c:v>-1.1340000000000141</c:v>
                </c:pt>
                <c:pt idx="375">
                  <c:v>-1.1250000000000142</c:v>
                </c:pt>
                <c:pt idx="376">
                  <c:v>-1.1160000000000143</c:v>
                </c:pt>
                <c:pt idx="377">
                  <c:v>-1.1070000000000144</c:v>
                </c:pt>
                <c:pt idx="378">
                  <c:v>-1.0980000000000145</c:v>
                </c:pt>
                <c:pt idx="379">
                  <c:v>-1.0890000000000146</c:v>
                </c:pt>
                <c:pt idx="380">
                  <c:v>-1.0800000000000147</c:v>
                </c:pt>
                <c:pt idx="381">
                  <c:v>-1.0710000000000148</c:v>
                </c:pt>
                <c:pt idx="382">
                  <c:v>-1.0620000000000149</c:v>
                </c:pt>
                <c:pt idx="383">
                  <c:v>-1.053000000000015</c:v>
                </c:pt>
                <c:pt idx="384">
                  <c:v>-1.0440000000000151</c:v>
                </c:pt>
                <c:pt idx="385">
                  <c:v>-1.0350000000000152</c:v>
                </c:pt>
                <c:pt idx="386">
                  <c:v>-1.0260000000000153</c:v>
                </c:pt>
                <c:pt idx="387">
                  <c:v>-1.0170000000000154</c:v>
                </c:pt>
                <c:pt idx="388">
                  <c:v>-1.0080000000000156</c:v>
                </c:pt>
                <c:pt idx="389">
                  <c:v>-0.99900000000001554</c:v>
                </c:pt>
                <c:pt idx="390">
                  <c:v>-0.99000000000001553</c:v>
                </c:pt>
                <c:pt idx="391">
                  <c:v>-0.98100000000001553</c:v>
                </c:pt>
                <c:pt idx="392">
                  <c:v>-0.97200000000001552</c:v>
                </c:pt>
                <c:pt idx="393">
                  <c:v>-0.96300000000001551</c:v>
                </c:pt>
                <c:pt idx="394">
                  <c:v>-0.9540000000000155</c:v>
                </c:pt>
                <c:pt idx="395">
                  <c:v>-0.94500000000001549</c:v>
                </c:pt>
                <c:pt idx="396">
                  <c:v>-0.93600000000001549</c:v>
                </c:pt>
                <c:pt idx="397">
                  <c:v>-0.92700000000001548</c:v>
                </c:pt>
                <c:pt idx="398">
                  <c:v>-0.91800000000001547</c:v>
                </c:pt>
                <c:pt idx="399">
                  <c:v>-0.90900000000001546</c:v>
                </c:pt>
                <c:pt idx="400">
                  <c:v>-0.90000000000001545</c:v>
                </c:pt>
                <c:pt idx="401">
                  <c:v>-0.89100000000001545</c:v>
                </c:pt>
                <c:pt idx="402">
                  <c:v>-0.88200000000001544</c:v>
                </c:pt>
                <c:pt idx="403">
                  <c:v>-0.87300000000001543</c:v>
                </c:pt>
                <c:pt idx="404">
                  <c:v>-0.86400000000001542</c:v>
                </c:pt>
                <c:pt idx="405">
                  <c:v>-0.85500000000001541</c:v>
                </c:pt>
                <c:pt idx="406">
                  <c:v>-0.84600000000001541</c:v>
                </c:pt>
                <c:pt idx="407">
                  <c:v>-0.8370000000000154</c:v>
                </c:pt>
                <c:pt idx="408">
                  <c:v>-0.82800000000001539</c:v>
                </c:pt>
                <c:pt idx="409">
                  <c:v>-0.81900000000001538</c:v>
                </c:pt>
                <c:pt idx="410">
                  <c:v>-0.81000000000001537</c:v>
                </c:pt>
                <c:pt idx="411">
                  <c:v>-0.80100000000001537</c:v>
                </c:pt>
                <c:pt idx="412">
                  <c:v>-0.79200000000001536</c:v>
                </c:pt>
                <c:pt idx="413">
                  <c:v>-0.78300000000001535</c:v>
                </c:pt>
                <c:pt idx="414">
                  <c:v>-0.77400000000001534</c:v>
                </c:pt>
                <c:pt idx="415">
                  <c:v>-0.76500000000001533</c:v>
                </c:pt>
                <c:pt idx="416">
                  <c:v>-0.75600000000001533</c:v>
                </c:pt>
                <c:pt idx="417">
                  <c:v>-0.74700000000001532</c:v>
                </c:pt>
                <c:pt idx="418">
                  <c:v>-0.73800000000001531</c:v>
                </c:pt>
                <c:pt idx="419">
                  <c:v>-0.7290000000000153</c:v>
                </c:pt>
                <c:pt idx="420">
                  <c:v>-0.72000000000001529</c:v>
                </c:pt>
                <c:pt idx="421">
                  <c:v>-0.71100000000001529</c:v>
                </c:pt>
                <c:pt idx="422">
                  <c:v>-0.70200000000001528</c:v>
                </c:pt>
                <c:pt idx="423">
                  <c:v>-0.69300000000001527</c:v>
                </c:pt>
                <c:pt idx="424">
                  <c:v>-0.68400000000001526</c:v>
                </c:pt>
                <c:pt idx="425">
                  <c:v>-0.67500000000001525</c:v>
                </c:pt>
                <c:pt idx="426">
                  <c:v>-0.66600000000001525</c:v>
                </c:pt>
                <c:pt idx="427">
                  <c:v>-0.65700000000001524</c:v>
                </c:pt>
                <c:pt idx="428">
                  <c:v>-0.64800000000001523</c:v>
                </c:pt>
                <c:pt idx="429">
                  <c:v>-0.63900000000001522</c:v>
                </c:pt>
                <c:pt idx="430">
                  <c:v>-0.63000000000001521</c:v>
                </c:pt>
                <c:pt idx="431">
                  <c:v>-0.62100000000001521</c:v>
                </c:pt>
                <c:pt idx="432">
                  <c:v>-0.6120000000000152</c:v>
                </c:pt>
                <c:pt idx="433">
                  <c:v>-0.60300000000001519</c:v>
                </c:pt>
                <c:pt idx="434">
                  <c:v>-0.59400000000001518</c:v>
                </c:pt>
                <c:pt idx="435">
                  <c:v>-0.58500000000001517</c:v>
                </c:pt>
                <c:pt idx="436">
                  <c:v>-0.57600000000001517</c:v>
                </c:pt>
                <c:pt idx="437">
                  <c:v>-0.56700000000001516</c:v>
                </c:pt>
                <c:pt idx="438">
                  <c:v>-0.55800000000001515</c:v>
                </c:pt>
                <c:pt idx="439">
                  <c:v>-0.54900000000001514</c:v>
                </c:pt>
                <c:pt idx="440">
                  <c:v>-0.54000000000001513</c:v>
                </c:pt>
                <c:pt idx="441">
                  <c:v>-0.53100000000001513</c:v>
                </c:pt>
                <c:pt idx="442">
                  <c:v>-0.52200000000001512</c:v>
                </c:pt>
                <c:pt idx="443">
                  <c:v>-0.51300000000001511</c:v>
                </c:pt>
                <c:pt idx="444">
                  <c:v>-0.5040000000000151</c:v>
                </c:pt>
                <c:pt idx="445">
                  <c:v>-0.49500000000001509</c:v>
                </c:pt>
                <c:pt idx="446">
                  <c:v>-0.48600000000001509</c:v>
                </c:pt>
                <c:pt idx="447">
                  <c:v>-0.47700000000001508</c:v>
                </c:pt>
                <c:pt idx="448">
                  <c:v>-0.46800000000001507</c:v>
                </c:pt>
                <c:pt idx="449">
                  <c:v>-0.45900000000001506</c:v>
                </c:pt>
                <c:pt idx="450">
                  <c:v>-0.45000000000001505</c:v>
                </c:pt>
                <c:pt idx="451">
                  <c:v>-0.44100000000001505</c:v>
                </c:pt>
                <c:pt idx="452">
                  <c:v>-0.43200000000001504</c:v>
                </c:pt>
                <c:pt idx="453">
                  <c:v>-0.42300000000001503</c:v>
                </c:pt>
                <c:pt idx="454">
                  <c:v>-0.41400000000001502</c:v>
                </c:pt>
                <c:pt idx="455">
                  <c:v>-0.40500000000001501</c:v>
                </c:pt>
                <c:pt idx="456">
                  <c:v>-0.39600000000001501</c:v>
                </c:pt>
                <c:pt idx="457">
                  <c:v>-0.387000000000015</c:v>
                </c:pt>
                <c:pt idx="458">
                  <c:v>-0.37800000000001499</c:v>
                </c:pt>
                <c:pt idx="459">
                  <c:v>-0.36900000000001498</c:v>
                </c:pt>
                <c:pt idx="460">
                  <c:v>-0.36000000000001497</c:v>
                </c:pt>
                <c:pt idx="461">
                  <c:v>-0.35100000000001497</c:v>
                </c:pt>
                <c:pt idx="462">
                  <c:v>-0.34200000000001496</c:v>
                </c:pt>
                <c:pt idx="463">
                  <c:v>-0.33300000000001495</c:v>
                </c:pt>
                <c:pt idx="464">
                  <c:v>-0.32400000000001494</c:v>
                </c:pt>
                <c:pt idx="465">
                  <c:v>-0.31500000000001493</c:v>
                </c:pt>
                <c:pt idx="466">
                  <c:v>-0.30600000000001493</c:v>
                </c:pt>
                <c:pt idx="467">
                  <c:v>-0.29700000000001492</c:v>
                </c:pt>
                <c:pt idx="468">
                  <c:v>-0.28800000000001491</c:v>
                </c:pt>
                <c:pt idx="469">
                  <c:v>-0.2790000000000149</c:v>
                </c:pt>
                <c:pt idx="470">
                  <c:v>-0.27000000000001489</c:v>
                </c:pt>
                <c:pt idx="471">
                  <c:v>-0.26100000000001489</c:v>
                </c:pt>
                <c:pt idx="472">
                  <c:v>-0.25200000000001488</c:v>
                </c:pt>
                <c:pt idx="473">
                  <c:v>-0.24300000000001487</c:v>
                </c:pt>
                <c:pt idx="474">
                  <c:v>-0.23400000000001486</c:v>
                </c:pt>
                <c:pt idx="475">
                  <c:v>-0.22500000000001485</c:v>
                </c:pt>
                <c:pt idx="476">
                  <c:v>-0.21600000000001485</c:v>
                </c:pt>
                <c:pt idx="477">
                  <c:v>-0.20700000000001484</c:v>
                </c:pt>
                <c:pt idx="478">
                  <c:v>-0.19800000000001483</c:v>
                </c:pt>
                <c:pt idx="479">
                  <c:v>-0.18900000000001482</c:v>
                </c:pt>
                <c:pt idx="480">
                  <c:v>-0.18000000000001481</c:v>
                </c:pt>
                <c:pt idx="481">
                  <c:v>-0.17100000000001481</c:v>
                </c:pt>
                <c:pt idx="482">
                  <c:v>-0.1620000000000148</c:v>
                </c:pt>
                <c:pt idx="483">
                  <c:v>-0.15300000000001479</c:v>
                </c:pt>
                <c:pt idx="484">
                  <c:v>-0.14400000000001478</c:v>
                </c:pt>
                <c:pt idx="485">
                  <c:v>-0.13500000000001477</c:v>
                </c:pt>
                <c:pt idx="486">
                  <c:v>-0.12600000000001477</c:v>
                </c:pt>
                <c:pt idx="487">
                  <c:v>-0.11700000000001476</c:v>
                </c:pt>
                <c:pt idx="488">
                  <c:v>-0.10800000000001475</c:v>
                </c:pt>
                <c:pt idx="489">
                  <c:v>-9.9000000000014743E-2</c:v>
                </c:pt>
                <c:pt idx="490">
                  <c:v>-9.0000000000014735E-2</c:v>
                </c:pt>
                <c:pt idx="491">
                  <c:v>-8.1000000000014727E-2</c:v>
                </c:pt>
                <c:pt idx="492">
                  <c:v>-7.2000000000014719E-2</c:v>
                </c:pt>
                <c:pt idx="493">
                  <c:v>-6.3000000000014711E-2</c:v>
                </c:pt>
                <c:pt idx="494">
                  <c:v>-5.400000000001471E-2</c:v>
                </c:pt>
                <c:pt idx="495">
                  <c:v>-4.5000000000014709E-2</c:v>
                </c:pt>
                <c:pt idx="496">
                  <c:v>-3.6000000000014708E-2</c:v>
                </c:pt>
                <c:pt idx="497">
                  <c:v>-2.7000000000014707E-2</c:v>
                </c:pt>
                <c:pt idx="498">
                  <c:v>-1.8000000000014706E-2</c:v>
                </c:pt>
                <c:pt idx="499">
                  <c:v>-9.0000000000147046E-3</c:v>
                </c:pt>
                <c:pt idx="500">
                  <c:v>-1.4703516182379417E-14</c:v>
                </c:pt>
                <c:pt idx="501">
                  <c:v>8.9999999999852975E-3</c:v>
                </c:pt>
                <c:pt idx="502">
                  <c:v>1.7999999999985299E-2</c:v>
                </c:pt>
                <c:pt idx="503">
                  <c:v>2.69999999999853E-2</c:v>
                </c:pt>
                <c:pt idx="504">
                  <c:v>3.5999999999985301E-2</c:v>
                </c:pt>
                <c:pt idx="505">
                  <c:v>4.4999999999985302E-2</c:v>
                </c:pt>
                <c:pt idx="506">
                  <c:v>5.3999999999985303E-2</c:v>
                </c:pt>
                <c:pt idx="507">
                  <c:v>6.2999999999985304E-2</c:v>
                </c:pt>
                <c:pt idx="508">
                  <c:v>7.1999999999985298E-2</c:v>
                </c:pt>
                <c:pt idx="509">
                  <c:v>8.0999999999985306E-2</c:v>
                </c:pt>
                <c:pt idx="510">
                  <c:v>8.9999999999985314E-2</c:v>
                </c:pt>
                <c:pt idx="511">
                  <c:v>9.8999999999985322E-2</c:v>
                </c:pt>
                <c:pt idx="512">
                  <c:v>0.10799999999998533</c:v>
                </c:pt>
                <c:pt idx="513">
                  <c:v>0.11699999999998534</c:v>
                </c:pt>
                <c:pt idx="514">
                  <c:v>0.12599999999998535</c:v>
                </c:pt>
                <c:pt idx="515">
                  <c:v>0.13499999999998535</c:v>
                </c:pt>
                <c:pt idx="516">
                  <c:v>0.14399999999998536</c:v>
                </c:pt>
                <c:pt idx="517">
                  <c:v>0.15299999999998537</c:v>
                </c:pt>
                <c:pt idx="518">
                  <c:v>0.16199999999998538</c:v>
                </c:pt>
                <c:pt idx="519">
                  <c:v>0.17099999999998539</c:v>
                </c:pt>
                <c:pt idx="520">
                  <c:v>0.17999999999998539</c:v>
                </c:pt>
                <c:pt idx="521">
                  <c:v>0.1889999999999854</c:v>
                </c:pt>
                <c:pt idx="522">
                  <c:v>0.19799999999998541</c:v>
                </c:pt>
                <c:pt idx="523">
                  <c:v>0.20699999999998542</c:v>
                </c:pt>
                <c:pt idx="524">
                  <c:v>0.21599999999998543</c:v>
                </c:pt>
                <c:pt idx="525">
                  <c:v>0.22499999999998543</c:v>
                </c:pt>
                <c:pt idx="526">
                  <c:v>0.23399999999998544</c:v>
                </c:pt>
                <c:pt idx="527">
                  <c:v>0.24299999999998545</c:v>
                </c:pt>
                <c:pt idx="528">
                  <c:v>0.25199999999998546</c:v>
                </c:pt>
                <c:pt idx="529">
                  <c:v>0.26099999999998547</c:v>
                </c:pt>
                <c:pt idx="530">
                  <c:v>0.26999999999998547</c:v>
                </c:pt>
                <c:pt idx="531">
                  <c:v>0.27899999999998548</c:v>
                </c:pt>
                <c:pt idx="532">
                  <c:v>0.28799999999998549</c:v>
                </c:pt>
                <c:pt idx="533">
                  <c:v>0.2969999999999855</c:v>
                </c:pt>
                <c:pt idx="534">
                  <c:v>0.30599999999998551</c:v>
                </c:pt>
                <c:pt idx="535">
                  <c:v>0.31499999999998551</c:v>
                </c:pt>
                <c:pt idx="536">
                  <c:v>0.32399999999998552</c:v>
                </c:pt>
                <c:pt idx="537">
                  <c:v>0.33299999999998553</c:v>
                </c:pt>
                <c:pt idx="538">
                  <c:v>0.34199999999998554</c:v>
                </c:pt>
                <c:pt idx="539">
                  <c:v>0.35099999999998555</c:v>
                </c:pt>
                <c:pt idx="540">
                  <c:v>0.35999999999998555</c:v>
                </c:pt>
                <c:pt idx="541">
                  <c:v>0.36899999999998556</c:v>
                </c:pt>
                <c:pt idx="542">
                  <c:v>0.37799999999998557</c:v>
                </c:pt>
                <c:pt idx="543">
                  <c:v>0.38699999999998558</c:v>
                </c:pt>
                <c:pt idx="544">
                  <c:v>0.39599999999998559</c:v>
                </c:pt>
                <c:pt idx="545">
                  <c:v>0.40499999999998559</c:v>
                </c:pt>
                <c:pt idx="546">
                  <c:v>0.4139999999999856</c:v>
                </c:pt>
                <c:pt idx="547">
                  <c:v>0.42299999999998561</c:v>
                </c:pt>
                <c:pt idx="548">
                  <c:v>0.43199999999998562</c:v>
                </c:pt>
                <c:pt idx="549">
                  <c:v>0.44099999999998563</c:v>
                </c:pt>
                <c:pt idx="550">
                  <c:v>0.44999999999998563</c:v>
                </c:pt>
                <c:pt idx="551">
                  <c:v>0.45899999999998564</c:v>
                </c:pt>
                <c:pt idx="552">
                  <c:v>0.46799999999998565</c:v>
                </c:pt>
                <c:pt idx="553">
                  <c:v>0.47699999999998566</c:v>
                </c:pt>
                <c:pt idx="554">
                  <c:v>0.48599999999998567</c:v>
                </c:pt>
                <c:pt idx="555">
                  <c:v>0.49499999999998567</c:v>
                </c:pt>
                <c:pt idx="556">
                  <c:v>0.50399999999998568</c:v>
                </c:pt>
                <c:pt idx="557">
                  <c:v>0.51299999999998569</c:v>
                </c:pt>
                <c:pt idx="558">
                  <c:v>0.5219999999999857</c:v>
                </c:pt>
                <c:pt idx="559">
                  <c:v>0.53099999999998571</c:v>
                </c:pt>
                <c:pt idx="560">
                  <c:v>0.53999999999998571</c:v>
                </c:pt>
                <c:pt idx="561">
                  <c:v>0.54899999999998572</c:v>
                </c:pt>
                <c:pt idx="562">
                  <c:v>0.55799999999998573</c:v>
                </c:pt>
                <c:pt idx="563">
                  <c:v>0.56699999999998574</c:v>
                </c:pt>
                <c:pt idx="564">
                  <c:v>0.57599999999998575</c:v>
                </c:pt>
                <c:pt idx="565">
                  <c:v>0.58499999999998575</c:v>
                </c:pt>
                <c:pt idx="566">
                  <c:v>0.59399999999998576</c:v>
                </c:pt>
                <c:pt idx="567">
                  <c:v>0.60299999999998577</c:v>
                </c:pt>
                <c:pt idx="568">
                  <c:v>0.61199999999998578</c:v>
                </c:pt>
                <c:pt idx="569">
                  <c:v>0.62099999999998579</c:v>
                </c:pt>
                <c:pt idx="570">
                  <c:v>0.62999999999998579</c:v>
                </c:pt>
                <c:pt idx="571">
                  <c:v>0.6389999999999858</c:v>
                </c:pt>
                <c:pt idx="572">
                  <c:v>0.64799999999998581</c:v>
                </c:pt>
                <c:pt idx="573">
                  <c:v>0.65699999999998582</c:v>
                </c:pt>
                <c:pt idx="574">
                  <c:v>0.66599999999998583</c:v>
                </c:pt>
                <c:pt idx="575">
                  <c:v>0.67499999999998583</c:v>
                </c:pt>
                <c:pt idx="576">
                  <c:v>0.68399999999998584</c:v>
                </c:pt>
                <c:pt idx="577">
                  <c:v>0.69299999999998585</c:v>
                </c:pt>
                <c:pt idx="578">
                  <c:v>0.70199999999998586</c:v>
                </c:pt>
                <c:pt idx="579">
                  <c:v>0.71099999999998587</c:v>
                </c:pt>
                <c:pt idx="580">
                  <c:v>0.71999999999998587</c:v>
                </c:pt>
                <c:pt idx="581">
                  <c:v>0.72899999999998588</c:v>
                </c:pt>
                <c:pt idx="582">
                  <c:v>0.73799999999998589</c:v>
                </c:pt>
                <c:pt idx="583">
                  <c:v>0.7469999999999859</c:v>
                </c:pt>
                <c:pt idx="584">
                  <c:v>0.75599999999998591</c:v>
                </c:pt>
                <c:pt idx="585">
                  <c:v>0.76499999999998591</c:v>
                </c:pt>
                <c:pt idx="586">
                  <c:v>0.77399999999998592</c:v>
                </c:pt>
                <c:pt idx="587">
                  <c:v>0.78299999999998593</c:v>
                </c:pt>
                <c:pt idx="588">
                  <c:v>0.79199999999998594</c:v>
                </c:pt>
                <c:pt idx="589">
                  <c:v>0.80099999999998595</c:v>
                </c:pt>
                <c:pt idx="590">
                  <c:v>0.80999999999998595</c:v>
                </c:pt>
                <c:pt idx="591">
                  <c:v>0.81899999999998596</c:v>
                </c:pt>
                <c:pt idx="592">
                  <c:v>0.82799999999998597</c:v>
                </c:pt>
                <c:pt idx="593">
                  <c:v>0.83699999999998598</c:v>
                </c:pt>
                <c:pt idx="594">
                  <c:v>0.84599999999998599</c:v>
                </c:pt>
                <c:pt idx="595">
                  <c:v>0.85499999999998599</c:v>
                </c:pt>
                <c:pt idx="596">
                  <c:v>0.863999999999986</c:v>
                </c:pt>
                <c:pt idx="597">
                  <c:v>0.87299999999998601</c:v>
                </c:pt>
                <c:pt idx="598">
                  <c:v>0.88199999999998602</c:v>
                </c:pt>
                <c:pt idx="599">
                  <c:v>0.89099999999998603</c:v>
                </c:pt>
                <c:pt idx="600">
                  <c:v>0.89999999999998603</c:v>
                </c:pt>
                <c:pt idx="601">
                  <c:v>0.90899999999998604</c:v>
                </c:pt>
                <c:pt idx="602">
                  <c:v>0.91799999999998605</c:v>
                </c:pt>
                <c:pt idx="603">
                  <c:v>0.92699999999998606</c:v>
                </c:pt>
                <c:pt idx="604">
                  <c:v>0.93599999999998607</c:v>
                </c:pt>
                <c:pt idx="605">
                  <c:v>0.94499999999998607</c:v>
                </c:pt>
                <c:pt idx="606">
                  <c:v>0.95399999999998608</c:v>
                </c:pt>
                <c:pt idx="607">
                  <c:v>0.96299999999998609</c:v>
                </c:pt>
                <c:pt idx="608">
                  <c:v>0.9719999999999861</c:v>
                </c:pt>
                <c:pt idx="609">
                  <c:v>0.98099999999998611</c:v>
                </c:pt>
                <c:pt idx="610">
                  <c:v>0.98999999999998611</c:v>
                </c:pt>
                <c:pt idx="611">
                  <c:v>0.99899999999998612</c:v>
                </c:pt>
                <c:pt idx="612">
                  <c:v>1.007999999999986</c:v>
                </c:pt>
                <c:pt idx="613">
                  <c:v>1.0169999999999859</c:v>
                </c:pt>
                <c:pt idx="614">
                  <c:v>1.0259999999999858</c:v>
                </c:pt>
                <c:pt idx="615">
                  <c:v>1.0349999999999857</c:v>
                </c:pt>
                <c:pt idx="616">
                  <c:v>1.0439999999999856</c:v>
                </c:pt>
                <c:pt idx="617">
                  <c:v>1.0529999999999855</c:v>
                </c:pt>
                <c:pt idx="618">
                  <c:v>1.0619999999999854</c:v>
                </c:pt>
                <c:pt idx="619">
                  <c:v>1.0709999999999853</c:v>
                </c:pt>
                <c:pt idx="620">
                  <c:v>1.0799999999999852</c:v>
                </c:pt>
                <c:pt idx="621">
                  <c:v>1.0889999999999851</c:v>
                </c:pt>
                <c:pt idx="622">
                  <c:v>1.097999999999985</c:v>
                </c:pt>
                <c:pt idx="623">
                  <c:v>1.1069999999999849</c:v>
                </c:pt>
                <c:pt idx="624">
                  <c:v>1.1159999999999848</c:v>
                </c:pt>
                <c:pt idx="625">
                  <c:v>1.1249999999999847</c:v>
                </c:pt>
                <c:pt idx="626">
                  <c:v>1.1339999999999846</c:v>
                </c:pt>
                <c:pt idx="627">
                  <c:v>1.1429999999999845</c:v>
                </c:pt>
                <c:pt idx="628">
                  <c:v>1.1519999999999844</c:v>
                </c:pt>
                <c:pt idx="629">
                  <c:v>1.1609999999999843</c:v>
                </c:pt>
                <c:pt idx="630">
                  <c:v>1.1699999999999842</c:v>
                </c:pt>
                <c:pt idx="631">
                  <c:v>1.1789999999999841</c:v>
                </c:pt>
                <c:pt idx="632">
                  <c:v>1.187999999999984</c:v>
                </c:pt>
                <c:pt idx="633">
                  <c:v>1.1969999999999839</c:v>
                </c:pt>
                <c:pt idx="634">
                  <c:v>1.2059999999999838</c:v>
                </c:pt>
                <c:pt idx="635">
                  <c:v>1.2149999999999836</c:v>
                </c:pt>
                <c:pt idx="636">
                  <c:v>1.2239999999999835</c:v>
                </c:pt>
                <c:pt idx="637">
                  <c:v>1.2329999999999834</c:v>
                </c:pt>
                <c:pt idx="638">
                  <c:v>1.2419999999999833</c:v>
                </c:pt>
                <c:pt idx="639">
                  <c:v>1.2509999999999832</c:v>
                </c:pt>
                <c:pt idx="640">
                  <c:v>1.2599999999999831</c:v>
                </c:pt>
                <c:pt idx="641">
                  <c:v>1.268999999999983</c:v>
                </c:pt>
                <c:pt idx="642">
                  <c:v>1.2779999999999829</c:v>
                </c:pt>
                <c:pt idx="643">
                  <c:v>1.2869999999999828</c:v>
                </c:pt>
                <c:pt idx="644">
                  <c:v>1.2959999999999827</c:v>
                </c:pt>
                <c:pt idx="645">
                  <c:v>1.3049999999999826</c:v>
                </c:pt>
                <c:pt idx="646">
                  <c:v>1.3139999999999825</c:v>
                </c:pt>
                <c:pt idx="647">
                  <c:v>1.3229999999999824</c:v>
                </c:pt>
                <c:pt idx="648">
                  <c:v>1.3319999999999823</c:v>
                </c:pt>
                <c:pt idx="649">
                  <c:v>1.3409999999999822</c:v>
                </c:pt>
                <c:pt idx="650">
                  <c:v>1.3499999999999821</c:v>
                </c:pt>
                <c:pt idx="651">
                  <c:v>1.358999999999982</c:v>
                </c:pt>
                <c:pt idx="652">
                  <c:v>1.3679999999999819</c:v>
                </c:pt>
                <c:pt idx="653">
                  <c:v>1.3769999999999818</c:v>
                </c:pt>
                <c:pt idx="654">
                  <c:v>1.3859999999999817</c:v>
                </c:pt>
                <c:pt idx="655">
                  <c:v>1.3949999999999816</c:v>
                </c:pt>
                <c:pt idx="656">
                  <c:v>1.4039999999999815</c:v>
                </c:pt>
                <c:pt idx="657">
                  <c:v>1.4129999999999814</c:v>
                </c:pt>
                <c:pt idx="658">
                  <c:v>1.4219999999999813</c:v>
                </c:pt>
                <c:pt idx="659">
                  <c:v>1.4309999999999812</c:v>
                </c:pt>
                <c:pt idx="660">
                  <c:v>1.4399999999999811</c:v>
                </c:pt>
                <c:pt idx="661">
                  <c:v>1.448999999999981</c:v>
                </c:pt>
                <c:pt idx="662">
                  <c:v>1.4579999999999809</c:v>
                </c:pt>
                <c:pt idx="663">
                  <c:v>1.4669999999999808</c:v>
                </c:pt>
                <c:pt idx="664">
                  <c:v>1.4759999999999807</c:v>
                </c:pt>
                <c:pt idx="665">
                  <c:v>1.4849999999999806</c:v>
                </c:pt>
                <c:pt idx="666">
                  <c:v>1.4939999999999805</c:v>
                </c:pt>
                <c:pt idx="667">
                  <c:v>1.5029999999999804</c:v>
                </c:pt>
                <c:pt idx="668">
                  <c:v>1.5119999999999802</c:v>
                </c:pt>
                <c:pt idx="669">
                  <c:v>1.5209999999999801</c:v>
                </c:pt>
                <c:pt idx="670">
                  <c:v>1.52999999999998</c:v>
                </c:pt>
                <c:pt idx="671">
                  <c:v>1.5389999999999799</c:v>
                </c:pt>
                <c:pt idx="672">
                  <c:v>1.5479999999999798</c:v>
                </c:pt>
                <c:pt idx="673">
                  <c:v>1.5569999999999797</c:v>
                </c:pt>
                <c:pt idx="674">
                  <c:v>1.5659999999999796</c:v>
                </c:pt>
                <c:pt idx="675">
                  <c:v>1.5749999999999795</c:v>
                </c:pt>
                <c:pt idx="676">
                  <c:v>1.5839999999999794</c:v>
                </c:pt>
                <c:pt idx="677">
                  <c:v>1.5929999999999793</c:v>
                </c:pt>
                <c:pt idx="678">
                  <c:v>1.6019999999999792</c:v>
                </c:pt>
                <c:pt idx="679">
                  <c:v>1.6109999999999791</c:v>
                </c:pt>
                <c:pt idx="680">
                  <c:v>1.619999999999979</c:v>
                </c:pt>
                <c:pt idx="681">
                  <c:v>1.6289999999999789</c:v>
                </c:pt>
                <c:pt idx="682">
                  <c:v>1.6379999999999788</c:v>
                </c:pt>
                <c:pt idx="683">
                  <c:v>1.6469999999999787</c:v>
                </c:pt>
                <c:pt idx="684">
                  <c:v>1.6559999999999786</c:v>
                </c:pt>
                <c:pt idx="685">
                  <c:v>1.6649999999999785</c:v>
                </c:pt>
                <c:pt idx="686">
                  <c:v>1.6739999999999784</c:v>
                </c:pt>
                <c:pt idx="687">
                  <c:v>1.6829999999999783</c:v>
                </c:pt>
                <c:pt idx="688">
                  <c:v>1.6919999999999782</c:v>
                </c:pt>
                <c:pt idx="689">
                  <c:v>1.7009999999999781</c:v>
                </c:pt>
                <c:pt idx="690">
                  <c:v>1.709999999999978</c:v>
                </c:pt>
                <c:pt idx="691">
                  <c:v>1.7189999999999779</c:v>
                </c:pt>
                <c:pt idx="692">
                  <c:v>1.7279999999999778</c:v>
                </c:pt>
                <c:pt idx="693">
                  <c:v>1.7369999999999777</c:v>
                </c:pt>
                <c:pt idx="694">
                  <c:v>1.7459999999999776</c:v>
                </c:pt>
                <c:pt idx="695">
                  <c:v>1.7549999999999775</c:v>
                </c:pt>
                <c:pt idx="696">
                  <c:v>1.7639999999999774</c:v>
                </c:pt>
                <c:pt idx="697">
                  <c:v>1.7729999999999773</c:v>
                </c:pt>
                <c:pt idx="698">
                  <c:v>1.7819999999999772</c:v>
                </c:pt>
                <c:pt idx="699">
                  <c:v>1.7909999999999771</c:v>
                </c:pt>
                <c:pt idx="700">
                  <c:v>1.799999999999977</c:v>
                </c:pt>
                <c:pt idx="701">
                  <c:v>1.8089999999999768</c:v>
                </c:pt>
                <c:pt idx="702">
                  <c:v>1.8179999999999767</c:v>
                </c:pt>
                <c:pt idx="703">
                  <c:v>1.8269999999999766</c:v>
                </c:pt>
                <c:pt idx="704">
                  <c:v>1.8359999999999765</c:v>
                </c:pt>
                <c:pt idx="705">
                  <c:v>1.8449999999999764</c:v>
                </c:pt>
                <c:pt idx="706">
                  <c:v>1.8539999999999763</c:v>
                </c:pt>
                <c:pt idx="707">
                  <c:v>1.8629999999999762</c:v>
                </c:pt>
                <c:pt idx="708">
                  <c:v>1.8719999999999761</c:v>
                </c:pt>
                <c:pt idx="709">
                  <c:v>1.880999999999976</c:v>
                </c:pt>
                <c:pt idx="710">
                  <c:v>1.8899999999999759</c:v>
                </c:pt>
                <c:pt idx="711">
                  <c:v>1.8989999999999758</c:v>
                </c:pt>
                <c:pt idx="712">
                  <c:v>1.9079999999999757</c:v>
                </c:pt>
                <c:pt idx="713">
                  <c:v>1.9169999999999756</c:v>
                </c:pt>
                <c:pt idx="714">
                  <c:v>1.9259999999999755</c:v>
                </c:pt>
                <c:pt idx="715">
                  <c:v>1.9349999999999754</c:v>
                </c:pt>
                <c:pt idx="716">
                  <c:v>1.9439999999999753</c:v>
                </c:pt>
                <c:pt idx="717">
                  <c:v>1.9529999999999752</c:v>
                </c:pt>
                <c:pt idx="718">
                  <c:v>1.9619999999999751</c:v>
                </c:pt>
                <c:pt idx="719">
                  <c:v>1.970999999999975</c:v>
                </c:pt>
                <c:pt idx="720">
                  <c:v>1.9799999999999749</c:v>
                </c:pt>
                <c:pt idx="721">
                  <c:v>1.9889999999999748</c:v>
                </c:pt>
                <c:pt idx="722">
                  <c:v>1.9979999999999747</c:v>
                </c:pt>
                <c:pt idx="723">
                  <c:v>2.0069999999999748</c:v>
                </c:pt>
                <c:pt idx="724">
                  <c:v>2.0159999999999747</c:v>
                </c:pt>
                <c:pt idx="725">
                  <c:v>2.0249999999999746</c:v>
                </c:pt>
                <c:pt idx="726">
                  <c:v>2.0339999999999745</c:v>
                </c:pt>
                <c:pt idx="727">
                  <c:v>2.0429999999999744</c:v>
                </c:pt>
                <c:pt idx="728">
                  <c:v>2.0519999999999743</c:v>
                </c:pt>
                <c:pt idx="729">
                  <c:v>2.0609999999999742</c:v>
                </c:pt>
                <c:pt idx="730">
                  <c:v>2.0699999999999741</c:v>
                </c:pt>
                <c:pt idx="731">
                  <c:v>2.078999999999974</c:v>
                </c:pt>
                <c:pt idx="732">
                  <c:v>2.0879999999999739</c:v>
                </c:pt>
                <c:pt idx="733">
                  <c:v>2.0969999999999738</c:v>
                </c:pt>
                <c:pt idx="734">
                  <c:v>2.1059999999999737</c:v>
                </c:pt>
                <c:pt idx="735">
                  <c:v>2.1149999999999736</c:v>
                </c:pt>
                <c:pt idx="736">
                  <c:v>2.1239999999999735</c:v>
                </c:pt>
                <c:pt idx="737">
                  <c:v>2.1329999999999734</c:v>
                </c:pt>
                <c:pt idx="738">
                  <c:v>2.1419999999999733</c:v>
                </c:pt>
                <c:pt idx="739">
                  <c:v>2.1509999999999732</c:v>
                </c:pt>
                <c:pt idx="740">
                  <c:v>2.1599999999999731</c:v>
                </c:pt>
                <c:pt idx="741">
                  <c:v>2.1689999999999729</c:v>
                </c:pt>
                <c:pt idx="742">
                  <c:v>2.1779999999999728</c:v>
                </c:pt>
                <c:pt idx="743">
                  <c:v>2.1869999999999727</c:v>
                </c:pt>
                <c:pt idx="744">
                  <c:v>2.1959999999999726</c:v>
                </c:pt>
                <c:pt idx="745">
                  <c:v>2.2049999999999725</c:v>
                </c:pt>
                <c:pt idx="746">
                  <c:v>2.2139999999999724</c:v>
                </c:pt>
                <c:pt idx="747">
                  <c:v>2.2229999999999723</c:v>
                </c:pt>
                <c:pt idx="748">
                  <c:v>2.2319999999999722</c:v>
                </c:pt>
                <c:pt idx="749">
                  <c:v>2.2409999999999721</c:v>
                </c:pt>
                <c:pt idx="750">
                  <c:v>2.249999999999972</c:v>
                </c:pt>
                <c:pt idx="751">
                  <c:v>2.2589999999999719</c:v>
                </c:pt>
                <c:pt idx="752">
                  <c:v>2.2679999999999718</c:v>
                </c:pt>
                <c:pt idx="753">
                  <c:v>2.2769999999999717</c:v>
                </c:pt>
                <c:pt idx="754">
                  <c:v>2.2859999999999716</c:v>
                </c:pt>
                <c:pt idx="755">
                  <c:v>2.2949999999999715</c:v>
                </c:pt>
                <c:pt idx="756">
                  <c:v>2.3039999999999714</c:v>
                </c:pt>
                <c:pt idx="757">
                  <c:v>2.3129999999999713</c:v>
                </c:pt>
                <c:pt idx="758">
                  <c:v>2.3219999999999712</c:v>
                </c:pt>
                <c:pt idx="759">
                  <c:v>2.3309999999999711</c:v>
                </c:pt>
                <c:pt idx="760">
                  <c:v>2.339999999999971</c:v>
                </c:pt>
                <c:pt idx="761">
                  <c:v>2.3489999999999709</c:v>
                </c:pt>
                <c:pt idx="762">
                  <c:v>2.3579999999999708</c:v>
                </c:pt>
                <c:pt idx="763">
                  <c:v>2.3669999999999707</c:v>
                </c:pt>
                <c:pt idx="764">
                  <c:v>2.3759999999999706</c:v>
                </c:pt>
                <c:pt idx="765">
                  <c:v>2.3849999999999705</c:v>
                </c:pt>
                <c:pt idx="766">
                  <c:v>2.3939999999999704</c:v>
                </c:pt>
                <c:pt idx="767">
                  <c:v>2.4029999999999703</c:v>
                </c:pt>
                <c:pt idx="768">
                  <c:v>2.4119999999999702</c:v>
                </c:pt>
                <c:pt idx="769">
                  <c:v>2.4209999999999701</c:v>
                </c:pt>
                <c:pt idx="770">
                  <c:v>2.42999999999997</c:v>
                </c:pt>
                <c:pt idx="771">
                  <c:v>2.4389999999999699</c:v>
                </c:pt>
                <c:pt idx="772">
                  <c:v>2.4479999999999698</c:v>
                </c:pt>
                <c:pt idx="773">
                  <c:v>2.4569999999999697</c:v>
                </c:pt>
                <c:pt idx="774">
                  <c:v>2.4659999999999695</c:v>
                </c:pt>
                <c:pt idx="775">
                  <c:v>2.4749999999999694</c:v>
                </c:pt>
                <c:pt idx="776">
                  <c:v>2.4839999999999693</c:v>
                </c:pt>
                <c:pt idx="777">
                  <c:v>2.4929999999999692</c:v>
                </c:pt>
                <c:pt idx="778">
                  <c:v>2.5019999999999691</c:v>
                </c:pt>
                <c:pt idx="779">
                  <c:v>2.510999999999969</c:v>
                </c:pt>
                <c:pt idx="780">
                  <c:v>2.5199999999999689</c:v>
                </c:pt>
                <c:pt idx="781">
                  <c:v>2.5289999999999688</c:v>
                </c:pt>
                <c:pt idx="782">
                  <c:v>2.5379999999999687</c:v>
                </c:pt>
                <c:pt idx="783">
                  <c:v>2.5469999999999686</c:v>
                </c:pt>
                <c:pt idx="784">
                  <c:v>2.5559999999999685</c:v>
                </c:pt>
                <c:pt idx="785">
                  <c:v>2.5649999999999684</c:v>
                </c:pt>
                <c:pt idx="786">
                  <c:v>2.5739999999999683</c:v>
                </c:pt>
                <c:pt idx="787">
                  <c:v>2.5829999999999682</c:v>
                </c:pt>
                <c:pt idx="788">
                  <c:v>2.5919999999999681</c:v>
                </c:pt>
                <c:pt idx="789">
                  <c:v>2.600999999999968</c:v>
                </c:pt>
                <c:pt idx="790">
                  <c:v>2.6099999999999679</c:v>
                </c:pt>
                <c:pt idx="791">
                  <c:v>2.6189999999999678</c:v>
                </c:pt>
                <c:pt idx="792">
                  <c:v>2.6279999999999677</c:v>
                </c:pt>
                <c:pt idx="793">
                  <c:v>2.6369999999999676</c:v>
                </c:pt>
                <c:pt idx="794">
                  <c:v>2.6459999999999675</c:v>
                </c:pt>
                <c:pt idx="795">
                  <c:v>2.6549999999999674</c:v>
                </c:pt>
                <c:pt idx="796">
                  <c:v>2.6639999999999673</c:v>
                </c:pt>
                <c:pt idx="797">
                  <c:v>2.6729999999999672</c:v>
                </c:pt>
                <c:pt idx="798">
                  <c:v>2.6819999999999671</c:v>
                </c:pt>
                <c:pt idx="799">
                  <c:v>2.690999999999967</c:v>
                </c:pt>
                <c:pt idx="800">
                  <c:v>2.6999999999999669</c:v>
                </c:pt>
                <c:pt idx="801">
                  <c:v>2.7089999999999668</c:v>
                </c:pt>
                <c:pt idx="802">
                  <c:v>2.7179999999999667</c:v>
                </c:pt>
                <c:pt idx="803">
                  <c:v>2.7269999999999666</c:v>
                </c:pt>
                <c:pt idx="804">
                  <c:v>2.7359999999999665</c:v>
                </c:pt>
                <c:pt idx="805">
                  <c:v>2.7449999999999664</c:v>
                </c:pt>
                <c:pt idx="806">
                  <c:v>2.7539999999999663</c:v>
                </c:pt>
                <c:pt idx="807">
                  <c:v>2.7629999999999661</c:v>
                </c:pt>
                <c:pt idx="808">
                  <c:v>2.771999999999966</c:v>
                </c:pt>
                <c:pt idx="809">
                  <c:v>2.7809999999999659</c:v>
                </c:pt>
                <c:pt idx="810">
                  <c:v>2.7899999999999658</c:v>
                </c:pt>
                <c:pt idx="811">
                  <c:v>2.7989999999999657</c:v>
                </c:pt>
                <c:pt idx="812">
                  <c:v>2.8079999999999656</c:v>
                </c:pt>
                <c:pt idx="813">
                  <c:v>2.8169999999999655</c:v>
                </c:pt>
                <c:pt idx="814">
                  <c:v>2.8259999999999654</c:v>
                </c:pt>
                <c:pt idx="815">
                  <c:v>2.8349999999999653</c:v>
                </c:pt>
                <c:pt idx="816">
                  <c:v>2.8439999999999652</c:v>
                </c:pt>
                <c:pt idx="817">
                  <c:v>2.8529999999999651</c:v>
                </c:pt>
                <c:pt idx="818">
                  <c:v>2.861999999999965</c:v>
                </c:pt>
                <c:pt idx="819">
                  <c:v>2.8709999999999649</c:v>
                </c:pt>
                <c:pt idx="820">
                  <c:v>2.8799999999999648</c:v>
                </c:pt>
                <c:pt idx="821">
                  <c:v>2.8889999999999647</c:v>
                </c:pt>
                <c:pt idx="822">
                  <c:v>2.8979999999999646</c:v>
                </c:pt>
                <c:pt idx="823">
                  <c:v>2.9069999999999645</c:v>
                </c:pt>
                <c:pt idx="824">
                  <c:v>2.9159999999999644</c:v>
                </c:pt>
                <c:pt idx="825">
                  <c:v>2.9249999999999643</c:v>
                </c:pt>
                <c:pt idx="826">
                  <c:v>2.9339999999999642</c:v>
                </c:pt>
                <c:pt idx="827">
                  <c:v>2.9429999999999641</c:v>
                </c:pt>
                <c:pt idx="828">
                  <c:v>2.951999999999964</c:v>
                </c:pt>
                <c:pt idx="829">
                  <c:v>2.9609999999999639</c:v>
                </c:pt>
                <c:pt idx="830">
                  <c:v>2.9699999999999638</c:v>
                </c:pt>
                <c:pt idx="831">
                  <c:v>2.9789999999999637</c:v>
                </c:pt>
                <c:pt idx="832">
                  <c:v>2.9879999999999636</c:v>
                </c:pt>
                <c:pt idx="833">
                  <c:v>2.9969999999999635</c:v>
                </c:pt>
                <c:pt idx="834">
                  <c:v>3.0059999999999634</c:v>
                </c:pt>
                <c:pt idx="835">
                  <c:v>3.0149999999999633</c:v>
                </c:pt>
                <c:pt idx="836">
                  <c:v>3.0239999999999632</c:v>
                </c:pt>
                <c:pt idx="837">
                  <c:v>3.0329999999999631</c:v>
                </c:pt>
                <c:pt idx="838">
                  <c:v>3.041999999999963</c:v>
                </c:pt>
                <c:pt idx="839">
                  <c:v>3.0509999999999629</c:v>
                </c:pt>
                <c:pt idx="840">
                  <c:v>3.0599999999999627</c:v>
                </c:pt>
                <c:pt idx="841">
                  <c:v>3.0689999999999626</c:v>
                </c:pt>
                <c:pt idx="842">
                  <c:v>3.0779999999999625</c:v>
                </c:pt>
                <c:pt idx="843">
                  <c:v>3.0869999999999624</c:v>
                </c:pt>
                <c:pt idx="844">
                  <c:v>3.0959999999999623</c:v>
                </c:pt>
                <c:pt idx="845">
                  <c:v>3.1049999999999622</c:v>
                </c:pt>
                <c:pt idx="846">
                  <c:v>3.1139999999999621</c:v>
                </c:pt>
                <c:pt idx="847">
                  <c:v>3.122999999999962</c:v>
                </c:pt>
                <c:pt idx="848">
                  <c:v>3.1319999999999619</c:v>
                </c:pt>
                <c:pt idx="849">
                  <c:v>3.1409999999999618</c:v>
                </c:pt>
                <c:pt idx="850">
                  <c:v>3.1499999999999617</c:v>
                </c:pt>
                <c:pt idx="851">
                  <c:v>3.1589999999999616</c:v>
                </c:pt>
                <c:pt idx="852">
                  <c:v>3.1679999999999615</c:v>
                </c:pt>
                <c:pt idx="853">
                  <c:v>3.1769999999999614</c:v>
                </c:pt>
                <c:pt idx="854">
                  <c:v>3.1859999999999613</c:v>
                </c:pt>
                <c:pt idx="855">
                  <c:v>3.1949999999999612</c:v>
                </c:pt>
                <c:pt idx="856">
                  <c:v>3.2039999999999611</c:v>
                </c:pt>
                <c:pt idx="857">
                  <c:v>3.212999999999961</c:v>
                </c:pt>
                <c:pt idx="858">
                  <c:v>3.2219999999999609</c:v>
                </c:pt>
                <c:pt idx="859">
                  <c:v>3.2309999999999608</c:v>
                </c:pt>
                <c:pt idx="860">
                  <c:v>3.2399999999999607</c:v>
                </c:pt>
                <c:pt idx="861">
                  <c:v>3.2489999999999606</c:v>
                </c:pt>
                <c:pt idx="862">
                  <c:v>3.2579999999999605</c:v>
                </c:pt>
                <c:pt idx="863">
                  <c:v>3.2669999999999604</c:v>
                </c:pt>
                <c:pt idx="864">
                  <c:v>3.2759999999999603</c:v>
                </c:pt>
                <c:pt idx="865">
                  <c:v>3.2849999999999602</c:v>
                </c:pt>
                <c:pt idx="866">
                  <c:v>3.2939999999999601</c:v>
                </c:pt>
                <c:pt idx="867">
                  <c:v>3.30299999999996</c:v>
                </c:pt>
                <c:pt idx="868">
                  <c:v>3.3119999999999599</c:v>
                </c:pt>
                <c:pt idx="869">
                  <c:v>3.3209999999999598</c:v>
                </c:pt>
                <c:pt idx="870">
                  <c:v>3.3299999999999597</c:v>
                </c:pt>
                <c:pt idx="871">
                  <c:v>3.3389999999999596</c:v>
                </c:pt>
                <c:pt idx="872">
                  <c:v>3.3479999999999595</c:v>
                </c:pt>
                <c:pt idx="873">
                  <c:v>3.3569999999999593</c:v>
                </c:pt>
                <c:pt idx="874">
                  <c:v>3.3659999999999592</c:v>
                </c:pt>
                <c:pt idx="875">
                  <c:v>3.3749999999999591</c:v>
                </c:pt>
                <c:pt idx="876">
                  <c:v>3.383999999999959</c:v>
                </c:pt>
                <c:pt idx="877">
                  <c:v>3.3929999999999589</c:v>
                </c:pt>
                <c:pt idx="878">
                  <c:v>3.4019999999999588</c:v>
                </c:pt>
                <c:pt idx="879">
                  <c:v>3.4109999999999587</c:v>
                </c:pt>
                <c:pt idx="880">
                  <c:v>3.4199999999999586</c:v>
                </c:pt>
                <c:pt idx="881">
                  <c:v>3.4289999999999585</c:v>
                </c:pt>
                <c:pt idx="882">
                  <c:v>3.4379999999999584</c:v>
                </c:pt>
                <c:pt idx="883">
                  <c:v>3.4469999999999583</c:v>
                </c:pt>
                <c:pt idx="884">
                  <c:v>3.4559999999999582</c:v>
                </c:pt>
                <c:pt idx="885">
                  <c:v>3.4649999999999581</c:v>
                </c:pt>
                <c:pt idx="886">
                  <c:v>3.473999999999958</c:v>
                </c:pt>
                <c:pt idx="887">
                  <c:v>3.4829999999999579</c:v>
                </c:pt>
                <c:pt idx="888">
                  <c:v>3.4919999999999578</c:v>
                </c:pt>
                <c:pt idx="889">
                  <c:v>3.5009999999999577</c:v>
                </c:pt>
                <c:pt idx="890">
                  <c:v>3.5099999999999576</c:v>
                </c:pt>
                <c:pt idx="891">
                  <c:v>3.5189999999999575</c:v>
                </c:pt>
                <c:pt idx="892">
                  <c:v>3.5279999999999574</c:v>
                </c:pt>
                <c:pt idx="893">
                  <c:v>3.5369999999999573</c:v>
                </c:pt>
                <c:pt idx="894">
                  <c:v>3.5459999999999572</c:v>
                </c:pt>
                <c:pt idx="895">
                  <c:v>3.5549999999999571</c:v>
                </c:pt>
                <c:pt idx="896">
                  <c:v>3.563999999999957</c:v>
                </c:pt>
                <c:pt idx="897">
                  <c:v>3.5729999999999569</c:v>
                </c:pt>
                <c:pt idx="898">
                  <c:v>3.5819999999999568</c:v>
                </c:pt>
                <c:pt idx="899">
                  <c:v>3.5909999999999567</c:v>
                </c:pt>
                <c:pt idx="900">
                  <c:v>3.5999999999999566</c:v>
                </c:pt>
                <c:pt idx="901">
                  <c:v>3.6089999999999565</c:v>
                </c:pt>
                <c:pt idx="902">
                  <c:v>3.6179999999999564</c:v>
                </c:pt>
                <c:pt idx="903">
                  <c:v>3.6269999999999563</c:v>
                </c:pt>
                <c:pt idx="904">
                  <c:v>3.6359999999999562</c:v>
                </c:pt>
                <c:pt idx="905">
                  <c:v>3.6449999999999561</c:v>
                </c:pt>
                <c:pt idx="906">
                  <c:v>3.6539999999999559</c:v>
                </c:pt>
                <c:pt idx="907">
                  <c:v>3.6629999999999558</c:v>
                </c:pt>
                <c:pt idx="908">
                  <c:v>3.6719999999999557</c:v>
                </c:pt>
                <c:pt idx="909">
                  <c:v>3.6809999999999556</c:v>
                </c:pt>
                <c:pt idx="910">
                  <c:v>3.6899999999999555</c:v>
                </c:pt>
                <c:pt idx="911">
                  <c:v>3.6989999999999554</c:v>
                </c:pt>
                <c:pt idx="912">
                  <c:v>3.7079999999999553</c:v>
                </c:pt>
                <c:pt idx="913">
                  <c:v>3.7169999999999552</c:v>
                </c:pt>
                <c:pt idx="914">
                  <c:v>3.7259999999999551</c:v>
                </c:pt>
                <c:pt idx="915">
                  <c:v>3.734999999999955</c:v>
                </c:pt>
                <c:pt idx="916">
                  <c:v>3.7439999999999549</c:v>
                </c:pt>
                <c:pt idx="917">
                  <c:v>3.7529999999999548</c:v>
                </c:pt>
                <c:pt idx="918">
                  <c:v>3.7619999999999547</c:v>
                </c:pt>
                <c:pt idx="919">
                  <c:v>3.7709999999999546</c:v>
                </c:pt>
                <c:pt idx="920">
                  <c:v>3.7799999999999545</c:v>
                </c:pt>
                <c:pt idx="921">
                  <c:v>3.7889999999999544</c:v>
                </c:pt>
                <c:pt idx="922">
                  <c:v>3.7979999999999543</c:v>
                </c:pt>
                <c:pt idx="923">
                  <c:v>3.8069999999999542</c:v>
                </c:pt>
                <c:pt idx="924">
                  <c:v>3.8159999999999541</c:v>
                </c:pt>
                <c:pt idx="925">
                  <c:v>3.824999999999954</c:v>
                </c:pt>
                <c:pt idx="926">
                  <c:v>3.8339999999999539</c:v>
                </c:pt>
                <c:pt idx="927">
                  <c:v>3.8429999999999538</c:v>
                </c:pt>
                <c:pt idx="928">
                  <c:v>3.8519999999999537</c:v>
                </c:pt>
                <c:pt idx="929">
                  <c:v>3.8609999999999536</c:v>
                </c:pt>
                <c:pt idx="930">
                  <c:v>3.8699999999999535</c:v>
                </c:pt>
                <c:pt idx="931">
                  <c:v>3.8789999999999534</c:v>
                </c:pt>
                <c:pt idx="932">
                  <c:v>3.8879999999999533</c:v>
                </c:pt>
                <c:pt idx="933">
                  <c:v>3.8969999999999532</c:v>
                </c:pt>
                <c:pt idx="934">
                  <c:v>3.9059999999999531</c:v>
                </c:pt>
                <c:pt idx="935">
                  <c:v>3.914999999999953</c:v>
                </c:pt>
                <c:pt idx="936">
                  <c:v>3.9239999999999529</c:v>
                </c:pt>
                <c:pt idx="937">
                  <c:v>3.9329999999999528</c:v>
                </c:pt>
                <c:pt idx="938">
                  <c:v>3.9419999999999527</c:v>
                </c:pt>
                <c:pt idx="939">
                  <c:v>3.9509999999999525</c:v>
                </c:pt>
                <c:pt idx="940">
                  <c:v>3.9599999999999524</c:v>
                </c:pt>
                <c:pt idx="941">
                  <c:v>3.9689999999999523</c:v>
                </c:pt>
                <c:pt idx="942">
                  <c:v>3.9779999999999522</c:v>
                </c:pt>
                <c:pt idx="943">
                  <c:v>3.9869999999999521</c:v>
                </c:pt>
                <c:pt idx="944">
                  <c:v>3.995999999999952</c:v>
                </c:pt>
                <c:pt idx="945">
                  <c:v>4.0049999999999519</c:v>
                </c:pt>
                <c:pt idx="946">
                  <c:v>4.0139999999999523</c:v>
                </c:pt>
                <c:pt idx="947">
                  <c:v>4.0229999999999526</c:v>
                </c:pt>
                <c:pt idx="948">
                  <c:v>4.031999999999953</c:v>
                </c:pt>
                <c:pt idx="949">
                  <c:v>4.0409999999999533</c:v>
                </c:pt>
                <c:pt idx="950">
                  <c:v>4.0499999999999536</c:v>
                </c:pt>
                <c:pt idx="951">
                  <c:v>4.058999999999954</c:v>
                </c:pt>
                <c:pt idx="952">
                  <c:v>4.0679999999999543</c:v>
                </c:pt>
                <c:pt idx="953">
                  <c:v>4.0769999999999547</c:v>
                </c:pt>
                <c:pt idx="954">
                  <c:v>4.085999999999955</c:v>
                </c:pt>
                <c:pt idx="955">
                  <c:v>4.0949999999999553</c:v>
                </c:pt>
                <c:pt idx="956">
                  <c:v>4.1039999999999557</c:v>
                </c:pt>
                <c:pt idx="957">
                  <c:v>4.112999999999956</c:v>
                </c:pt>
                <c:pt idx="958">
                  <c:v>4.1219999999999564</c:v>
                </c:pt>
                <c:pt idx="959">
                  <c:v>4.1309999999999567</c:v>
                </c:pt>
                <c:pt idx="960">
                  <c:v>4.139999999999957</c:v>
                </c:pt>
                <c:pt idx="961">
                  <c:v>4.1489999999999574</c:v>
                </c:pt>
                <c:pt idx="962">
                  <c:v>4.1579999999999577</c:v>
                </c:pt>
                <c:pt idx="963">
                  <c:v>4.1669999999999581</c:v>
                </c:pt>
                <c:pt idx="964">
                  <c:v>4.1759999999999584</c:v>
                </c:pt>
                <c:pt idx="965">
                  <c:v>4.1849999999999588</c:v>
                </c:pt>
                <c:pt idx="966">
                  <c:v>4.1939999999999591</c:v>
                </c:pt>
                <c:pt idx="967">
                  <c:v>4.2029999999999594</c:v>
                </c:pt>
                <c:pt idx="968">
                  <c:v>4.2119999999999598</c:v>
                </c:pt>
                <c:pt idx="969">
                  <c:v>4.2209999999999601</c:v>
                </c:pt>
                <c:pt idx="970">
                  <c:v>4.2299999999999605</c:v>
                </c:pt>
                <c:pt idx="971">
                  <c:v>4.2389999999999608</c:v>
                </c:pt>
                <c:pt idx="972">
                  <c:v>4.2479999999999611</c:v>
                </c:pt>
                <c:pt idx="973">
                  <c:v>4.2569999999999615</c:v>
                </c:pt>
                <c:pt idx="974">
                  <c:v>4.2659999999999618</c:v>
                </c:pt>
                <c:pt idx="975">
                  <c:v>4.2749999999999622</c:v>
                </c:pt>
                <c:pt idx="976">
                  <c:v>4.2839999999999625</c:v>
                </c:pt>
                <c:pt idx="977">
                  <c:v>4.2929999999999628</c:v>
                </c:pt>
                <c:pt idx="978">
                  <c:v>4.3019999999999632</c:v>
                </c:pt>
                <c:pt idx="979">
                  <c:v>4.3109999999999635</c:v>
                </c:pt>
                <c:pt idx="980">
                  <c:v>4.3199999999999639</c:v>
                </c:pt>
                <c:pt idx="981">
                  <c:v>4.3289999999999642</c:v>
                </c:pt>
                <c:pt idx="982">
                  <c:v>4.3379999999999646</c:v>
                </c:pt>
                <c:pt idx="983">
                  <c:v>4.3469999999999649</c:v>
                </c:pt>
                <c:pt idx="984">
                  <c:v>4.3559999999999652</c:v>
                </c:pt>
                <c:pt idx="985">
                  <c:v>4.3649999999999656</c:v>
                </c:pt>
                <c:pt idx="986">
                  <c:v>4.3739999999999659</c:v>
                </c:pt>
                <c:pt idx="987">
                  <c:v>4.3829999999999663</c:v>
                </c:pt>
                <c:pt idx="988">
                  <c:v>4.3919999999999666</c:v>
                </c:pt>
                <c:pt idx="989">
                  <c:v>4.4009999999999669</c:v>
                </c:pt>
                <c:pt idx="990">
                  <c:v>4.4099999999999673</c:v>
                </c:pt>
                <c:pt idx="991">
                  <c:v>4.4189999999999676</c:v>
                </c:pt>
                <c:pt idx="992">
                  <c:v>4.427999999999968</c:v>
                </c:pt>
                <c:pt idx="993">
                  <c:v>4.4369999999999683</c:v>
                </c:pt>
                <c:pt idx="994">
                  <c:v>4.4459999999999686</c:v>
                </c:pt>
                <c:pt idx="995">
                  <c:v>4.454999999999969</c:v>
                </c:pt>
                <c:pt idx="996">
                  <c:v>4.4639999999999693</c:v>
                </c:pt>
                <c:pt idx="997">
                  <c:v>4.4729999999999697</c:v>
                </c:pt>
                <c:pt idx="998">
                  <c:v>4.48199999999997</c:v>
                </c:pt>
                <c:pt idx="999">
                  <c:v>4.4909999999999703</c:v>
                </c:pt>
                <c:pt idx="1000">
                  <c:v>4.4999999999999707</c:v>
                </c:pt>
              </c:numCache>
            </c:numRef>
          </c:cat>
          <c:val>
            <c:numRef>
              <c:f>Plot!$B$2:$B$1002</c:f>
              <c:numCache>
                <c:formatCode>General</c:formatCode>
                <c:ptCount val="1001"/>
                <c:pt idx="0">
                  <c:v>4.1438296036912497E-3</c:v>
                </c:pt>
                <c:pt idx="1">
                  <c:v>4.1786009921551135E-3</c:v>
                </c:pt>
                <c:pt idx="2">
                  <c:v>4.2137113886564345E-3</c:v>
                </c:pt>
                <c:pt idx="3">
                  <c:v>4.2491645126170189E-3</c:v>
                </c:pt>
                <c:pt idx="4">
                  <c:v>4.2849641281811953E-3</c:v>
                </c:pt>
                <c:pt idx="5">
                  <c:v>4.3211140447905784E-3</c:v>
                </c:pt>
                <c:pt idx="6">
                  <c:v>4.3576181177665159E-3</c:v>
                </c:pt>
                <c:pt idx="7">
                  <c:v>4.3944802489003197E-3</c:v>
                </c:pt>
                <c:pt idx="8">
                  <c:v>4.4317043870513665E-3</c:v>
                </c:pt>
                <c:pt idx="9">
                  <c:v>4.4692945287531918E-3</c:v>
                </c:pt>
                <c:pt idx="10">
                  <c:v>4.5072547188276767E-3</c:v>
                </c:pt>
                <c:pt idx="11">
                  <c:v>4.5455890510074292E-3</c:v>
                </c:pt>
                <c:pt idx="12">
                  <c:v>4.5843016685664867E-3</c:v>
                </c:pt>
                <c:pt idx="13">
                  <c:v>4.6233967649594214E-3</c:v>
                </c:pt>
                <c:pt idx="14">
                  <c:v>4.6628785844689824E-3</c:v>
                </c:pt>
                <c:pt idx="15">
                  <c:v>4.7027514228623916E-3</c:v>
                </c:pt>
                <c:pt idx="16">
                  <c:v>4.7430196280563702E-3</c:v>
                </c:pt>
                <c:pt idx="17">
                  <c:v>4.7836876007910679E-3</c:v>
                </c:pt>
                <c:pt idx="18">
                  <c:v>4.8247597953129523E-3</c:v>
                </c:pt>
                <c:pt idx="19">
                  <c:v>4.8662407200668343E-3</c:v>
                </c:pt>
                <c:pt idx="20">
                  <c:v>4.908134938397082E-3</c:v>
                </c:pt>
                <c:pt idx="21">
                  <c:v>4.9504470692582287E-3</c:v>
                </c:pt>
                <c:pt idx="22">
                  <c:v>4.9931817879350039E-3</c:v>
                </c:pt>
                <c:pt idx="23">
                  <c:v>5.0363438267719898E-3</c:v>
                </c:pt>
                <c:pt idx="24">
                  <c:v>5.0799379759129794E-3</c:v>
                </c:pt>
                <c:pt idx="25">
                  <c:v>5.123969084050186E-3</c:v>
                </c:pt>
                <c:pt idx="26">
                  <c:v>5.1684420591834243E-3</c:v>
                </c:pt>
                <c:pt idx="27">
                  <c:v>5.2133618693893822E-3</c:v>
                </c:pt>
                <c:pt idx="28">
                  <c:v>5.2587335436011491E-3</c:v>
                </c:pt>
                <c:pt idx="29">
                  <c:v>5.3045621723980781E-3</c:v>
                </c:pt>
                <c:pt idx="30">
                  <c:v>5.3508529088061767E-3</c:v>
                </c:pt>
                <c:pt idx="31">
                  <c:v>5.3976109691091087E-3</c:v>
                </c:pt>
                <c:pt idx="32">
                  <c:v>5.4448416336699721E-3</c:v>
                </c:pt>
                <c:pt idx="33">
                  <c:v>5.4925502477639948E-3</c:v>
                </c:pt>
                <c:pt idx="34">
                  <c:v>5.5407422224222607E-3</c:v>
                </c:pt>
                <c:pt idx="35">
                  <c:v>5.5894230352866473E-3</c:v>
                </c:pt>
                <c:pt idx="36">
                  <c:v>5.6385982314760656E-3</c:v>
                </c:pt>
                <c:pt idx="37">
                  <c:v>5.6882734244642049E-3</c:v>
                </c:pt>
                <c:pt idx="38">
                  <c:v>5.7384542969688736E-3</c:v>
                </c:pt>
                <c:pt idx="39">
                  <c:v>5.7891466018531283E-3</c:v>
                </c:pt>
                <c:pt idx="40">
                  <c:v>5.8403561630383065E-3</c:v>
                </c:pt>
                <c:pt idx="41">
                  <c:v>5.8920888764291256E-3</c:v>
                </c:pt>
                <c:pt idx="42">
                  <c:v>5.9443507108510076E-3</c:v>
                </c:pt>
                <c:pt idx="43">
                  <c:v>5.9971477089997638E-3</c:v>
                </c:pt>
                <c:pt idx="44">
                  <c:v>6.0504859884038236E-3</c:v>
                </c:pt>
                <c:pt idx="45">
                  <c:v>6.104371742399123E-3</c:v>
                </c:pt>
                <c:pt idx="46">
                  <c:v>6.1588112411168506E-3</c:v>
                </c:pt>
                <c:pt idx="47">
                  <c:v>6.213810832484159E-3</c:v>
                </c:pt>
                <c:pt idx="48">
                  <c:v>6.2693769432380989E-3</c:v>
                </c:pt>
                <c:pt idx="49">
                  <c:v>6.3255160799527881E-3</c:v>
                </c:pt>
                <c:pt idx="50">
                  <c:v>6.3822348300801458E-3</c:v>
                </c:pt>
                <c:pt idx="51">
                  <c:v>6.4395398630042221E-3</c:v>
                </c:pt>
                <c:pt idx="52">
                  <c:v>6.4974379311093606E-3</c:v>
                </c:pt>
                <c:pt idx="53">
                  <c:v>6.5559358708623412E-3</c:v>
                </c:pt>
                <c:pt idx="54">
                  <c:v>6.6150406039086913E-3</c:v>
                </c:pt>
                <c:pt idx="55">
                  <c:v>6.6747591381832883E-3</c:v>
                </c:pt>
                <c:pt idx="56">
                  <c:v>6.7350985690354812E-3</c:v>
                </c:pt>
                <c:pt idx="57">
                  <c:v>6.7960660803688859E-3</c:v>
                </c:pt>
                <c:pt idx="58">
                  <c:v>6.8576689457959996E-3</c:v>
                </c:pt>
                <c:pt idx="59">
                  <c:v>6.9199145298078444E-3</c:v>
                </c:pt>
                <c:pt idx="60">
                  <c:v>6.9828102889588524E-3</c:v>
                </c:pt>
                <c:pt idx="61">
                  <c:v>7.0463637730670201E-3</c:v>
                </c:pt>
                <c:pt idx="62">
                  <c:v>7.1105826264297577E-3</c:v>
                </c:pt>
                <c:pt idx="63">
                  <c:v>7.1754745890553629E-3</c:v>
                </c:pt>
                <c:pt idx="64">
                  <c:v>7.2410474979104928E-3</c:v>
                </c:pt>
                <c:pt idx="65">
                  <c:v>7.3073092881836745E-3</c:v>
                </c:pt>
                <c:pt idx="66">
                  <c:v>7.3742679945651909E-3</c:v>
                </c:pt>
                <c:pt idx="67">
                  <c:v>7.4419317525433694E-3</c:v>
                </c:pt>
                <c:pt idx="68">
                  <c:v>7.5103087997175581E-3</c:v>
                </c:pt>
                <c:pt idx="69">
                  <c:v>7.5794074771279906E-3</c:v>
                </c:pt>
                <c:pt idx="70">
                  <c:v>7.6492362306026717E-3</c:v>
                </c:pt>
                <c:pt idx="71">
                  <c:v>7.7198036121214533E-3</c:v>
                </c:pt>
                <c:pt idx="72">
                  <c:v>7.7911182811976655E-3</c:v>
                </c:pt>
                <c:pt idx="73">
                  <c:v>7.8631890062772006E-3</c:v>
                </c:pt>
                <c:pt idx="74">
                  <c:v>7.9360246661555733E-3</c:v>
                </c:pt>
                <c:pt idx="75">
                  <c:v>8.0096342514128956E-3</c:v>
                </c:pt>
                <c:pt idx="76">
                  <c:v>8.0840268658670823E-3</c:v>
                </c:pt>
                <c:pt idx="77">
                  <c:v>8.1592117280454551E-3</c:v>
                </c:pt>
                <c:pt idx="78">
                  <c:v>8.2351981726749915E-3</c:v>
                </c:pt>
                <c:pt idx="79">
                  <c:v>8.3119956521913174E-3</c:v>
                </c:pt>
                <c:pt idx="80">
                  <c:v>8.3896137382667296E-3</c:v>
                </c:pt>
                <c:pt idx="81">
                  <c:v>8.4680621233574147E-3</c:v>
                </c:pt>
                <c:pt idx="82">
                  <c:v>8.5473506222700588E-3</c:v>
                </c:pt>
                <c:pt idx="83">
                  <c:v>8.6274891737480753E-3</c:v>
                </c:pt>
                <c:pt idx="84">
                  <c:v>8.7084878420775891E-3</c:v>
                </c:pt>
                <c:pt idx="85">
                  <c:v>8.7903568187135163E-3</c:v>
                </c:pt>
                <c:pt idx="86">
                  <c:v>8.8731064239257265E-3</c:v>
                </c:pt>
                <c:pt idx="87">
                  <c:v>8.9567471084657201E-3</c:v>
                </c:pt>
                <c:pt idx="88">
                  <c:v>9.0412894552538287E-3</c:v>
                </c:pt>
                <c:pt idx="89">
                  <c:v>9.126744181087304E-3</c:v>
                </c:pt>
                <c:pt idx="90">
                  <c:v>9.213122138369341E-3</c:v>
                </c:pt>
                <c:pt idx="91">
                  <c:v>9.3004343168593944E-3</c:v>
                </c:pt>
                <c:pt idx="92">
                  <c:v>9.3886918454448402E-3</c:v>
                </c:pt>
                <c:pt idx="93">
                  <c:v>9.4779059939342943E-3</c:v>
                </c:pt>
                <c:pt idx="94">
                  <c:v>9.5680881748727471E-3</c:v>
                </c:pt>
                <c:pt idx="95">
                  <c:v>9.6592499453787006E-3</c:v>
                </c:pt>
                <c:pt idx="96">
                  <c:v>9.7514030090035363E-3</c:v>
                </c:pt>
                <c:pt idx="97">
                  <c:v>9.8445592176132878E-3</c:v>
                </c:pt>
                <c:pt idx="98">
                  <c:v>9.9387305732930465E-3</c:v>
                </c:pt>
                <c:pt idx="99">
                  <c:v>1.003392923027416E-2</c:v>
                </c:pt>
                <c:pt idx="100">
                  <c:v>1.0130167496884444E-2</c:v>
                </c:pt>
                <c:pt idx="101">
                  <c:v>1.0227457837521591E-2</c:v>
                </c:pt>
                <c:pt idx="102">
                  <c:v>1.0325812874649974E-2</c:v>
                </c:pt>
                <c:pt idx="103">
                  <c:v>1.0425245390821068E-2</c:v>
                </c:pt>
                <c:pt idx="104">
                  <c:v>1.0525768330717571E-2</c:v>
                </c:pt>
                <c:pt idx="105">
                  <c:v>1.0627394803221557E-2</c:v>
                </c:pt>
                <c:pt idx="106">
                  <c:v>1.0730138083506756E-2</c:v>
                </c:pt>
                <c:pt idx="107">
                  <c:v>1.0834011615155143E-2</c:v>
                </c:pt>
                <c:pt idx="108">
                  <c:v>1.093902901229807E-2</c:v>
                </c:pt>
                <c:pt idx="109">
                  <c:v>1.104520406178207E-2</c:v>
                </c:pt>
                <c:pt idx="110">
                  <c:v>1.1152550725359518E-2</c:v>
                </c:pt>
                <c:pt idx="111">
                  <c:v>1.1261083141904346E-2</c:v>
                </c:pt>
                <c:pt idx="112">
                  <c:v>1.1370815629652972E-2</c:v>
                </c:pt>
                <c:pt idx="113">
                  <c:v>1.148176268847057E-2</c:v>
                </c:pt>
                <c:pt idx="114">
                  <c:v>1.1593939002142877E-2</c:v>
                </c:pt>
                <c:pt idx="115">
                  <c:v>1.1707359440693744E-2</c:v>
                </c:pt>
                <c:pt idx="116">
                  <c:v>1.1822039062728463E-2</c:v>
                </c:pt>
                <c:pt idx="117">
                  <c:v>1.1937993117803114E-2</c:v>
                </c:pt>
                <c:pt idx="118">
                  <c:v>1.2055237048820082E-2</c:v>
                </c:pt>
                <c:pt idx="119">
                  <c:v>1.2173786494449803E-2</c:v>
                </c:pt>
                <c:pt idx="120">
                  <c:v>1.229365729157896E-2</c:v>
                </c:pt>
                <c:pt idx="121">
                  <c:v>1.241486547778521E-2</c:v>
                </c:pt>
                <c:pt idx="122">
                  <c:v>1.2537427293838572E-2</c:v>
                </c:pt>
                <c:pt idx="123">
                  <c:v>1.2661359186229623E-2</c:v>
                </c:pt>
                <c:pt idx="124">
                  <c:v>1.2786677809724546E-2</c:v>
                </c:pt>
                <c:pt idx="125">
                  <c:v>1.2913400029947224E-2</c:v>
                </c:pt>
                <c:pt idx="126">
                  <c:v>1.30415429259884E-2</c:v>
                </c:pt>
                <c:pt idx="127">
                  <c:v>1.3171123793042038E-2</c:v>
                </c:pt>
                <c:pt idx="128">
                  <c:v>1.3302160145068938E-2</c:v>
                </c:pt>
                <c:pt idx="129">
                  <c:v>1.3434669717487718E-2</c:v>
                </c:pt>
                <c:pt idx="130">
                  <c:v>1.356867046989318E-2</c:v>
                </c:pt>
                <c:pt idx="131">
                  <c:v>1.3704180588802153E-2</c:v>
                </c:pt>
                <c:pt idx="132">
                  <c:v>1.3841218490426823E-2</c:v>
                </c:pt>
                <c:pt idx="133">
                  <c:v>1.3979802823475683E-2</c:v>
                </c:pt>
                <c:pt idx="134">
                  <c:v>1.4119952471981957E-2</c:v>
                </c:pt>
                <c:pt idx="135">
                  <c:v>1.4261686558159698E-2</c:v>
                </c:pt>
                <c:pt idx="136">
                  <c:v>1.4405024445287452E-2</c:v>
                </c:pt>
                <c:pt idx="137">
                  <c:v>1.4549985740619494E-2</c:v>
                </c:pt>
                <c:pt idx="138">
                  <c:v>1.4696590298324735E-2</c:v>
                </c:pt>
                <c:pt idx="139">
                  <c:v>1.4844858222453013E-2</c:v>
                </c:pt>
                <c:pt idx="140">
                  <c:v>1.4994809869929045E-2</c:v>
                </c:pt>
                <c:pt idx="141">
                  <c:v>1.514646585357371E-2</c:v>
                </c:pt>
                <c:pt idx="142">
                  <c:v>1.5299847045152772E-2</c:v>
                </c:pt>
                <c:pt idx="143">
                  <c:v>1.5454974578452864E-2</c:v>
                </c:pt>
                <c:pt idx="144">
                  <c:v>1.5611869852384641E-2</c:v>
                </c:pt>
                <c:pt idx="145">
                  <c:v>1.5770554534113038E-2</c:v>
                </c:pt>
                <c:pt idx="146">
                  <c:v>1.593105056221442E-2</c:v>
                </c:pt>
                <c:pt idx="147">
                  <c:v>1.6093380149860569E-2</c:v>
                </c:pt>
                <c:pt idx="148">
                  <c:v>1.625756578802922E-2</c:v>
                </c:pt>
                <c:pt idx="149">
                  <c:v>1.6423630248741088E-2</c:v>
                </c:pt>
                <c:pt idx="150">
                  <c:v>1.6591596588323057E-2</c:v>
                </c:pt>
                <c:pt idx="151">
                  <c:v>1.6761488150697394E-2</c:v>
                </c:pt>
                <c:pt idx="152">
                  <c:v>1.6933328570696744E-2</c:v>
                </c:pt>
                <c:pt idx="153">
                  <c:v>1.7107141777404494E-2</c:v>
                </c:pt>
                <c:pt idx="154">
                  <c:v>1.728295199752047E-2</c:v>
                </c:pt>
                <c:pt idx="155">
                  <c:v>1.7460783758751357E-2</c:v>
                </c:pt>
                <c:pt idx="156">
                  <c:v>1.7640661893225801E-2</c:v>
                </c:pt>
                <c:pt idx="157">
                  <c:v>1.7822611540933543E-2</c:v>
                </c:pt>
                <c:pt idx="158">
                  <c:v>1.8006658153188436E-2</c:v>
                </c:pt>
                <c:pt idx="159">
                  <c:v>1.8192827496114818E-2</c:v>
                </c:pt>
                <c:pt idx="160">
                  <c:v>1.8381145654156723E-2</c:v>
                </c:pt>
                <c:pt idx="161">
                  <c:v>1.8571639033609717E-2</c:v>
                </c:pt>
                <c:pt idx="162">
                  <c:v>1.8764334366174494E-2</c:v>
                </c:pt>
                <c:pt idx="163">
                  <c:v>1.8959258712532057E-2</c:v>
                </c:pt>
                <c:pt idx="164">
                  <c:v>1.9156439465939722E-2</c:v>
                </c:pt>
                <c:pt idx="165">
                  <c:v>1.9355904355847279E-2</c:v>
                </c:pt>
                <c:pt idx="166">
                  <c:v>1.9557681451533027E-2</c:v>
                </c:pt>
                <c:pt idx="167">
                  <c:v>1.9761799165758528E-2</c:v>
                </c:pt>
                <c:pt idx="168">
                  <c:v>1.996828625844186E-2</c:v>
                </c:pt>
                <c:pt idx="169">
                  <c:v>2.0177171840348312E-2</c:v>
                </c:pt>
                <c:pt idx="170">
                  <c:v>2.0388485376797855E-2</c:v>
                </c:pt>
                <c:pt idx="171">
                  <c:v>2.060225669138863E-2</c:v>
                </c:pt>
                <c:pt idx="172">
                  <c:v>2.0818515969735479E-2</c:v>
                </c:pt>
                <c:pt idx="173">
                  <c:v>2.1037293763222768E-2</c:v>
                </c:pt>
                <c:pt idx="174">
                  <c:v>2.1258620992770424E-2</c:v>
                </c:pt>
                <c:pt idx="175">
                  <c:v>2.1482528952612309E-2</c:v>
                </c:pt>
                <c:pt idx="176">
                  <c:v>2.1709049314085831E-2</c:v>
                </c:pt>
                <c:pt idx="177">
                  <c:v>2.1938214129431789E-2</c:v>
                </c:pt>
                <c:pt idx="178">
                  <c:v>2.217005583560324E-2</c:v>
                </c:pt>
                <c:pt idx="179">
                  <c:v>2.2404607258082295E-2</c:v>
                </c:pt>
                <c:pt idx="180">
                  <c:v>2.2641901614703527E-2</c:v>
                </c:pt>
                <c:pt idx="181">
                  <c:v>2.288197251948285E-2</c:v>
                </c:pt>
                <c:pt idx="182">
                  <c:v>2.3124853986450419E-2</c:v>
                </c:pt>
                <c:pt idx="183">
                  <c:v>2.3370580433486068E-2</c:v>
                </c:pt>
                <c:pt idx="184">
                  <c:v>2.3619186686156198E-2</c:v>
                </c:pt>
                <c:pt idx="185">
                  <c:v>2.3870707981550152E-2</c:v>
                </c:pt>
                <c:pt idx="186">
                  <c:v>2.4125179972114792E-2</c:v>
                </c:pt>
                <c:pt idx="187">
                  <c:v>2.4382638729485578E-2</c:v>
                </c:pt>
                <c:pt idx="188">
                  <c:v>2.4643120748312514E-2</c:v>
                </c:pt>
                <c:pt idx="189">
                  <c:v>2.4906662950078925E-2</c:v>
                </c:pt>
                <c:pt idx="190">
                  <c:v>2.5173302686911574E-2</c:v>
                </c:pt>
                <c:pt idx="191">
                  <c:v>2.5443077745380138E-2</c:v>
                </c:pt>
                <c:pt idx="192">
                  <c:v>2.5716026350283683E-2</c:v>
                </c:pt>
                <c:pt idx="193">
                  <c:v>2.599218716842272E-2</c:v>
                </c:pt>
                <c:pt idx="194">
                  <c:v>2.6271599312354243E-2</c:v>
                </c:pt>
                <c:pt idx="195">
                  <c:v>2.6554302344127523E-2</c:v>
                </c:pt>
                <c:pt idx="196">
                  <c:v>2.6840336278998834E-2</c:v>
                </c:pt>
                <c:pt idx="197">
                  <c:v>2.7129741589122083E-2</c:v>
                </c:pt>
                <c:pt idx="198">
                  <c:v>2.7422559207213489E-2</c:v>
                </c:pt>
                <c:pt idx="199">
                  <c:v>2.771883053018729E-2</c:v>
                </c:pt>
                <c:pt idx="200">
                  <c:v>2.8018597422760146E-2</c:v>
                </c:pt>
                <c:pt idx="201">
                  <c:v>2.832190222102136E-2</c:v>
                </c:pt>
                <c:pt idx="202">
                  <c:v>2.8628787735966138E-2</c:v>
                </c:pt>
                <c:pt idx="203">
                  <c:v>2.8939297256988985E-2</c:v>
                </c:pt>
                <c:pt idx="204">
                  <c:v>2.9253474555334162E-2</c:v>
                </c:pt>
                <c:pt idx="205">
                  <c:v>2.9571363887500021E-2</c:v>
                </c:pt>
                <c:pt idx="206">
                  <c:v>2.989300999859433E-2</c:v>
                </c:pt>
                <c:pt idx="207">
                  <c:v>3.0218458125636647E-2</c:v>
                </c:pt>
                <c:pt idx="208">
                  <c:v>3.0547754000804894E-2</c:v>
                </c:pt>
                <c:pt idx="209">
                  <c:v>3.0880943854622318E-2</c:v>
                </c:pt>
                <c:pt idx="210">
                  <c:v>3.1218074419081011E-2</c:v>
                </c:pt>
                <c:pt idx="211">
                  <c:v>3.1559192930698518E-2</c:v>
                </c:pt>
                <c:pt idx="212">
                  <c:v>3.1904347133503395E-2</c:v>
                </c:pt>
                <c:pt idx="213">
                  <c:v>3.2253585281945787E-2</c:v>
                </c:pt>
                <c:pt idx="214">
                  <c:v>3.2606956143728758E-2</c:v>
                </c:pt>
                <c:pt idx="215">
                  <c:v>3.2964509002556368E-2</c:v>
                </c:pt>
                <c:pt idx="216">
                  <c:v>3.3326293660793579E-2</c:v>
                </c:pt>
                <c:pt idx="217">
                  <c:v>3.3692360442033942E-2</c:v>
                </c:pt>
                <c:pt idx="218">
                  <c:v>3.406276019357015E-2</c:v>
                </c:pt>
                <c:pt idx="219">
                  <c:v>3.4437544288762501E-2</c:v>
                </c:pt>
                <c:pt idx="220">
                  <c:v>3.4816764629300598E-2</c:v>
                </c:pt>
                <c:pt idx="221">
                  <c:v>3.5200473647352869E-2</c:v>
                </c:pt>
                <c:pt idx="222">
                  <c:v>3.5588724307598928E-2</c:v>
                </c:pt>
                <c:pt idx="223">
                  <c:v>3.598157010913898E-2</c:v>
                </c:pt>
                <c:pt idx="224">
                  <c:v>3.6379065087275189E-2</c:v>
                </c:pt>
                <c:pt idx="225">
                  <c:v>3.6781263815158685E-2</c:v>
                </c:pt>
                <c:pt idx="226">
                  <c:v>3.7188221405297019E-2</c:v>
                </c:pt>
                <c:pt idx="227">
                  <c:v>3.759999351091517E-2</c:v>
                </c:pt>
                <c:pt idx="228">
                  <c:v>3.801663632716476E-2</c:v>
                </c:pt>
                <c:pt idx="229">
                  <c:v>3.8438206592174382E-2</c:v>
                </c:pt>
                <c:pt idx="230">
                  <c:v>3.8864761587934782E-2</c:v>
                </c:pt>
                <c:pt idx="231">
                  <c:v>3.9296359141012226E-2</c:v>
                </c:pt>
                <c:pt idx="232">
                  <c:v>3.97330576230829E-2</c:v>
                </c:pt>
                <c:pt idx="233">
                  <c:v>4.0174915951281372E-2</c:v>
                </c:pt>
                <c:pt idx="234">
                  <c:v>4.0621993588355894E-2</c:v>
                </c:pt>
                <c:pt idx="235">
                  <c:v>4.1074350542622845E-2</c:v>
                </c:pt>
                <c:pt idx="236">
                  <c:v>4.1532047367712842E-2</c:v>
                </c:pt>
                <c:pt idx="237">
                  <c:v>4.1995145162100671E-2</c:v>
                </c:pt>
                <c:pt idx="238">
                  <c:v>4.2463705568410781E-2</c:v>
                </c:pt>
                <c:pt idx="239">
                  <c:v>4.293779077249029E-2</c:v>
                </c:pt>
                <c:pt idx="240">
                  <c:v>4.3417463502240961E-2</c:v>
                </c:pt>
                <c:pt idx="241">
                  <c:v>4.3902787026201401E-2</c:v>
                </c:pt>
                <c:pt idx="242">
                  <c:v>4.4393825151870799E-2</c:v>
                </c:pt>
                <c:pt idx="243">
                  <c:v>4.4890642223765091E-2</c:v>
                </c:pt>
                <c:pt idx="244">
                  <c:v>4.539330312119591E-2</c:v>
                </c:pt>
                <c:pt idx="245">
                  <c:v>4.5901873255763538E-2</c:v>
                </c:pt>
                <c:pt idx="246">
                  <c:v>4.641641856855324E-2</c:v>
                </c:pt>
                <c:pt idx="247">
                  <c:v>4.6937005527025864E-2</c:v>
                </c:pt>
                <c:pt idx="248">
                  <c:v>4.7463701121592053E-2</c:v>
                </c:pt>
                <c:pt idx="249">
                  <c:v>4.7996572861859793E-2</c:v>
                </c:pt>
                <c:pt idx="250">
                  <c:v>4.8535688772544806E-2</c:v>
                </c:pt>
                <c:pt idx="251">
                  <c:v>4.9081117389032848E-2</c:v>
                </c:pt>
                <c:pt idx="252">
                  <c:v>4.9632927752582844E-2</c:v>
                </c:pt>
                <c:pt idx="253">
                  <c:v>5.0191189405159667E-2</c:v>
                </c:pt>
                <c:pt idx="254">
                  <c:v>5.0755972383885052E-2</c:v>
                </c:pt>
                <c:pt idx="255">
                  <c:v>5.1327347215094757E-2</c:v>
                </c:pt>
                <c:pt idx="256">
                  <c:v>5.1905384907990064E-2</c:v>
                </c:pt>
                <c:pt idx="257">
                  <c:v>5.2490156947871527E-2</c:v>
                </c:pt>
                <c:pt idx="258">
                  <c:v>5.3081735288942514E-2</c:v>
                </c:pt>
                <c:pt idx="259">
                  <c:v>5.3680192346669563E-2</c:v>
                </c:pt>
                <c:pt idx="260">
                  <c:v>5.428560098968712E-2</c:v>
                </c:pt>
                <c:pt idx="261">
                  <c:v>5.4898034531233236E-2</c:v>
                </c:pt>
                <c:pt idx="262">
                  <c:v>5.5517566720103009E-2</c:v>
                </c:pt>
                <c:pt idx="263">
                  <c:v>5.614427173110579E-2</c:v>
                </c:pt>
                <c:pt idx="264">
                  <c:v>5.6778224155013268E-2</c:v>
                </c:pt>
                <c:pt idx="265">
                  <c:v>5.7419498987983222E-2</c:v>
                </c:pt>
                <c:pt idx="266">
                  <c:v>5.8068171620445454E-2</c:v>
                </c:pt>
                <c:pt idx="267">
                  <c:v>5.8724317825435378E-2</c:v>
                </c:pt>
                <c:pt idx="268">
                  <c:v>5.938801374636022E-2</c:v>
                </c:pt>
                <c:pt idx="269">
                  <c:v>6.0059335884183017E-2</c:v>
                </c:pt>
                <c:pt idx="270">
                  <c:v>6.0738361084009512E-2</c:v>
                </c:pt>
                <c:pt idx="271">
                  <c:v>6.1425166521062786E-2</c:v>
                </c:pt>
                <c:pt idx="272">
                  <c:v>6.2119829686028985E-2</c:v>
                </c:pt>
                <c:pt idx="273">
                  <c:v>6.2822428369759875E-2</c:v>
                </c:pt>
                <c:pt idx="274">
                  <c:v>6.3533040647315575E-2</c:v>
                </c:pt>
                <c:pt idx="275">
                  <c:v>6.4251744861331034E-2</c:v>
                </c:pt>
                <c:pt idx="276">
                  <c:v>6.4978619604690716E-2</c:v>
                </c:pt>
                <c:pt idx="277">
                  <c:v>6.5713743702494665E-2</c:v>
                </c:pt>
                <c:pt idx="278">
                  <c:v>6.6457196193299012E-2</c:v>
                </c:pt>
                <c:pt idx="279">
                  <c:v>6.7209056309614865E-2</c:v>
                </c:pt>
                <c:pt idx="280">
                  <c:v>6.7969403457647917E-2</c:v>
                </c:pt>
                <c:pt idx="281">
                  <c:v>6.8738317196262458E-2</c:v>
                </c:pt>
                <c:pt idx="282">
                  <c:v>6.9515877215151803E-2</c:v>
                </c:pt>
                <c:pt idx="283">
                  <c:v>7.030216331219849E-2</c:v>
                </c:pt>
                <c:pt idx="284">
                  <c:v>7.109725537000644E-2</c:v>
                </c:pt>
                <c:pt idx="285">
                  <c:v>7.1901233331587988E-2</c:v>
                </c:pt>
                <c:pt idx="286">
                  <c:v>7.2714177175187494E-2</c:v>
                </c:pt>
                <c:pt idx="287">
                  <c:v>7.3536166888224924E-2</c:v>
                </c:pt>
                <c:pt idx="288">
                  <c:v>7.4367282440340729E-2</c:v>
                </c:pt>
                <c:pt idx="289">
                  <c:v>7.5207603755524877E-2</c:v>
                </c:pt>
                <c:pt idx="290">
                  <c:v>7.6057210683312143E-2</c:v>
                </c:pt>
                <c:pt idx="291">
                  <c:v>7.6916182969025845E-2</c:v>
                </c:pt>
                <c:pt idx="292">
                  <c:v>7.7784600223052613E-2</c:v>
                </c:pt>
                <c:pt idx="293">
                  <c:v>7.8662541889129953E-2</c:v>
                </c:pt>
                <c:pt idx="294">
                  <c:v>7.955008721162965E-2</c:v>
                </c:pt>
                <c:pt idx="295">
                  <c:v>8.0447315201819039E-2</c:v>
                </c:pt>
                <c:pt idx="296">
                  <c:v>8.1354304603082836E-2</c:v>
                </c:pt>
                <c:pt idx="297">
                  <c:v>8.2271133855087969E-2</c:v>
                </c:pt>
                <c:pt idx="298">
                  <c:v>8.3197881056875186E-2</c:v>
                </c:pt>
                <c:pt idx="299">
                  <c:v>8.4134623928858968E-2</c:v>
                </c:pt>
                <c:pt idx="300">
                  <c:v>8.5081439773720319E-2</c:v>
                </c:pt>
                <c:pt idx="301">
                  <c:v>8.6038405436175303E-2</c:v>
                </c:pt>
                <c:pt idx="302">
                  <c:v>8.7005597261602952E-2</c:v>
                </c:pt>
                <c:pt idx="303">
                  <c:v>8.798309105351694E-2</c:v>
                </c:pt>
                <c:pt idx="304">
                  <c:v>8.8970962029864875E-2</c:v>
                </c:pt>
                <c:pt idx="305">
                  <c:v>8.9969284778140576E-2</c:v>
                </c:pt>
                <c:pt idx="306">
                  <c:v>9.0978133209293599E-2</c:v>
                </c:pt>
                <c:pt idx="307">
                  <c:v>9.1997580510422214E-2</c:v>
                </c:pt>
                <c:pt idx="308">
                  <c:v>9.3027699096235608E-2</c:v>
                </c:pt>
                <c:pt idx="309">
                  <c:v>9.4068560559271389E-2</c:v>
                </c:pt>
                <c:pt idx="310">
                  <c:v>9.5120235618856033E-2</c:v>
                </c:pt>
                <c:pt idx="311">
                  <c:v>9.6182794068795596E-2</c:v>
                </c:pt>
                <c:pt idx="312">
                  <c:v>9.7256304723784576E-2</c:v>
                </c:pt>
                <c:pt idx="313">
                  <c:v>9.8340835364522317E-2</c:v>
                </c:pt>
                <c:pt idx="314">
                  <c:v>9.9436452681526538E-2</c:v>
                </c:pt>
                <c:pt idx="315">
                  <c:v>0.10054322221763363</c:v>
                </c:pt>
                <c:pt idx="316">
                  <c:v>0.10166120830917785</c:v>
                </c:pt>
                <c:pt idx="317">
                  <c:v>0.10279047402584064</c:v>
                </c:pt>
                <c:pt idx="318">
                  <c:v>0.10393108110916326</c:v>
                </c:pt>
                <c:pt idx="319">
                  <c:v>0.10508308990971703</c:v>
                </c:pt>
                <c:pt idx="320">
                  <c:v>0.1062465593229248</c:v>
                </c:pt>
                <c:pt idx="321">
                  <c:v>0.10742154672353108</c:v>
                </c:pt>
                <c:pt idx="322">
                  <c:v>0.10860810789871696</c:v>
                </c:pt>
                <c:pt idx="323">
                  <c:v>0.10980629697985769</c:v>
                </c:pt>
                <c:pt idx="324">
                  <c:v>0.11101616637292383</c:v>
                </c:pt>
                <c:pt idx="325">
                  <c:v>0.11223776668752468</c:v>
                </c:pt>
                <c:pt idx="326">
                  <c:v>0.11347114666459776</c:v>
                </c:pt>
                <c:pt idx="327">
                  <c:v>0.11471635310274705</c:v>
                </c:pt>
                <c:pt idx="328">
                  <c:v>0.11597343078323447</c:v>
                </c:pt>
                <c:pt idx="329">
                  <c:v>0.1172424223936324</c:v>
                </c:pt>
                <c:pt idx="330">
                  <c:v>0.11852336845014388</c:v>
                </c:pt>
                <c:pt idx="331">
                  <c:v>0.11981630721860111</c:v>
                </c:pt>
                <c:pt idx="332">
                  <c:v>0.12112127463415336</c:v>
                </c:pt>
                <c:pt idx="333">
                  <c:v>0.1224383042196574</c:v>
                </c:pt>
                <c:pt idx="334">
                  <c:v>0.12376742700278646</c:v>
                </c:pt>
                <c:pt idx="335">
                  <c:v>0.12510867143187315</c:v>
                </c:pt>
                <c:pt idx="336">
                  <c:v>0.12646206329050658</c:v>
                </c:pt>
                <c:pt idx="337">
                  <c:v>0.1278276256109051</c:v>
                </c:pt>
                <c:pt idx="338">
                  <c:v>0.12920537858608605</c:v>
                </c:pt>
                <c:pt idx="339">
                  <c:v>0.13059533948086033</c:v>
                </c:pt>
                <c:pt idx="340">
                  <c:v>0.13199752254167743</c:v>
                </c:pt>
                <c:pt idx="341">
                  <c:v>0.13341193890535255</c:v>
                </c:pt>
                <c:pt idx="342">
                  <c:v>0.13483859650670696</c:v>
                </c:pt>
                <c:pt idx="343">
                  <c:v>0.13627749998515759</c:v>
                </c:pt>
                <c:pt idx="344">
                  <c:v>0.1377286505902926</c:v>
                </c:pt>
                <c:pt idx="345">
                  <c:v>0.13919204608647356</c:v>
                </c:pt>
                <c:pt idx="346">
                  <c:v>0.14066768065650651</c:v>
                </c:pt>
                <c:pt idx="347">
                  <c:v>0.14215554480442769</c:v>
                </c:pt>
                <c:pt idx="348">
                  <c:v>0.14365562525745257</c:v>
                </c:pt>
                <c:pt idx="349">
                  <c:v>0.14516790486713868</c:v>
                </c:pt>
                <c:pt idx="350">
                  <c:v>0.14669236250981688</c:v>
                </c:pt>
                <c:pt idx="351">
                  <c:v>0.14822897298634827</c:v>
                </c:pt>
                <c:pt idx="352">
                  <c:v>0.14977770692126674</c:v>
                </c:pt>
                <c:pt idx="353">
                  <c:v>0.15133853066137004</c:v>
                </c:pt>
                <c:pt idx="354">
                  <c:v>0.15291140617382684</c:v>
                </c:pt>
                <c:pt idx="355">
                  <c:v>0.15449629094386857</c:v>
                </c:pt>
                <c:pt idx="356">
                  <c:v>0.15609313787213935</c:v>
                </c:pt>
                <c:pt idx="357">
                  <c:v>0.15770189517178007</c:v>
                </c:pt>
                <c:pt idx="358">
                  <c:v>0.1593225062653266</c:v>
                </c:pt>
                <c:pt idx="359">
                  <c:v>0.16095490968150428</c:v>
                </c:pt>
                <c:pt idx="360">
                  <c:v>0.1625990389520062</c:v>
                </c:pt>
                <c:pt idx="361">
                  <c:v>0.16425482250834397</c:v>
                </c:pt>
                <c:pt idx="362">
                  <c:v>0.16592218357886518</c:v>
                </c:pt>
                <c:pt idx="363">
                  <c:v>0.16760104008603366</c:v>
                </c:pt>
                <c:pt idx="364">
                  <c:v>0.16929130454407318</c:v>
                </c:pt>
                <c:pt idx="365">
                  <c:v>0.17099288395707846</c:v>
                </c:pt>
                <c:pt idx="366">
                  <c:v>0.17270567971770068</c:v>
                </c:pt>
                <c:pt idx="367">
                  <c:v>0.17442958750651807</c:v>
                </c:pt>
                <c:pt idx="368">
                  <c:v>0.1761644971922065</c:v>
                </c:pt>
                <c:pt idx="369">
                  <c:v>0.1779102927326276</c:v>
                </c:pt>
                <c:pt idx="370">
                  <c:v>0.17966685207695526</c:v>
                </c:pt>
                <c:pt idx="371">
                  <c:v>0.1814340470689666</c:v>
                </c:pt>
                <c:pt idx="372">
                  <c:v>0.18321174335162352</c:v>
                </c:pt>
                <c:pt idx="373">
                  <c:v>0.18499980027307905</c:v>
                </c:pt>
                <c:pt idx="374">
                  <c:v>0.18679807079424007</c:v>
                </c:pt>
                <c:pt idx="375">
                  <c:v>0.18860640139802759</c:v>
                </c:pt>
                <c:pt idx="376">
                  <c:v>0.19042463200047388</c:v>
                </c:pt>
                <c:pt idx="377">
                  <c:v>0.19225259586380142</c:v>
                </c:pt>
                <c:pt idx="378">
                  <c:v>0.19409011951163091</c:v>
                </c:pt>
                <c:pt idx="379">
                  <c:v>0.19593702264646898</c:v>
                </c:pt>
                <c:pt idx="380">
                  <c:v>0.19779311806962824</c:v>
                </c:pt>
                <c:pt idx="381">
                  <c:v>0.19965821160373565</c:v>
                </c:pt>
                <c:pt idx="382">
                  <c:v>0.20153210201798719</c:v>
                </c:pt>
                <c:pt idx="383">
                  <c:v>0.20341458095631076</c:v>
                </c:pt>
                <c:pt idx="384">
                  <c:v>0.20530543286859859</c:v>
                </c:pt>
                <c:pt idx="385">
                  <c:v>0.20720443494517546</c:v>
                </c:pt>
                <c:pt idx="386">
                  <c:v>0.20911135705467024</c:v>
                </c:pt>
                <c:pt idx="387">
                  <c:v>0.21102596168545812</c:v>
                </c:pt>
                <c:pt idx="388">
                  <c:v>0.21294800389084545</c:v>
                </c:pt>
                <c:pt idx="389">
                  <c:v>0.21487723123816799</c:v>
                </c:pt>
                <c:pt idx="390">
                  <c:v>0.21681338376197631</c:v>
                </c:pt>
                <c:pt idx="391">
                  <c:v>0.21875619392148174</c:v>
                </c:pt>
                <c:pt idx="392">
                  <c:v>0.22070538656243729</c:v>
                </c:pt>
                <c:pt idx="393">
                  <c:v>0.22266067888362953</c:v>
                </c:pt>
                <c:pt idx="394">
                  <c:v>0.22462178040815556</c:v>
                </c:pt>
                <c:pt idx="395">
                  <c:v>0.22658839295966041</c:v>
                </c:pt>
                <c:pt idx="396">
                  <c:v>0.22856021064371018</c:v>
                </c:pt>
                <c:pt idx="397">
                  <c:v>0.23053691983447475</c:v>
                </c:pt>
                <c:pt idx="398">
                  <c:v>0.2325181991668922</c:v>
                </c:pt>
                <c:pt idx="399">
                  <c:v>0.23450371953448873</c:v>
                </c:pt>
                <c:pt idx="400">
                  <c:v>0.23649314409302166</c:v>
                </c:pt>
                <c:pt idx="401">
                  <c:v>0.23848612827011664</c:v>
                </c:pt>
                <c:pt idx="402">
                  <c:v>0.24048231978106219</c:v>
                </c:pt>
                <c:pt idx="403">
                  <c:v>0.24248135865092696</c:v>
                </c:pt>
                <c:pt idx="404">
                  <c:v>0.24448287724315876</c:v>
                </c:pt>
                <c:pt idx="405">
                  <c:v>0.24648650029482258</c:v>
                </c:pt>
                <c:pt idx="406">
                  <c:v>0.24849184495863075</c:v>
                </c:pt>
                <c:pt idx="407">
                  <c:v>0.2504985208519141</c:v>
                </c:pt>
                <c:pt idx="408">
                  <c:v>0.25250613011267847</c:v>
                </c:pt>
                <c:pt idx="409">
                  <c:v>0.25451426746288552</c:v>
                </c:pt>
                <c:pt idx="410">
                  <c:v>0.25652252027909295</c:v>
                </c:pt>
                <c:pt idx="411">
                  <c:v>0.25853046867058149</c:v>
                </c:pt>
                <c:pt idx="412">
                  <c:v>0.26053768556509099</c:v>
                </c:pt>
                <c:pt idx="413">
                  <c:v>0.26254373680228099</c:v>
                </c:pt>
                <c:pt idx="414">
                  <c:v>0.26454818123502488</c:v>
                </c:pt>
                <c:pt idx="415">
                  <c:v>0.26655057083863815</c:v>
                </c:pt>
                <c:pt idx="416">
                  <c:v>0.26855045082813361</c:v>
                </c:pt>
                <c:pt idx="417">
                  <c:v>0.2705473597835894</c:v>
                </c:pt>
                <c:pt idx="418">
                  <c:v>0.27254082978370553</c:v>
                </c:pt>
                <c:pt idx="419">
                  <c:v>0.27453038654761597</c:v>
                </c:pt>
                <c:pt idx="420">
                  <c:v>0.27651554958501456</c:v>
                </c:pt>
                <c:pt idx="421">
                  <c:v>0.27849583235464215</c:v>
                </c:pt>
                <c:pt idx="422">
                  <c:v>0.28047074243117198</c:v>
                </c:pt>
                <c:pt idx="423">
                  <c:v>0.28243978168052108</c:v>
                </c:pt>
                <c:pt idx="424">
                  <c:v>0.28440244644360341</c:v>
                </c:pt>
                <c:pt idx="425">
                  <c:v>0.2863582277285277</c:v>
                </c:pt>
                <c:pt idx="426">
                  <c:v>0.28830661141123443</c:v>
                </c:pt>
                <c:pt idx="427">
                  <c:v>0.29024707844455178</c:v>
                </c:pt>
                <c:pt idx="428">
                  <c:v>0.29217910507563788</c:v>
                </c:pt>
                <c:pt idx="429">
                  <c:v>0.29410216307176584</c:v>
                </c:pt>
                <c:pt idx="430">
                  <c:v>0.29601571995439352</c:v>
                </c:pt>
                <c:pt idx="431">
                  <c:v>0.29791923924144659</c:v>
                </c:pt>
                <c:pt idx="432">
                  <c:v>0.29981218069773141</c:v>
                </c:pt>
                <c:pt idx="433">
                  <c:v>0.30169400059337886</c:v>
                </c:pt>
                <c:pt idx="434">
                  <c:v>0.30356415197020636</c:v>
                </c:pt>
                <c:pt idx="435">
                  <c:v>0.30542208491587353</c:v>
                </c:pt>
                <c:pt idx="436">
                  <c:v>0.30726724684568907</c:v>
                </c:pt>
                <c:pt idx="437">
                  <c:v>0.30909908279191406</c:v>
                </c:pt>
                <c:pt idx="438">
                  <c:v>0.31091703570039381</c:v>
                </c:pt>
                <c:pt idx="439">
                  <c:v>0.31272054673433147</c:v>
                </c:pt>
                <c:pt idx="440">
                  <c:v>0.3145090555850063</c:v>
                </c:pt>
                <c:pt idx="441">
                  <c:v>0.31628200078922364</c:v>
                </c:pt>
                <c:pt idx="442">
                  <c:v>0.31803882005326578</c:v>
                </c:pt>
                <c:pt idx="443">
                  <c:v>0.31977895058310518</c:v>
                </c:pt>
                <c:pt idx="444">
                  <c:v>0.3215018294206185</c:v>
                </c:pt>
                <c:pt idx="445">
                  <c:v>0.32320689378553374</c:v>
                </c:pt>
                <c:pt idx="446">
                  <c:v>0.32489358142282293</c:v>
                </c:pt>
                <c:pt idx="447">
                  <c:v>0.32656133095524081</c:v>
                </c:pt>
                <c:pt idx="448">
                  <c:v>0.32820958224069641</c:v>
                </c:pt>
                <c:pt idx="449">
                  <c:v>0.32983777673413195</c:v>
                </c:pt>
                <c:pt idx="450">
                  <c:v>0.33144535785356616</c:v>
                </c:pt>
                <c:pt idx="451">
                  <c:v>0.33303177134995227</c:v>
                </c:pt>
                <c:pt idx="452">
                  <c:v>0.3345964656804834</c:v>
                </c:pt>
                <c:pt idx="453">
                  <c:v>0.33613889238496897</c:v>
                </c:pt>
                <c:pt idx="454">
                  <c:v>0.33765850646489259</c:v>
                </c:pt>
                <c:pt idx="455">
                  <c:v>0.33915476676475254</c:v>
                </c:pt>
                <c:pt idx="456">
                  <c:v>0.3406271363552732</c:v>
                </c:pt>
                <c:pt idx="457">
                  <c:v>0.34207508291806715</c:v>
                </c:pt>
                <c:pt idx="458">
                  <c:v>0.34349807913131997</c:v>
                </c:pt>
                <c:pt idx="459">
                  <c:v>0.34489560305605521</c:v>
                </c:pt>
                <c:pt idx="460">
                  <c:v>0.34626713852253743</c:v>
                </c:pt>
                <c:pt idx="461">
                  <c:v>0.34761217551635593</c:v>
                </c:pt>
                <c:pt idx="462">
                  <c:v>0.34893021056372947</c:v>
                </c:pt>
                <c:pt idx="463">
                  <c:v>0.35022074711556628</c:v>
                </c:pt>
                <c:pt idx="464">
                  <c:v>0.35148329592980598</c:v>
                </c:pt>
                <c:pt idx="465">
                  <c:v>0.35271737545156884</c:v>
                </c:pt>
                <c:pt idx="466">
                  <c:v>0.35392251219063209</c:v>
                </c:pt>
                <c:pt idx="467">
                  <c:v>0.35509824109575111</c:v>
                </c:pt>
                <c:pt idx="468">
                  <c:v>0.35624410592534256</c:v>
                </c:pt>
                <c:pt idx="469">
                  <c:v>0.35735965961404387</c:v>
                </c:pt>
                <c:pt idx="470">
                  <c:v>0.35844446463466473</c:v>
                </c:pt>
                <c:pt idx="471">
                  <c:v>0.35949809335504757</c:v>
                </c:pt>
                <c:pt idx="472">
                  <c:v>0.36052012838935532</c:v>
                </c:pt>
                <c:pt idx="473">
                  <c:v>0.36151016294330635</c:v>
                </c:pt>
                <c:pt idx="474">
                  <c:v>0.36246780115288474</c:v>
                </c:pt>
                <c:pt idx="475">
                  <c:v>0.36339265841605228</c:v>
                </c:pt>
                <c:pt idx="476">
                  <c:v>0.36428436171700146</c:v>
                </c:pt>
                <c:pt idx="477">
                  <c:v>0.36514254994248929</c:v>
                </c:pt>
                <c:pt idx="478">
                  <c:v>0.36596687418980373</c:v>
                </c:pt>
                <c:pt idx="479">
                  <c:v>0.36675699806592099</c:v>
                </c:pt>
                <c:pt idx="480">
                  <c:v>0.36751259797742192</c:v>
                </c:pt>
                <c:pt idx="481">
                  <c:v>0.3682333634107483</c:v>
                </c:pt>
                <c:pt idx="482">
                  <c:v>0.36891899720238602</c:v>
                </c:pt>
                <c:pt idx="483">
                  <c:v>0.36956921579858126</c:v>
                </c:pt>
                <c:pt idx="484">
                  <c:v>0.37018374950420441</c:v>
                </c:pt>
                <c:pt idx="485">
                  <c:v>0.37076234272039071</c:v>
                </c:pt>
                <c:pt idx="486">
                  <c:v>0.37130475417060405</c:v>
                </c:pt>
                <c:pt idx="487">
                  <c:v>0.37181075711478406</c:v>
                </c:pt>
                <c:pt idx="488">
                  <c:v>0.37228013955125272</c:v>
                </c:pt>
                <c:pt idx="489">
                  <c:v>0.37271270440607585</c:v>
                </c:pt>
                <c:pt idx="490">
                  <c:v>0.37310826970959116</c:v>
                </c:pt>
                <c:pt idx="491">
                  <c:v>0.37346666875983298</c:v>
                </c:pt>
                <c:pt idx="492">
                  <c:v>0.37378775027260419</c:v>
                </c:pt>
                <c:pt idx="493">
                  <c:v>0.3740713785179649</c:v>
                </c:pt>
                <c:pt idx="494">
                  <c:v>0.37431743344292739</c:v>
                </c:pt>
                <c:pt idx="495">
                  <c:v>0.37452581078016728</c:v>
                </c:pt>
                <c:pt idx="496">
                  <c:v>0.37469642214258503</c:v>
                </c:pt>
                <c:pt idx="497">
                  <c:v>0.37482919510356832</c:v>
                </c:pt>
                <c:pt idx="498">
                  <c:v>0.37492407326283272</c:v>
                </c:pt>
                <c:pt idx="499">
                  <c:v>0.37498101629773822</c:v>
                </c:pt>
                <c:pt idx="500">
                  <c:v>0.37499999999999994</c:v>
                </c:pt>
                <c:pt idx="501">
                  <c:v>0.37498101629773833</c:v>
                </c:pt>
                <c:pt idx="502">
                  <c:v>0.37492407326283306</c:v>
                </c:pt>
                <c:pt idx="503">
                  <c:v>0.37482919510356866</c:v>
                </c:pt>
                <c:pt idx="504">
                  <c:v>0.37469642214258553</c:v>
                </c:pt>
                <c:pt idx="505">
                  <c:v>0.37452581078016794</c:v>
                </c:pt>
                <c:pt idx="506">
                  <c:v>0.37431743344292817</c:v>
                </c:pt>
                <c:pt idx="507">
                  <c:v>0.37407137851796579</c:v>
                </c:pt>
                <c:pt idx="508">
                  <c:v>0.37378775027260519</c:v>
                </c:pt>
                <c:pt idx="509">
                  <c:v>0.37346666875983409</c:v>
                </c:pt>
                <c:pt idx="510">
                  <c:v>0.37310826970959238</c:v>
                </c:pt>
                <c:pt idx="511">
                  <c:v>0.37271270440607723</c:v>
                </c:pt>
                <c:pt idx="512">
                  <c:v>0.37228013955125416</c:v>
                </c:pt>
                <c:pt idx="513">
                  <c:v>0.37181075711478567</c:v>
                </c:pt>
                <c:pt idx="514">
                  <c:v>0.37130475417060577</c:v>
                </c:pt>
                <c:pt idx="515">
                  <c:v>0.37076234272039249</c:v>
                </c:pt>
                <c:pt idx="516">
                  <c:v>0.37018374950420635</c:v>
                </c:pt>
                <c:pt idx="517">
                  <c:v>0.36956921579858332</c:v>
                </c:pt>
                <c:pt idx="518">
                  <c:v>0.36891899720238819</c:v>
                </c:pt>
                <c:pt idx="519">
                  <c:v>0.36823336341075064</c:v>
                </c:pt>
                <c:pt idx="520">
                  <c:v>0.36751259797742442</c:v>
                </c:pt>
                <c:pt idx="521">
                  <c:v>0.36675699806592343</c:v>
                </c:pt>
                <c:pt idx="522">
                  <c:v>0.36596687418980639</c:v>
                </c:pt>
                <c:pt idx="523">
                  <c:v>0.36514254994249207</c:v>
                </c:pt>
                <c:pt idx="524">
                  <c:v>0.36428436171700435</c:v>
                </c:pt>
                <c:pt idx="525">
                  <c:v>0.36339265841605528</c:v>
                </c:pt>
                <c:pt idx="526">
                  <c:v>0.36246780115288785</c:v>
                </c:pt>
                <c:pt idx="527">
                  <c:v>0.36151016294330957</c:v>
                </c:pt>
                <c:pt idx="528">
                  <c:v>0.3605201283893586</c:v>
                </c:pt>
                <c:pt idx="529">
                  <c:v>0.35949809335505101</c:v>
                </c:pt>
                <c:pt idx="530">
                  <c:v>0.35844446463466817</c:v>
                </c:pt>
                <c:pt idx="531">
                  <c:v>0.35735965961404748</c:v>
                </c:pt>
                <c:pt idx="532">
                  <c:v>0.35624410592534633</c:v>
                </c:pt>
                <c:pt idx="533">
                  <c:v>0.35509824109575489</c:v>
                </c:pt>
                <c:pt idx="534">
                  <c:v>0.35392251219063597</c:v>
                </c:pt>
                <c:pt idx="535">
                  <c:v>0.35271737545157289</c:v>
                </c:pt>
                <c:pt idx="536">
                  <c:v>0.35148329592980998</c:v>
                </c:pt>
                <c:pt idx="537">
                  <c:v>0.35022074711557044</c:v>
                </c:pt>
                <c:pt idx="538">
                  <c:v>0.34893021056373374</c:v>
                </c:pt>
                <c:pt idx="539">
                  <c:v>0.34761217551636026</c:v>
                </c:pt>
                <c:pt idx="540">
                  <c:v>0.34626713852254193</c:v>
                </c:pt>
                <c:pt idx="541">
                  <c:v>0.34489560305605965</c:v>
                </c:pt>
                <c:pt idx="542">
                  <c:v>0.34349807913132457</c:v>
                </c:pt>
                <c:pt idx="543">
                  <c:v>0.34207508291807187</c:v>
                </c:pt>
                <c:pt idx="544">
                  <c:v>0.34062713635527797</c:v>
                </c:pt>
                <c:pt idx="545">
                  <c:v>0.33915476676475753</c:v>
                </c:pt>
                <c:pt idx="546">
                  <c:v>0.33765850646489753</c:v>
                </c:pt>
                <c:pt idx="547">
                  <c:v>0.33613889238497396</c:v>
                </c:pt>
                <c:pt idx="548">
                  <c:v>0.33459646568048845</c:v>
                </c:pt>
                <c:pt idx="549">
                  <c:v>0.33303177134995737</c:v>
                </c:pt>
                <c:pt idx="550">
                  <c:v>0.33144535785357132</c:v>
                </c:pt>
                <c:pt idx="551">
                  <c:v>0.32983777673413722</c:v>
                </c:pt>
                <c:pt idx="552">
                  <c:v>0.32820958224070185</c:v>
                </c:pt>
                <c:pt idx="553">
                  <c:v>0.3265613309552462</c:v>
                </c:pt>
                <c:pt idx="554">
                  <c:v>0.32489358142282848</c:v>
                </c:pt>
                <c:pt idx="555">
                  <c:v>0.32320689378553935</c:v>
                </c:pt>
                <c:pt idx="556">
                  <c:v>0.32150182942062411</c:v>
                </c:pt>
                <c:pt idx="557">
                  <c:v>0.31977895058311084</c:v>
                </c:pt>
                <c:pt idx="558">
                  <c:v>0.31803882005327155</c:v>
                </c:pt>
                <c:pt idx="559">
                  <c:v>0.3162820007892293</c:v>
                </c:pt>
                <c:pt idx="560">
                  <c:v>0.31450905558501213</c:v>
                </c:pt>
                <c:pt idx="561">
                  <c:v>0.3127205467343373</c:v>
                </c:pt>
                <c:pt idx="562">
                  <c:v>0.31091703570039975</c:v>
                </c:pt>
                <c:pt idx="563">
                  <c:v>0.30909908279192005</c:v>
                </c:pt>
                <c:pt idx="564">
                  <c:v>0.30726724684569506</c:v>
                </c:pt>
                <c:pt idx="565">
                  <c:v>0.30542208491587958</c:v>
                </c:pt>
                <c:pt idx="566">
                  <c:v>0.30356415197021236</c:v>
                </c:pt>
                <c:pt idx="567">
                  <c:v>0.30169400059338497</c:v>
                </c:pt>
                <c:pt idx="568">
                  <c:v>0.29981218069773757</c:v>
                </c:pt>
                <c:pt idx="569">
                  <c:v>0.2979192392414528</c:v>
                </c:pt>
                <c:pt idx="570">
                  <c:v>0.29601571995439974</c:v>
                </c:pt>
                <c:pt idx="571">
                  <c:v>0.29410216307177212</c:v>
                </c:pt>
                <c:pt idx="572">
                  <c:v>0.29217910507564421</c:v>
                </c:pt>
                <c:pt idx="573">
                  <c:v>0.2902470784445581</c:v>
                </c:pt>
                <c:pt idx="574">
                  <c:v>0.28830661141124081</c:v>
                </c:pt>
                <c:pt idx="575">
                  <c:v>0.28635822772853409</c:v>
                </c:pt>
                <c:pt idx="576">
                  <c:v>0.2844024464436099</c:v>
                </c:pt>
                <c:pt idx="577">
                  <c:v>0.28243978168052758</c:v>
                </c:pt>
                <c:pt idx="578">
                  <c:v>0.28047074243117842</c:v>
                </c:pt>
                <c:pt idx="579">
                  <c:v>0.27849583235464864</c:v>
                </c:pt>
                <c:pt idx="580">
                  <c:v>0.27651554958502106</c:v>
                </c:pt>
                <c:pt idx="581">
                  <c:v>0.27453038654762241</c:v>
                </c:pt>
                <c:pt idx="582">
                  <c:v>0.27254082978371197</c:v>
                </c:pt>
                <c:pt idx="583">
                  <c:v>0.2705473597835959</c:v>
                </c:pt>
                <c:pt idx="584">
                  <c:v>0.26855045082814011</c:v>
                </c:pt>
                <c:pt idx="585">
                  <c:v>0.2665505708386447</c:v>
                </c:pt>
                <c:pt idx="586">
                  <c:v>0.26454818123503143</c:v>
                </c:pt>
                <c:pt idx="587">
                  <c:v>0.26254373680228749</c:v>
                </c:pt>
                <c:pt idx="588">
                  <c:v>0.26053768556509749</c:v>
                </c:pt>
                <c:pt idx="589">
                  <c:v>0.2585304686705881</c:v>
                </c:pt>
                <c:pt idx="590">
                  <c:v>0.2565225202790995</c:v>
                </c:pt>
                <c:pt idx="591">
                  <c:v>0.25451426746289207</c:v>
                </c:pt>
                <c:pt idx="592">
                  <c:v>0.25250613011268502</c:v>
                </c:pt>
                <c:pt idx="593">
                  <c:v>0.2504985208519207</c:v>
                </c:pt>
                <c:pt idx="594">
                  <c:v>0.24849184495863727</c:v>
                </c:pt>
                <c:pt idx="595">
                  <c:v>0.2464865002948291</c:v>
                </c:pt>
                <c:pt idx="596">
                  <c:v>0.24448287724316534</c:v>
                </c:pt>
                <c:pt idx="597">
                  <c:v>0.24248135865093348</c:v>
                </c:pt>
                <c:pt idx="598">
                  <c:v>0.24048231978106874</c:v>
                </c:pt>
                <c:pt idx="599">
                  <c:v>0.23848612827012319</c:v>
                </c:pt>
                <c:pt idx="600">
                  <c:v>0.23649314409302816</c:v>
                </c:pt>
                <c:pt idx="601">
                  <c:v>0.2345037195344952</c:v>
                </c:pt>
                <c:pt idx="602">
                  <c:v>0.23251819916689873</c:v>
                </c:pt>
                <c:pt idx="603">
                  <c:v>0.23053691983448124</c:v>
                </c:pt>
                <c:pt idx="604">
                  <c:v>0.2285602106437167</c:v>
                </c:pt>
                <c:pt idx="605">
                  <c:v>0.22658839295966685</c:v>
                </c:pt>
                <c:pt idx="606">
                  <c:v>0.224621780408162</c:v>
                </c:pt>
                <c:pt idx="607">
                  <c:v>0.22266067888363597</c:v>
                </c:pt>
                <c:pt idx="608">
                  <c:v>0.22070538656244365</c:v>
                </c:pt>
                <c:pt idx="609">
                  <c:v>0.2187561939214881</c:v>
                </c:pt>
                <c:pt idx="610">
                  <c:v>0.21681338376198267</c:v>
                </c:pt>
                <c:pt idx="611">
                  <c:v>0.21487723123817432</c:v>
                </c:pt>
                <c:pt idx="612">
                  <c:v>0.21294800389085175</c:v>
                </c:pt>
                <c:pt idx="613">
                  <c:v>0.21102596168546436</c:v>
                </c:pt>
                <c:pt idx="614">
                  <c:v>0.20911135705467648</c:v>
                </c:pt>
                <c:pt idx="615">
                  <c:v>0.20720443494518168</c:v>
                </c:pt>
                <c:pt idx="616">
                  <c:v>0.20530543286860475</c:v>
                </c:pt>
                <c:pt idx="617">
                  <c:v>0.20341458095631698</c:v>
                </c:pt>
                <c:pt idx="618">
                  <c:v>0.20153210201799335</c:v>
                </c:pt>
                <c:pt idx="619">
                  <c:v>0.19965821160374175</c:v>
                </c:pt>
                <c:pt idx="620">
                  <c:v>0.19779311806963437</c:v>
                </c:pt>
                <c:pt idx="621">
                  <c:v>0.19593702264647508</c:v>
                </c:pt>
                <c:pt idx="622">
                  <c:v>0.19409011951163693</c:v>
                </c:pt>
                <c:pt idx="623">
                  <c:v>0.19225259586380744</c:v>
                </c:pt>
                <c:pt idx="624">
                  <c:v>0.19042463200047993</c:v>
                </c:pt>
                <c:pt idx="625">
                  <c:v>0.18860640139803356</c:v>
                </c:pt>
                <c:pt idx="626">
                  <c:v>0.18679807079424596</c:v>
                </c:pt>
                <c:pt idx="627">
                  <c:v>0.18499980027308494</c:v>
                </c:pt>
                <c:pt idx="628">
                  <c:v>0.1832117433516294</c:v>
                </c:pt>
                <c:pt idx="629">
                  <c:v>0.18143404706897237</c:v>
                </c:pt>
                <c:pt idx="630">
                  <c:v>0.17966685207696106</c:v>
                </c:pt>
                <c:pt idx="631">
                  <c:v>0.17791029273263331</c:v>
                </c:pt>
                <c:pt idx="632">
                  <c:v>0.17616449719221222</c:v>
                </c:pt>
                <c:pt idx="633">
                  <c:v>0.17442958750652374</c:v>
                </c:pt>
                <c:pt idx="634">
                  <c:v>0.17270567971770631</c:v>
                </c:pt>
                <c:pt idx="635">
                  <c:v>0.17099288395708409</c:v>
                </c:pt>
                <c:pt idx="636">
                  <c:v>0.1692913045440787</c:v>
                </c:pt>
                <c:pt idx="637">
                  <c:v>0.16760104008603918</c:v>
                </c:pt>
                <c:pt idx="638">
                  <c:v>0.1659221835788707</c:v>
                </c:pt>
                <c:pt idx="639">
                  <c:v>0.16425482250834941</c:v>
                </c:pt>
                <c:pt idx="640">
                  <c:v>0.16259903895201158</c:v>
                </c:pt>
                <c:pt idx="641">
                  <c:v>0.16095490968150966</c:v>
                </c:pt>
                <c:pt idx="642">
                  <c:v>0.1593225062653319</c:v>
                </c:pt>
                <c:pt idx="643">
                  <c:v>0.15770189517178537</c:v>
                </c:pt>
                <c:pt idx="644">
                  <c:v>0.1560931378721446</c:v>
                </c:pt>
                <c:pt idx="645">
                  <c:v>0.15449629094387379</c:v>
                </c:pt>
                <c:pt idx="646">
                  <c:v>0.15291140617383203</c:v>
                </c:pt>
                <c:pt idx="647">
                  <c:v>0.15133853066137518</c:v>
                </c:pt>
                <c:pt idx="648">
                  <c:v>0.14977770692127187</c:v>
                </c:pt>
                <c:pt idx="649">
                  <c:v>0.14822897298635332</c:v>
                </c:pt>
                <c:pt idx="650">
                  <c:v>0.14669236250982187</c:v>
                </c:pt>
                <c:pt idx="651">
                  <c:v>0.14516790486714365</c:v>
                </c:pt>
                <c:pt idx="652">
                  <c:v>0.14365562525745751</c:v>
                </c:pt>
                <c:pt idx="653">
                  <c:v>0.1421555448044326</c:v>
                </c:pt>
                <c:pt idx="654">
                  <c:v>0.14066768065651136</c:v>
                </c:pt>
                <c:pt idx="655">
                  <c:v>0.13919204608647839</c:v>
                </c:pt>
                <c:pt idx="656">
                  <c:v>0.1377286505902974</c:v>
                </c:pt>
                <c:pt idx="657">
                  <c:v>0.13627749998516228</c:v>
                </c:pt>
                <c:pt idx="658">
                  <c:v>0.13483859650671168</c:v>
                </c:pt>
                <c:pt idx="659">
                  <c:v>0.13341193890535721</c:v>
                </c:pt>
                <c:pt idx="660">
                  <c:v>0.13199752254168204</c:v>
                </c:pt>
                <c:pt idx="661">
                  <c:v>0.13059533948086491</c:v>
                </c:pt>
                <c:pt idx="662">
                  <c:v>0.1292053785860906</c:v>
                </c:pt>
                <c:pt idx="663">
                  <c:v>0.1278276256109096</c:v>
                </c:pt>
                <c:pt idx="664">
                  <c:v>0.1264620632905111</c:v>
                </c:pt>
                <c:pt idx="665">
                  <c:v>0.12510867143187754</c:v>
                </c:pt>
                <c:pt idx="666">
                  <c:v>0.12376742700279088</c:v>
                </c:pt>
                <c:pt idx="667">
                  <c:v>0.12243830421966174</c:v>
                </c:pt>
                <c:pt idx="668">
                  <c:v>0.12112127463415759</c:v>
                </c:pt>
                <c:pt idx="669">
                  <c:v>0.11981630721860539</c:v>
                </c:pt>
                <c:pt idx="670">
                  <c:v>0.11852336845014809</c:v>
                </c:pt>
                <c:pt idx="671">
                  <c:v>0.11724242239363664</c:v>
                </c:pt>
                <c:pt idx="672">
                  <c:v>0.1159734307832386</c:v>
                </c:pt>
                <c:pt idx="673">
                  <c:v>0.11471635310275115</c:v>
                </c:pt>
                <c:pt idx="674">
                  <c:v>0.11347114666460185</c:v>
                </c:pt>
                <c:pt idx="675">
                  <c:v>0.11223776668752872</c:v>
                </c:pt>
                <c:pt idx="676">
                  <c:v>0.11101616637292779</c:v>
                </c:pt>
                <c:pt idx="677">
                  <c:v>0.10980629697986166</c:v>
                </c:pt>
                <c:pt idx="678">
                  <c:v>0.10860810789872084</c:v>
                </c:pt>
                <c:pt idx="679">
                  <c:v>0.10742154672353497</c:v>
                </c:pt>
                <c:pt idx="680">
                  <c:v>0.10624655932292862</c:v>
                </c:pt>
                <c:pt idx="681">
                  <c:v>0.10508308990972083</c:v>
                </c:pt>
                <c:pt idx="682">
                  <c:v>0.10393108110916703</c:v>
                </c:pt>
                <c:pt idx="683">
                  <c:v>0.10279047402584435</c:v>
                </c:pt>
                <c:pt idx="684">
                  <c:v>0.10166120830918156</c:v>
                </c:pt>
                <c:pt idx="685">
                  <c:v>0.10054322221763733</c:v>
                </c:pt>
                <c:pt idx="686">
                  <c:v>9.9436452681530174E-2</c:v>
                </c:pt>
                <c:pt idx="687">
                  <c:v>9.8340835364525911E-2</c:v>
                </c:pt>
                <c:pt idx="688">
                  <c:v>9.7256304723788115E-2</c:v>
                </c:pt>
                <c:pt idx="689">
                  <c:v>9.6182794068799135E-2</c:v>
                </c:pt>
                <c:pt idx="690">
                  <c:v>9.5120235618859517E-2</c:v>
                </c:pt>
                <c:pt idx="691">
                  <c:v>9.406856055927483E-2</c:v>
                </c:pt>
                <c:pt idx="692">
                  <c:v>9.3027699096239008E-2</c:v>
                </c:pt>
                <c:pt idx="693">
                  <c:v>9.1997580510425614E-2</c:v>
                </c:pt>
                <c:pt idx="694">
                  <c:v>9.097813320929693E-2</c:v>
                </c:pt>
                <c:pt idx="695">
                  <c:v>8.9969284778143865E-2</c:v>
                </c:pt>
                <c:pt idx="696">
                  <c:v>8.897096202986815E-2</c:v>
                </c:pt>
                <c:pt idx="697">
                  <c:v>8.798309105352016E-2</c:v>
                </c:pt>
                <c:pt idx="698">
                  <c:v>8.700559726160613E-2</c:v>
                </c:pt>
                <c:pt idx="699">
                  <c:v>8.6038405436178453E-2</c:v>
                </c:pt>
                <c:pt idx="700">
                  <c:v>8.5081439773723427E-2</c:v>
                </c:pt>
                <c:pt idx="701">
                  <c:v>8.4134623928862048E-2</c:v>
                </c:pt>
                <c:pt idx="702">
                  <c:v>8.319788105687824E-2</c:v>
                </c:pt>
                <c:pt idx="703">
                  <c:v>8.2271133855091008E-2</c:v>
                </c:pt>
                <c:pt idx="704">
                  <c:v>8.135430460308582E-2</c:v>
                </c:pt>
                <c:pt idx="705">
                  <c:v>8.0447315201822009E-2</c:v>
                </c:pt>
                <c:pt idx="706">
                  <c:v>7.9550087211632592E-2</c:v>
                </c:pt>
                <c:pt idx="707">
                  <c:v>7.8662541889132867E-2</c:v>
                </c:pt>
                <c:pt idx="708">
                  <c:v>7.7784600223055486E-2</c:v>
                </c:pt>
                <c:pt idx="709">
                  <c:v>7.6916182969028718E-2</c:v>
                </c:pt>
                <c:pt idx="710">
                  <c:v>7.6057210683314946E-2</c:v>
                </c:pt>
                <c:pt idx="711">
                  <c:v>7.5207603755527666E-2</c:v>
                </c:pt>
                <c:pt idx="712">
                  <c:v>7.4367282440343491E-2</c:v>
                </c:pt>
                <c:pt idx="713">
                  <c:v>7.353616688822763E-2</c:v>
                </c:pt>
                <c:pt idx="714">
                  <c:v>7.2714177175190173E-2</c:v>
                </c:pt>
                <c:pt idx="715">
                  <c:v>7.1901233331590611E-2</c:v>
                </c:pt>
                <c:pt idx="716">
                  <c:v>7.1097255370009077E-2</c:v>
                </c:pt>
                <c:pt idx="717">
                  <c:v>7.0302163312201085E-2</c:v>
                </c:pt>
                <c:pt idx="718">
                  <c:v>6.9515877215154384E-2</c:v>
                </c:pt>
                <c:pt idx="719">
                  <c:v>6.8738317196265011E-2</c:v>
                </c:pt>
                <c:pt idx="720">
                  <c:v>6.7969403457650443E-2</c:v>
                </c:pt>
                <c:pt idx="721">
                  <c:v>6.7209056309617335E-2</c:v>
                </c:pt>
                <c:pt idx="722">
                  <c:v>6.6457196193301482E-2</c:v>
                </c:pt>
                <c:pt idx="723">
                  <c:v>6.5713743702497079E-2</c:v>
                </c:pt>
                <c:pt idx="724">
                  <c:v>6.497861960469313E-2</c:v>
                </c:pt>
                <c:pt idx="725">
                  <c:v>6.4251744861333351E-2</c:v>
                </c:pt>
                <c:pt idx="726">
                  <c:v>6.3533040647317893E-2</c:v>
                </c:pt>
                <c:pt idx="727">
                  <c:v>6.2822428369762165E-2</c:v>
                </c:pt>
                <c:pt idx="728">
                  <c:v>6.2119829686031254E-2</c:v>
                </c:pt>
                <c:pt idx="729">
                  <c:v>6.1425166521065028E-2</c:v>
                </c:pt>
                <c:pt idx="730">
                  <c:v>6.0738361084011726E-2</c:v>
                </c:pt>
                <c:pt idx="731">
                  <c:v>6.0059335884185182E-2</c:v>
                </c:pt>
                <c:pt idx="732">
                  <c:v>5.9388013746362385E-2</c:v>
                </c:pt>
                <c:pt idx="733">
                  <c:v>5.8724317825437557E-2</c:v>
                </c:pt>
                <c:pt idx="734">
                  <c:v>5.8068171620447584E-2</c:v>
                </c:pt>
                <c:pt idx="735">
                  <c:v>5.7419498987985304E-2</c:v>
                </c:pt>
                <c:pt idx="736">
                  <c:v>5.6778224155015357E-2</c:v>
                </c:pt>
                <c:pt idx="737">
                  <c:v>5.6144271731107837E-2</c:v>
                </c:pt>
                <c:pt idx="738">
                  <c:v>5.5517566720105015E-2</c:v>
                </c:pt>
                <c:pt idx="739">
                  <c:v>5.4898034531235249E-2</c:v>
                </c:pt>
                <c:pt idx="740">
                  <c:v>5.4285600989689091E-2</c:v>
                </c:pt>
                <c:pt idx="741">
                  <c:v>5.3680192346671513E-2</c:v>
                </c:pt>
                <c:pt idx="742">
                  <c:v>5.3081735288944443E-2</c:v>
                </c:pt>
                <c:pt idx="743">
                  <c:v>5.2490156947873436E-2</c:v>
                </c:pt>
                <c:pt idx="744">
                  <c:v>5.1905384907991944E-2</c:v>
                </c:pt>
                <c:pt idx="745">
                  <c:v>5.1327347215096644E-2</c:v>
                </c:pt>
                <c:pt idx="746">
                  <c:v>5.0755972383886905E-2</c:v>
                </c:pt>
                <c:pt idx="747">
                  <c:v>5.0191189405161485E-2</c:v>
                </c:pt>
                <c:pt idx="748">
                  <c:v>4.9632927752584655E-2</c:v>
                </c:pt>
                <c:pt idx="749">
                  <c:v>4.9081117389034638E-2</c:v>
                </c:pt>
                <c:pt idx="750">
                  <c:v>4.8535688772546597E-2</c:v>
                </c:pt>
                <c:pt idx="751">
                  <c:v>4.7996572861861542E-2</c:v>
                </c:pt>
                <c:pt idx="752">
                  <c:v>4.7463701121593767E-2</c:v>
                </c:pt>
                <c:pt idx="753">
                  <c:v>4.6937005527027578E-2</c:v>
                </c:pt>
                <c:pt idx="754">
                  <c:v>4.6416418568554905E-2</c:v>
                </c:pt>
                <c:pt idx="755">
                  <c:v>4.5901873255765197E-2</c:v>
                </c:pt>
                <c:pt idx="756">
                  <c:v>4.5393303121197569E-2</c:v>
                </c:pt>
                <c:pt idx="757">
                  <c:v>4.4890642223766708E-2</c:v>
                </c:pt>
                <c:pt idx="758">
                  <c:v>4.4393825151872394E-2</c:v>
                </c:pt>
                <c:pt idx="759">
                  <c:v>4.3902787026202962E-2</c:v>
                </c:pt>
                <c:pt idx="760">
                  <c:v>4.3417463502242522E-2</c:v>
                </c:pt>
                <c:pt idx="761">
                  <c:v>4.2937790772491845E-2</c:v>
                </c:pt>
                <c:pt idx="762">
                  <c:v>4.2463705568412322E-2</c:v>
                </c:pt>
                <c:pt idx="763">
                  <c:v>4.1995145162102183E-2</c:v>
                </c:pt>
                <c:pt idx="764">
                  <c:v>4.1532047367714341E-2</c:v>
                </c:pt>
                <c:pt idx="765">
                  <c:v>4.1074350542624316E-2</c:v>
                </c:pt>
                <c:pt idx="766">
                  <c:v>4.0621993588357379E-2</c:v>
                </c:pt>
                <c:pt idx="767">
                  <c:v>4.0174915951282829E-2</c:v>
                </c:pt>
                <c:pt idx="768">
                  <c:v>3.9733057623084336E-2</c:v>
                </c:pt>
                <c:pt idx="769">
                  <c:v>3.9296359141013648E-2</c:v>
                </c:pt>
                <c:pt idx="770">
                  <c:v>3.8864761587936184E-2</c:v>
                </c:pt>
                <c:pt idx="771">
                  <c:v>3.8438206592175748E-2</c:v>
                </c:pt>
                <c:pt idx="772">
                  <c:v>3.8016636327166148E-2</c:v>
                </c:pt>
                <c:pt idx="773">
                  <c:v>3.7599993510916516E-2</c:v>
                </c:pt>
                <c:pt idx="774">
                  <c:v>3.7188221405298337E-2</c:v>
                </c:pt>
                <c:pt idx="775">
                  <c:v>3.6781263815160017E-2</c:v>
                </c:pt>
                <c:pt idx="776">
                  <c:v>3.6379065087276487E-2</c:v>
                </c:pt>
                <c:pt idx="777">
                  <c:v>3.5981570109140271E-2</c:v>
                </c:pt>
                <c:pt idx="778">
                  <c:v>3.5588724307600197E-2</c:v>
                </c:pt>
                <c:pt idx="779">
                  <c:v>3.5200473647354132E-2</c:v>
                </c:pt>
                <c:pt idx="780">
                  <c:v>3.4816764629301833E-2</c:v>
                </c:pt>
                <c:pt idx="781">
                  <c:v>3.4437544288763729E-2</c:v>
                </c:pt>
                <c:pt idx="782">
                  <c:v>3.4062760193571358E-2</c:v>
                </c:pt>
                <c:pt idx="783">
                  <c:v>3.3692360442035142E-2</c:v>
                </c:pt>
                <c:pt idx="784">
                  <c:v>3.3326293660794745E-2</c:v>
                </c:pt>
                <c:pt idx="785">
                  <c:v>3.2964509002557534E-2</c:v>
                </c:pt>
                <c:pt idx="786">
                  <c:v>3.2606956143729937E-2</c:v>
                </c:pt>
                <c:pt idx="787">
                  <c:v>3.2253585281946925E-2</c:v>
                </c:pt>
                <c:pt idx="788">
                  <c:v>3.1904347133504547E-2</c:v>
                </c:pt>
                <c:pt idx="789">
                  <c:v>3.1559192930699642E-2</c:v>
                </c:pt>
                <c:pt idx="790">
                  <c:v>3.1218074419082135E-2</c:v>
                </c:pt>
                <c:pt idx="791">
                  <c:v>3.0880943854623418E-2</c:v>
                </c:pt>
                <c:pt idx="792">
                  <c:v>3.0547754000805984E-2</c:v>
                </c:pt>
                <c:pt idx="793">
                  <c:v>3.0218458125637705E-2</c:v>
                </c:pt>
                <c:pt idx="794">
                  <c:v>2.9893009998595375E-2</c:v>
                </c:pt>
                <c:pt idx="795">
                  <c:v>2.9571363887501072E-2</c:v>
                </c:pt>
                <c:pt idx="796">
                  <c:v>2.9253474555335168E-2</c:v>
                </c:pt>
                <c:pt idx="797">
                  <c:v>2.8939297256990015E-2</c:v>
                </c:pt>
                <c:pt idx="798">
                  <c:v>2.8628787735967134E-2</c:v>
                </c:pt>
                <c:pt idx="799">
                  <c:v>2.8321902221022339E-2</c:v>
                </c:pt>
                <c:pt idx="800">
                  <c:v>2.8018597422761127E-2</c:v>
                </c:pt>
                <c:pt idx="801">
                  <c:v>2.7718830530188268E-2</c:v>
                </c:pt>
                <c:pt idx="802">
                  <c:v>2.7422559207214467E-2</c:v>
                </c:pt>
                <c:pt idx="803">
                  <c:v>2.7129741589123034E-2</c:v>
                </c:pt>
                <c:pt idx="804">
                  <c:v>2.684033627899976E-2</c:v>
                </c:pt>
                <c:pt idx="805">
                  <c:v>2.6554302344128439E-2</c:v>
                </c:pt>
                <c:pt idx="806">
                  <c:v>2.6271599312355148E-2</c:v>
                </c:pt>
                <c:pt idx="807">
                  <c:v>2.5992187168423643E-2</c:v>
                </c:pt>
                <c:pt idx="808">
                  <c:v>2.5716026350284582E-2</c:v>
                </c:pt>
                <c:pt idx="809">
                  <c:v>2.5443077745381019E-2</c:v>
                </c:pt>
                <c:pt idx="810">
                  <c:v>2.5173302686912456E-2</c:v>
                </c:pt>
                <c:pt idx="811">
                  <c:v>2.4906662950079789E-2</c:v>
                </c:pt>
                <c:pt idx="812">
                  <c:v>2.4643120748313374E-2</c:v>
                </c:pt>
                <c:pt idx="813">
                  <c:v>2.4382638729486428E-2</c:v>
                </c:pt>
                <c:pt idx="814">
                  <c:v>2.4125179972115624E-2</c:v>
                </c:pt>
                <c:pt idx="815">
                  <c:v>2.3870707981550974E-2</c:v>
                </c:pt>
                <c:pt idx="816">
                  <c:v>2.361918668615701E-2</c:v>
                </c:pt>
                <c:pt idx="817">
                  <c:v>2.3370580433486873E-2</c:v>
                </c:pt>
                <c:pt idx="818">
                  <c:v>2.3124853986451213E-2</c:v>
                </c:pt>
                <c:pt idx="819">
                  <c:v>2.2881972519483651E-2</c:v>
                </c:pt>
                <c:pt idx="820">
                  <c:v>2.2641901614704307E-2</c:v>
                </c:pt>
                <c:pt idx="821">
                  <c:v>2.2404607258083062E-2</c:v>
                </c:pt>
                <c:pt idx="822">
                  <c:v>2.2170055835604007E-2</c:v>
                </c:pt>
                <c:pt idx="823">
                  <c:v>2.1938214129432542E-2</c:v>
                </c:pt>
                <c:pt idx="824">
                  <c:v>2.1709049314086574E-2</c:v>
                </c:pt>
                <c:pt idx="825">
                  <c:v>2.1482528952613038E-2</c:v>
                </c:pt>
                <c:pt idx="826">
                  <c:v>2.1258620992771152E-2</c:v>
                </c:pt>
                <c:pt idx="827">
                  <c:v>2.1037293763223486E-2</c:v>
                </c:pt>
                <c:pt idx="828">
                  <c:v>2.0818515969736183E-2</c:v>
                </c:pt>
                <c:pt idx="829">
                  <c:v>2.0602256691389327E-2</c:v>
                </c:pt>
                <c:pt idx="830">
                  <c:v>2.0388485376798549E-2</c:v>
                </c:pt>
                <c:pt idx="831">
                  <c:v>2.0177171840348996E-2</c:v>
                </c:pt>
                <c:pt idx="832">
                  <c:v>1.9968286258442536E-2</c:v>
                </c:pt>
                <c:pt idx="833">
                  <c:v>1.9761799165759195E-2</c:v>
                </c:pt>
                <c:pt idx="834">
                  <c:v>1.9557681451533686E-2</c:v>
                </c:pt>
                <c:pt idx="835">
                  <c:v>1.9355904355847948E-2</c:v>
                </c:pt>
                <c:pt idx="836">
                  <c:v>1.915643946594037E-2</c:v>
                </c:pt>
                <c:pt idx="837">
                  <c:v>1.8959258712532713E-2</c:v>
                </c:pt>
                <c:pt idx="838">
                  <c:v>1.8764334366175122E-2</c:v>
                </c:pt>
                <c:pt idx="839">
                  <c:v>1.8571639033610334E-2</c:v>
                </c:pt>
                <c:pt idx="840">
                  <c:v>1.8381145654157344E-2</c:v>
                </c:pt>
                <c:pt idx="841">
                  <c:v>1.8192827496115428E-2</c:v>
                </c:pt>
                <c:pt idx="842">
                  <c:v>1.8006658153189047E-2</c:v>
                </c:pt>
                <c:pt idx="843">
                  <c:v>1.7822611540934136E-2</c:v>
                </c:pt>
                <c:pt idx="844">
                  <c:v>1.7640661893226391E-2</c:v>
                </c:pt>
                <c:pt idx="845">
                  <c:v>1.7460783758751947E-2</c:v>
                </c:pt>
                <c:pt idx="846">
                  <c:v>1.728295199752105E-2</c:v>
                </c:pt>
                <c:pt idx="847">
                  <c:v>1.7107141777405063E-2</c:v>
                </c:pt>
                <c:pt idx="848">
                  <c:v>1.693332857069731E-2</c:v>
                </c:pt>
                <c:pt idx="849">
                  <c:v>1.6761488150697952E-2</c:v>
                </c:pt>
                <c:pt idx="850">
                  <c:v>1.6591596588323609E-2</c:v>
                </c:pt>
                <c:pt idx="851">
                  <c:v>1.6423630248741636E-2</c:v>
                </c:pt>
                <c:pt idx="852">
                  <c:v>1.6257565788029761E-2</c:v>
                </c:pt>
                <c:pt idx="853">
                  <c:v>1.6093380149861097E-2</c:v>
                </c:pt>
                <c:pt idx="854">
                  <c:v>1.593105056221495E-2</c:v>
                </c:pt>
                <c:pt idx="855">
                  <c:v>1.5770554534113555E-2</c:v>
                </c:pt>
                <c:pt idx="856">
                  <c:v>1.5611869852385159E-2</c:v>
                </c:pt>
                <c:pt idx="857">
                  <c:v>1.5454974578453377E-2</c:v>
                </c:pt>
                <c:pt idx="858">
                  <c:v>1.5299847045153274E-2</c:v>
                </c:pt>
                <c:pt idx="859">
                  <c:v>1.5146465853574204E-2</c:v>
                </c:pt>
                <c:pt idx="860">
                  <c:v>1.4994809869929534E-2</c:v>
                </c:pt>
                <c:pt idx="861">
                  <c:v>1.4844858222453499E-2</c:v>
                </c:pt>
                <c:pt idx="862">
                  <c:v>1.4696590298325216E-2</c:v>
                </c:pt>
                <c:pt idx="863">
                  <c:v>1.4549985740619971E-2</c:v>
                </c:pt>
                <c:pt idx="864">
                  <c:v>1.4405024445287913E-2</c:v>
                </c:pt>
                <c:pt idx="865">
                  <c:v>1.4261686558160167E-2</c:v>
                </c:pt>
                <c:pt idx="866">
                  <c:v>1.411995247198242E-2</c:v>
                </c:pt>
                <c:pt idx="867">
                  <c:v>1.3979802823476134E-2</c:v>
                </c:pt>
                <c:pt idx="868">
                  <c:v>1.3841218490427269E-2</c:v>
                </c:pt>
                <c:pt idx="869">
                  <c:v>1.3704180588802593E-2</c:v>
                </c:pt>
                <c:pt idx="870">
                  <c:v>1.3568670469893617E-2</c:v>
                </c:pt>
                <c:pt idx="871">
                  <c:v>1.3434669717488149E-2</c:v>
                </c:pt>
                <c:pt idx="872">
                  <c:v>1.3302160145069368E-2</c:v>
                </c:pt>
                <c:pt idx="873">
                  <c:v>1.3171123793042461E-2</c:v>
                </c:pt>
                <c:pt idx="874">
                  <c:v>1.304154292598882E-2</c:v>
                </c:pt>
                <c:pt idx="875">
                  <c:v>1.291340002994764E-2</c:v>
                </c:pt>
                <c:pt idx="876">
                  <c:v>1.2786677809724959E-2</c:v>
                </c:pt>
                <c:pt idx="877">
                  <c:v>1.266135918623003E-2</c:v>
                </c:pt>
                <c:pt idx="878">
                  <c:v>1.2537427293838971E-2</c:v>
                </c:pt>
                <c:pt idx="879">
                  <c:v>1.2414865477785602E-2</c:v>
                </c:pt>
                <c:pt idx="880">
                  <c:v>1.2293657291579349E-2</c:v>
                </c:pt>
                <c:pt idx="881">
                  <c:v>1.217378649445019E-2</c:v>
                </c:pt>
                <c:pt idx="882">
                  <c:v>1.2055237048820465E-2</c:v>
                </c:pt>
                <c:pt idx="883">
                  <c:v>1.1937993117803494E-2</c:v>
                </c:pt>
                <c:pt idx="884">
                  <c:v>1.1822039062728837E-2</c:v>
                </c:pt>
                <c:pt idx="885">
                  <c:v>1.1707359440694121E-2</c:v>
                </c:pt>
                <c:pt idx="886">
                  <c:v>1.1593939002143245E-2</c:v>
                </c:pt>
                <c:pt idx="887">
                  <c:v>1.1481762688470931E-2</c:v>
                </c:pt>
                <c:pt idx="888">
                  <c:v>1.1370815629653336E-2</c:v>
                </c:pt>
                <c:pt idx="889">
                  <c:v>1.1261083141904701E-2</c:v>
                </c:pt>
                <c:pt idx="890">
                  <c:v>1.1152550725359868E-2</c:v>
                </c:pt>
                <c:pt idx="891">
                  <c:v>1.1045204061782421E-2</c:v>
                </c:pt>
                <c:pt idx="892">
                  <c:v>1.0939029012298417E-2</c:v>
                </c:pt>
                <c:pt idx="893">
                  <c:v>1.0834011615155481E-2</c:v>
                </c:pt>
                <c:pt idx="894">
                  <c:v>1.0730138083507089E-2</c:v>
                </c:pt>
                <c:pt idx="895">
                  <c:v>1.0627394803221892E-2</c:v>
                </c:pt>
                <c:pt idx="896">
                  <c:v>1.0525768330717899E-2</c:v>
                </c:pt>
                <c:pt idx="897">
                  <c:v>1.0425245390821391E-2</c:v>
                </c:pt>
                <c:pt idx="898">
                  <c:v>1.0325812874650295E-2</c:v>
                </c:pt>
                <c:pt idx="899">
                  <c:v>1.022745783752191E-2</c:v>
                </c:pt>
                <c:pt idx="900">
                  <c:v>1.0130167496884758E-2</c:v>
                </c:pt>
                <c:pt idx="901">
                  <c:v>1.0033929230274472E-2</c:v>
                </c:pt>
                <c:pt idx="902">
                  <c:v>9.9387305732933588E-3</c:v>
                </c:pt>
                <c:pt idx="903">
                  <c:v>9.8445592176135948E-3</c:v>
                </c:pt>
                <c:pt idx="904">
                  <c:v>9.7514030090038398E-3</c:v>
                </c:pt>
                <c:pt idx="905">
                  <c:v>9.6592499453790007E-3</c:v>
                </c:pt>
                <c:pt idx="906">
                  <c:v>9.5680881748730438E-3</c:v>
                </c:pt>
                <c:pt idx="907">
                  <c:v>9.4779059939345892E-3</c:v>
                </c:pt>
                <c:pt idx="908">
                  <c:v>9.3886918454451317E-3</c:v>
                </c:pt>
                <c:pt idx="909">
                  <c:v>9.3004343168596824E-3</c:v>
                </c:pt>
                <c:pt idx="910">
                  <c:v>9.213122138369622E-3</c:v>
                </c:pt>
                <c:pt idx="911">
                  <c:v>9.1267441810875798E-3</c:v>
                </c:pt>
                <c:pt idx="912">
                  <c:v>9.0412894552541045E-3</c:v>
                </c:pt>
                <c:pt idx="913">
                  <c:v>8.9567471084659907E-3</c:v>
                </c:pt>
                <c:pt idx="914">
                  <c:v>8.8731064239259989E-3</c:v>
                </c:pt>
                <c:pt idx="915">
                  <c:v>8.7903568187137852E-3</c:v>
                </c:pt>
                <c:pt idx="916">
                  <c:v>8.7084878420778562E-3</c:v>
                </c:pt>
                <c:pt idx="917">
                  <c:v>8.6274891737483338E-3</c:v>
                </c:pt>
                <c:pt idx="918">
                  <c:v>8.547350622270319E-3</c:v>
                </c:pt>
                <c:pt idx="919">
                  <c:v>8.4680621233576715E-3</c:v>
                </c:pt>
                <c:pt idx="920">
                  <c:v>8.3896137382669864E-3</c:v>
                </c:pt>
                <c:pt idx="921">
                  <c:v>8.3119956521915724E-3</c:v>
                </c:pt>
                <c:pt idx="922">
                  <c:v>8.2351981726752378E-3</c:v>
                </c:pt>
                <c:pt idx="923">
                  <c:v>8.1592117280456997E-3</c:v>
                </c:pt>
                <c:pt idx="924">
                  <c:v>8.0840268658673234E-3</c:v>
                </c:pt>
                <c:pt idx="925">
                  <c:v>8.0096342514131419E-3</c:v>
                </c:pt>
                <c:pt idx="926">
                  <c:v>7.9360246661558161E-3</c:v>
                </c:pt>
                <c:pt idx="927">
                  <c:v>7.8631890062774365E-3</c:v>
                </c:pt>
                <c:pt idx="928">
                  <c:v>7.7911182811978971E-3</c:v>
                </c:pt>
                <c:pt idx="929">
                  <c:v>7.7198036121216883E-3</c:v>
                </c:pt>
                <c:pt idx="930">
                  <c:v>7.6492362306028999E-3</c:v>
                </c:pt>
                <c:pt idx="931">
                  <c:v>7.5794074771282187E-3</c:v>
                </c:pt>
                <c:pt idx="932">
                  <c:v>7.5103087997177844E-3</c:v>
                </c:pt>
                <c:pt idx="933">
                  <c:v>7.4419317525435905E-3</c:v>
                </c:pt>
                <c:pt idx="934">
                  <c:v>7.3742679945654121E-3</c:v>
                </c:pt>
                <c:pt idx="935">
                  <c:v>7.307309288183894E-3</c:v>
                </c:pt>
                <c:pt idx="936">
                  <c:v>7.2410474979107044E-3</c:v>
                </c:pt>
                <c:pt idx="937">
                  <c:v>7.1754745890555763E-3</c:v>
                </c:pt>
                <c:pt idx="938">
                  <c:v>7.1105826264299676E-3</c:v>
                </c:pt>
                <c:pt idx="939">
                  <c:v>7.0463637730672274E-3</c:v>
                </c:pt>
                <c:pt idx="940">
                  <c:v>6.982810288959058E-3</c:v>
                </c:pt>
                <c:pt idx="941">
                  <c:v>6.9199145298080508E-3</c:v>
                </c:pt>
                <c:pt idx="942">
                  <c:v>6.8576689457961965E-3</c:v>
                </c:pt>
                <c:pt idx="943">
                  <c:v>6.7960660803690872E-3</c:v>
                </c:pt>
                <c:pt idx="944">
                  <c:v>6.7350985690356781E-3</c:v>
                </c:pt>
                <c:pt idx="945">
                  <c:v>6.6747591381834809E-3</c:v>
                </c:pt>
                <c:pt idx="946">
                  <c:v>6.6150406039088847E-3</c:v>
                </c:pt>
                <c:pt idx="947">
                  <c:v>6.5559358708625346E-3</c:v>
                </c:pt>
                <c:pt idx="948">
                  <c:v>6.4974379311095497E-3</c:v>
                </c:pt>
                <c:pt idx="949">
                  <c:v>6.4395398630044086E-3</c:v>
                </c:pt>
                <c:pt idx="950">
                  <c:v>6.382234830080334E-3</c:v>
                </c:pt>
                <c:pt idx="951">
                  <c:v>6.3255160799529711E-3</c:v>
                </c:pt>
                <c:pt idx="952">
                  <c:v>6.2693769432382793E-3</c:v>
                </c:pt>
                <c:pt idx="953">
                  <c:v>6.2138108324843394E-3</c:v>
                </c:pt>
                <c:pt idx="954">
                  <c:v>6.1588112411170275E-3</c:v>
                </c:pt>
                <c:pt idx="955">
                  <c:v>6.1043717423993034E-3</c:v>
                </c:pt>
                <c:pt idx="956">
                  <c:v>6.0504859884039997E-3</c:v>
                </c:pt>
                <c:pt idx="957">
                  <c:v>5.9971477089999338E-3</c:v>
                </c:pt>
                <c:pt idx="958">
                  <c:v>5.9443507108511767E-3</c:v>
                </c:pt>
                <c:pt idx="959">
                  <c:v>5.8920888764292965E-3</c:v>
                </c:pt>
                <c:pt idx="960">
                  <c:v>5.8403561630384748E-3</c:v>
                </c:pt>
                <c:pt idx="961">
                  <c:v>5.7891466018532957E-3</c:v>
                </c:pt>
                <c:pt idx="962">
                  <c:v>5.7384542969690384E-3</c:v>
                </c:pt>
                <c:pt idx="963">
                  <c:v>5.6882734244643662E-3</c:v>
                </c:pt>
                <c:pt idx="964">
                  <c:v>5.6385982314762287E-3</c:v>
                </c:pt>
                <c:pt idx="965">
                  <c:v>5.5894230352868069E-3</c:v>
                </c:pt>
                <c:pt idx="966">
                  <c:v>5.5407422224224194E-3</c:v>
                </c:pt>
                <c:pt idx="967">
                  <c:v>5.4925502477641492E-3</c:v>
                </c:pt>
                <c:pt idx="968">
                  <c:v>5.4448416336701257E-3</c:v>
                </c:pt>
                <c:pt idx="969">
                  <c:v>5.3976109691092639E-3</c:v>
                </c:pt>
                <c:pt idx="970">
                  <c:v>5.3508529088063294E-3</c:v>
                </c:pt>
                <c:pt idx="971">
                  <c:v>5.3045621723982282E-3</c:v>
                </c:pt>
                <c:pt idx="972">
                  <c:v>5.2587335436012975E-3</c:v>
                </c:pt>
                <c:pt idx="973">
                  <c:v>5.2133618693895305E-3</c:v>
                </c:pt>
                <c:pt idx="974">
                  <c:v>5.16844205918357E-3</c:v>
                </c:pt>
                <c:pt idx="975">
                  <c:v>5.12396908405033E-3</c:v>
                </c:pt>
                <c:pt idx="976">
                  <c:v>5.0799379759131199E-3</c:v>
                </c:pt>
                <c:pt idx="977">
                  <c:v>5.0363438267721321E-3</c:v>
                </c:pt>
                <c:pt idx="978">
                  <c:v>4.9931817879351444E-3</c:v>
                </c:pt>
                <c:pt idx="979">
                  <c:v>4.9504470692583657E-3</c:v>
                </c:pt>
                <c:pt idx="980">
                  <c:v>4.9081349383972191E-3</c:v>
                </c:pt>
                <c:pt idx="981">
                  <c:v>4.8662407200669687E-3</c:v>
                </c:pt>
                <c:pt idx="982">
                  <c:v>4.8247597953130893E-3</c:v>
                </c:pt>
                <c:pt idx="983">
                  <c:v>4.7836876007912007E-3</c:v>
                </c:pt>
                <c:pt idx="984">
                  <c:v>4.7430196280565011E-3</c:v>
                </c:pt>
                <c:pt idx="985">
                  <c:v>4.7027514228625217E-3</c:v>
                </c:pt>
                <c:pt idx="986">
                  <c:v>4.6628785844691116E-3</c:v>
                </c:pt>
                <c:pt idx="987">
                  <c:v>4.6233967649595498E-3</c:v>
                </c:pt>
                <c:pt idx="988">
                  <c:v>4.5843016685666125E-3</c:v>
                </c:pt>
                <c:pt idx="989">
                  <c:v>4.5455890510075533E-3</c:v>
                </c:pt>
                <c:pt idx="990">
                  <c:v>4.5072547188278007E-3</c:v>
                </c:pt>
                <c:pt idx="991">
                  <c:v>4.4692945287533141E-3</c:v>
                </c:pt>
                <c:pt idx="992">
                  <c:v>4.4317043870514897E-3</c:v>
                </c:pt>
                <c:pt idx="993">
                  <c:v>4.3944802489004429E-3</c:v>
                </c:pt>
                <c:pt idx="994">
                  <c:v>4.3576181177666347E-3</c:v>
                </c:pt>
                <c:pt idx="995">
                  <c:v>4.3211140447906964E-3</c:v>
                </c:pt>
                <c:pt idx="996">
                  <c:v>4.284964128181315E-3</c:v>
                </c:pt>
                <c:pt idx="997">
                  <c:v>4.2491645126171351E-3</c:v>
                </c:pt>
                <c:pt idx="998">
                  <c:v>4.213711388656549E-3</c:v>
                </c:pt>
                <c:pt idx="999">
                  <c:v>4.1786009921552288E-3</c:v>
                </c:pt>
                <c:pt idx="1000">
                  <c:v>4.1438296036913624E-3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C-410C-8656-E4571BA6E9E0}"/>
            </c:ext>
          </c:extLst>
        </c:ser>
        <c:ser>
          <c:idx val="1"/>
          <c:order val="1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Plot!$A$2:$A$1002</c:f>
              <c:numCache>
                <c:formatCode>General</c:formatCode>
                <c:ptCount val="1001"/>
                <c:pt idx="0">
                  <c:v>-4.5</c:v>
                </c:pt>
                <c:pt idx="1">
                  <c:v>-4.4909999999999997</c:v>
                </c:pt>
                <c:pt idx="2">
                  <c:v>-4.4819999999999993</c:v>
                </c:pt>
                <c:pt idx="3">
                  <c:v>-4.472999999999999</c:v>
                </c:pt>
                <c:pt idx="4">
                  <c:v>-4.4639999999999986</c:v>
                </c:pt>
                <c:pt idx="5">
                  <c:v>-4.4549999999999983</c:v>
                </c:pt>
                <c:pt idx="6">
                  <c:v>-4.445999999999998</c:v>
                </c:pt>
                <c:pt idx="7">
                  <c:v>-4.4369999999999976</c:v>
                </c:pt>
                <c:pt idx="8">
                  <c:v>-4.4279999999999973</c:v>
                </c:pt>
                <c:pt idx="9">
                  <c:v>-4.4189999999999969</c:v>
                </c:pt>
                <c:pt idx="10">
                  <c:v>-4.4099999999999966</c:v>
                </c:pt>
                <c:pt idx="11">
                  <c:v>-4.4009999999999962</c:v>
                </c:pt>
                <c:pt idx="12">
                  <c:v>-4.3919999999999959</c:v>
                </c:pt>
                <c:pt idx="13">
                  <c:v>-4.3829999999999956</c:v>
                </c:pt>
                <c:pt idx="14">
                  <c:v>-4.3739999999999952</c:v>
                </c:pt>
                <c:pt idx="15">
                  <c:v>-4.3649999999999949</c:v>
                </c:pt>
                <c:pt idx="16">
                  <c:v>-4.3559999999999945</c:v>
                </c:pt>
                <c:pt idx="17">
                  <c:v>-4.3469999999999942</c:v>
                </c:pt>
                <c:pt idx="18">
                  <c:v>-4.3379999999999939</c:v>
                </c:pt>
                <c:pt idx="19">
                  <c:v>-4.3289999999999935</c:v>
                </c:pt>
                <c:pt idx="20">
                  <c:v>-4.3199999999999932</c:v>
                </c:pt>
                <c:pt idx="21">
                  <c:v>-4.3109999999999928</c:v>
                </c:pt>
                <c:pt idx="22">
                  <c:v>-4.3019999999999925</c:v>
                </c:pt>
                <c:pt idx="23">
                  <c:v>-4.2929999999999922</c:v>
                </c:pt>
                <c:pt idx="24">
                  <c:v>-4.2839999999999918</c:v>
                </c:pt>
                <c:pt idx="25">
                  <c:v>-4.2749999999999915</c:v>
                </c:pt>
                <c:pt idx="26">
                  <c:v>-4.2659999999999911</c:v>
                </c:pt>
                <c:pt idx="27">
                  <c:v>-4.2569999999999908</c:v>
                </c:pt>
                <c:pt idx="28">
                  <c:v>-4.2479999999999905</c:v>
                </c:pt>
                <c:pt idx="29">
                  <c:v>-4.2389999999999901</c:v>
                </c:pt>
                <c:pt idx="30">
                  <c:v>-4.2299999999999898</c:v>
                </c:pt>
                <c:pt idx="31">
                  <c:v>-4.2209999999999894</c:v>
                </c:pt>
                <c:pt idx="32">
                  <c:v>-4.2119999999999891</c:v>
                </c:pt>
                <c:pt idx="33">
                  <c:v>-4.2029999999999887</c:v>
                </c:pt>
                <c:pt idx="34">
                  <c:v>-4.1939999999999884</c:v>
                </c:pt>
                <c:pt idx="35">
                  <c:v>-4.1849999999999881</c:v>
                </c:pt>
                <c:pt idx="36">
                  <c:v>-4.1759999999999877</c:v>
                </c:pt>
                <c:pt idx="37">
                  <c:v>-4.1669999999999874</c:v>
                </c:pt>
                <c:pt idx="38">
                  <c:v>-4.157999999999987</c:v>
                </c:pt>
                <c:pt idx="39">
                  <c:v>-4.1489999999999867</c:v>
                </c:pt>
                <c:pt idx="40">
                  <c:v>-4.1399999999999864</c:v>
                </c:pt>
                <c:pt idx="41">
                  <c:v>-4.130999999999986</c:v>
                </c:pt>
                <c:pt idx="42">
                  <c:v>-4.1219999999999857</c:v>
                </c:pt>
                <c:pt idx="43">
                  <c:v>-4.1129999999999853</c:v>
                </c:pt>
                <c:pt idx="44">
                  <c:v>-4.103999999999985</c:v>
                </c:pt>
                <c:pt idx="45">
                  <c:v>-4.0949999999999847</c:v>
                </c:pt>
                <c:pt idx="46">
                  <c:v>-4.0859999999999843</c:v>
                </c:pt>
                <c:pt idx="47">
                  <c:v>-4.076999999999984</c:v>
                </c:pt>
                <c:pt idx="48">
                  <c:v>-4.0679999999999836</c:v>
                </c:pt>
                <c:pt idx="49">
                  <c:v>-4.0589999999999833</c:v>
                </c:pt>
                <c:pt idx="50">
                  <c:v>-4.0499999999999829</c:v>
                </c:pt>
                <c:pt idx="51">
                  <c:v>-4.0409999999999826</c:v>
                </c:pt>
                <c:pt idx="52">
                  <c:v>-4.0319999999999823</c:v>
                </c:pt>
                <c:pt idx="53">
                  <c:v>-4.0229999999999819</c:v>
                </c:pt>
                <c:pt idx="54">
                  <c:v>-4.0139999999999816</c:v>
                </c:pt>
                <c:pt idx="55">
                  <c:v>-4.0049999999999812</c:v>
                </c:pt>
                <c:pt idx="56">
                  <c:v>-3.9959999999999813</c:v>
                </c:pt>
                <c:pt idx="57">
                  <c:v>-3.9869999999999814</c:v>
                </c:pt>
                <c:pt idx="58">
                  <c:v>-3.9779999999999816</c:v>
                </c:pt>
                <c:pt idx="59">
                  <c:v>-3.9689999999999817</c:v>
                </c:pt>
                <c:pt idx="60">
                  <c:v>-3.9599999999999818</c:v>
                </c:pt>
                <c:pt idx="61">
                  <c:v>-3.9509999999999819</c:v>
                </c:pt>
                <c:pt idx="62">
                  <c:v>-3.941999999999982</c:v>
                </c:pt>
                <c:pt idx="63">
                  <c:v>-3.9329999999999821</c:v>
                </c:pt>
                <c:pt idx="64">
                  <c:v>-3.9239999999999822</c:v>
                </c:pt>
                <c:pt idx="65">
                  <c:v>-3.9149999999999823</c:v>
                </c:pt>
                <c:pt idx="66">
                  <c:v>-3.9059999999999824</c:v>
                </c:pt>
                <c:pt idx="67">
                  <c:v>-3.8969999999999825</c:v>
                </c:pt>
                <c:pt idx="68">
                  <c:v>-3.8879999999999826</c:v>
                </c:pt>
                <c:pt idx="69">
                  <c:v>-3.8789999999999827</c:v>
                </c:pt>
                <c:pt idx="70">
                  <c:v>-3.8699999999999828</c:v>
                </c:pt>
                <c:pt idx="71">
                  <c:v>-3.8609999999999829</c:v>
                </c:pt>
                <c:pt idx="72">
                  <c:v>-3.851999999999983</c:v>
                </c:pt>
                <c:pt idx="73">
                  <c:v>-3.8429999999999831</c:v>
                </c:pt>
                <c:pt idx="74">
                  <c:v>-3.8339999999999832</c:v>
                </c:pt>
                <c:pt idx="75">
                  <c:v>-3.8249999999999833</c:v>
                </c:pt>
                <c:pt idx="76">
                  <c:v>-3.8159999999999834</c:v>
                </c:pt>
                <c:pt idx="77">
                  <c:v>-3.8069999999999835</c:v>
                </c:pt>
                <c:pt idx="78">
                  <c:v>-3.7979999999999836</c:v>
                </c:pt>
                <c:pt idx="79">
                  <c:v>-3.7889999999999837</c:v>
                </c:pt>
                <c:pt idx="80">
                  <c:v>-3.7799999999999838</c:v>
                </c:pt>
                <c:pt idx="81">
                  <c:v>-3.7709999999999839</c:v>
                </c:pt>
                <c:pt idx="82">
                  <c:v>-3.761999999999984</c:v>
                </c:pt>
                <c:pt idx="83">
                  <c:v>-3.7529999999999841</c:v>
                </c:pt>
                <c:pt idx="84">
                  <c:v>-3.7439999999999842</c:v>
                </c:pt>
                <c:pt idx="85">
                  <c:v>-3.7349999999999843</c:v>
                </c:pt>
                <c:pt idx="86">
                  <c:v>-3.7259999999999844</c:v>
                </c:pt>
                <c:pt idx="87">
                  <c:v>-3.7169999999999845</c:v>
                </c:pt>
                <c:pt idx="88">
                  <c:v>-3.7079999999999846</c:v>
                </c:pt>
                <c:pt idx="89">
                  <c:v>-3.6989999999999847</c:v>
                </c:pt>
                <c:pt idx="90">
                  <c:v>-3.6899999999999848</c:v>
                </c:pt>
                <c:pt idx="91">
                  <c:v>-3.680999999999985</c:v>
                </c:pt>
                <c:pt idx="92">
                  <c:v>-3.6719999999999851</c:v>
                </c:pt>
                <c:pt idx="93">
                  <c:v>-3.6629999999999852</c:v>
                </c:pt>
                <c:pt idx="94">
                  <c:v>-3.6539999999999853</c:v>
                </c:pt>
                <c:pt idx="95">
                  <c:v>-3.6449999999999854</c:v>
                </c:pt>
                <c:pt idx="96">
                  <c:v>-3.6359999999999855</c:v>
                </c:pt>
                <c:pt idx="97">
                  <c:v>-3.6269999999999856</c:v>
                </c:pt>
                <c:pt idx="98">
                  <c:v>-3.6179999999999857</c:v>
                </c:pt>
                <c:pt idx="99">
                  <c:v>-3.6089999999999858</c:v>
                </c:pt>
                <c:pt idx="100">
                  <c:v>-3.5999999999999859</c:v>
                </c:pt>
                <c:pt idx="101">
                  <c:v>-3.590999999999986</c:v>
                </c:pt>
                <c:pt idx="102">
                  <c:v>-3.5819999999999861</c:v>
                </c:pt>
                <c:pt idx="103">
                  <c:v>-3.5729999999999862</c:v>
                </c:pt>
                <c:pt idx="104">
                  <c:v>-3.5639999999999863</c:v>
                </c:pt>
                <c:pt idx="105">
                  <c:v>-3.5549999999999864</c:v>
                </c:pt>
                <c:pt idx="106">
                  <c:v>-3.5459999999999865</c:v>
                </c:pt>
                <c:pt idx="107">
                  <c:v>-3.5369999999999866</c:v>
                </c:pt>
                <c:pt idx="108">
                  <c:v>-3.5279999999999867</c:v>
                </c:pt>
                <c:pt idx="109">
                  <c:v>-3.5189999999999868</c:v>
                </c:pt>
                <c:pt idx="110">
                  <c:v>-3.5099999999999869</c:v>
                </c:pt>
                <c:pt idx="111">
                  <c:v>-3.500999999999987</c:v>
                </c:pt>
                <c:pt idx="112">
                  <c:v>-3.4919999999999871</c:v>
                </c:pt>
                <c:pt idx="113">
                  <c:v>-3.4829999999999872</c:v>
                </c:pt>
                <c:pt idx="114">
                  <c:v>-3.4739999999999873</c:v>
                </c:pt>
                <c:pt idx="115">
                  <c:v>-3.4649999999999874</c:v>
                </c:pt>
                <c:pt idx="116">
                  <c:v>-3.4559999999999875</c:v>
                </c:pt>
                <c:pt idx="117">
                  <c:v>-3.4469999999999876</c:v>
                </c:pt>
                <c:pt idx="118">
                  <c:v>-3.4379999999999877</c:v>
                </c:pt>
                <c:pt idx="119">
                  <c:v>-3.4289999999999878</c:v>
                </c:pt>
                <c:pt idx="120">
                  <c:v>-3.4199999999999879</c:v>
                </c:pt>
                <c:pt idx="121">
                  <c:v>-3.410999999999988</c:v>
                </c:pt>
                <c:pt idx="122">
                  <c:v>-3.4019999999999881</c:v>
                </c:pt>
                <c:pt idx="123">
                  <c:v>-3.3929999999999882</c:v>
                </c:pt>
                <c:pt idx="124">
                  <c:v>-3.3839999999999884</c:v>
                </c:pt>
                <c:pt idx="125">
                  <c:v>-3.3749999999999885</c:v>
                </c:pt>
                <c:pt idx="126">
                  <c:v>-3.3659999999999886</c:v>
                </c:pt>
                <c:pt idx="127">
                  <c:v>-3.3569999999999887</c:v>
                </c:pt>
                <c:pt idx="128">
                  <c:v>-3.3479999999999888</c:v>
                </c:pt>
                <c:pt idx="129">
                  <c:v>-3.3389999999999889</c:v>
                </c:pt>
                <c:pt idx="130">
                  <c:v>-3.329999999999989</c:v>
                </c:pt>
                <c:pt idx="131">
                  <c:v>-3.3209999999999891</c:v>
                </c:pt>
                <c:pt idx="132">
                  <c:v>-3.3119999999999892</c:v>
                </c:pt>
                <c:pt idx="133">
                  <c:v>-3.3029999999999893</c:v>
                </c:pt>
                <c:pt idx="134">
                  <c:v>-3.2939999999999894</c:v>
                </c:pt>
                <c:pt idx="135">
                  <c:v>-3.2849999999999895</c:v>
                </c:pt>
                <c:pt idx="136">
                  <c:v>-3.2759999999999896</c:v>
                </c:pt>
                <c:pt idx="137">
                  <c:v>-3.2669999999999897</c:v>
                </c:pt>
                <c:pt idx="138">
                  <c:v>-3.2579999999999898</c:v>
                </c:pt>
                <c:pt idx="139">
                  <c:v>-3.2489999999999899</c:v>
                </c:pt>
                <c:pt idx="140">
                  <c:v>-3.23999999999999</c:v>
                </c:pt>
                <c:pt idx="141">
                  <c:v>-3.2309999999999901</c:v>
                </c:pt>
                <c:pt idx="142">
                  <c:v>-3.2219999999999902</c:v>
                </c:pt>
                <c:pt idx="143">
                  <c:v>-3.2129999999999903</c:v>
                </c:pt>
                <c:pt idx="144">
                  <c:v>-3.2039999999999904</c:v>
                </c:pt>
                <c:pt idx="145">
                  <c:v>-3.1949999999999905</c:v>
                </c:pt>
                <c:pt idx="146">
                  <c:v>-3.1859999999999906</c:v>
                </c:pt>
                <c:pt idx="147">
                  <c:v>-3.1769999999999907</c:v>
                </c:pt>
                <c:pt idx="148">
                  <c:v>-3.1679999999999908</c:v>
                </c:pt>
                <c:pt idx="149">
                  <c:v>-3.1589999999999909</c:v>
                </c:pt>
                <c:pt idx="150">
                  <c:v>-3.149999999999991</c:v>
                </c:pt>
                <c:pt idx="151">
                  <c:v>-3.1409999999999911</c:v>
                </c:pt>
                <c:pt idx="152">
                  <c:v>-3.1319999999999912</c:v>
                </c:pt>
                <c:pt idx="153">
                  <c:v>-3.1229999999999913</c:v>
                </c:pt>
                <c:pt idx="154">
                  <c:v>-3.1139999999999914</c:v>
                </c:pt>
                <c:pt idx="155">
                  <c:v>-3.1049999999999915</c:v>
                </c:pt>
                <c:pt idx="156">
                  <c:v>-3.0959999999999916</c:v>
                </c:pt>
                <c:pt idx="157">
                  <c:v>-3.0869999999999918</c:v>
                </c:pt>
                <c:pt idx="158">
                  <c:v>-3.0779999999999919</c:v>
                </c:pt>
                <c:pt idx="159">
                  <c:v>-3.068999999999992</c:v>
                </c:pt>
                <c:pt idx="160">
                  <c:v>-3.0599999999999921</c:v>
                </c:pt>
                <c:pt idx="161">
                  <c:v>-3.0509999999999922</c:v>
                </c:pt>
                <c:pt idx="162">
                  <c:v>-3.0419999999999923</c:v>
                </c:pt>
                <c:pt idx="163">
                  <c:v>-3.0329999999999924</c:v>
                </c:pt>
                <c:pt idx="164">
                  <c:v>-3.0239999999999925</c:v>
                </c:pt>
                <c:pt idx="165">
                  <c:v>-3.0149999999999926</c:v>
                </c:pt>
                <c:pt idx="166">
                  <c:v>-3.0059999999999927</c:v>
                </c:pt>
                <c:pt idx="167">
                  <c:v>-2.9969999999999928</c:v>
                </c:pt>
                <c:pt idx="168">
                  <c:v>-2.9879999999999929</c:v>
                </c:pt>
                <c:pt idx="169">
                  <c:v>-2.978999999999993</c:v>
                </c:pt>
                <c:pt idx="170">
                  <c:v>-2.9699999999999931</c:v>
                </c:pt>
                <c:pt idx="171">
                  <c:v>-2.9609999999999932</c:v>
                </c:pt>
                <c:pt idx="172">
                  <c:v>-2.9519999999999933</c:v>
                </c:pt>
                <c:pt idx="173">
                  <c:v>-2.9429999999999934</c:v>
                </c:pt>
                <c:pt idx="174">
                  <c:v>-2.9339999999999935</c:v>
                </c:pt>
                <c:pt idx="175">
                  <c:v>-2.9249999999999936</c:v>
                </c:pt>
                <c:pt idx="176">
                  <c:v>-2.9159999999999937</c:v>
                </c:pt>
                <c:pt idx="177">
                  <c:v>-2.9069999999999938</c:v>
                </c:pt>
                <c:pt idx="178">
                  <c:v>-2.8979999999999939</c:v>
                </c:pt>
                <c:pt idx="179">
                  <c:v>-2.888999999999994</c:v>
                </c:pt>
                <c:pt idx="180">
                  <c:v>-2.8799999999999941</c:v>
                </c:pt>
                <c:pt idx="181">
                  <c:v>-2.8709999999999942</c:v>
                </c:pt>
                <c:pt idx="182">
                  <c:v>-2.8619999999999943</c:v>
                </c:pt>
                <c:pt idx="183">
                  <c:v>-2.8529999999999944</c:v>
                </c:pt>
                <c:pt idx="184">
                  <c:v>-2.8439999999999945</c:v>
                </c:pt>
                <c:pt idx="185">
                  <c:v>-2.8349999999999946</c:v>
                </c:pt>
                <c:pt idx="186">
                  <c:v>-2.8259999999999947</c:v>
                </c:pt>
                <c:pt idx="187">
                  <c:v>-2.8169999999999948</c:v>
                </c:pt>
                <c:pt idx="188">
                  <c:v>-2.8079999999999949</c:v>
                </c:pt>
                <c:pt idx="189">
                  <c:v>-2.798999999999995</c:v>
                </c:pt>
                <c:pt idx="190">
                  <c:v>-2.7899999999999952</c:v>
                </c:pt>
                <c:pt idx="191">
                  <c:v>-2.7809999999999953</c:v>
                </c:pt>
                <c:pt idx="192">
                  <c:v>-2.7719999999999954</c:v>
                </c:pt>
                <c:pt idx="193">
                  <c:v>-2.7629999999999955</c:v>
                </c:pt>
                <c:pt idx="194">
                  <c:v>-2.7539999999999956</c:v>
                </c:pt>
                <c:pt idx="195">
                  <c:v>-2.7449999999999957</c:v>
                </c:pt>
                <c:pt idx="196">
                  <c:v>-2.7359999999999958</c:v>
                </c:pt>
                <c:pt idx="197">
                  <c:v>-2.7269999999999959</c:v>
                </c:pt>
                <c:pt idx="198">
                  <c:v>-2.717999999999996</c:v>
                </c:pt>
                <c:pt idx="199">
                  <c:v>-2.7089999999999961</c:v>
                </c:pt>
                <c:pt idx="200">
                  <c:v>-2.6999999999999962</c:v>
                </c:pt>
                <c:pt idx="201">
                  <c:v>-2.6909999999999963</c:v>
                </c:pt>
                <c:pt idx="202">
                  <c:v>-2.6819999999999964</c:v>
                </c:pt>
                <c:pt idx="203">
                  <c:v>-2.6729999999999965</c:v>
                </c:pt>
                <c:pt idx="204">
                  <c:v>-2.6639999999999966</c:v>
                </c:pt>
                <c:pt idx="205">
                  <c:v>-2.6549999999999967</c:v>
                </c:pt>
                <c:pt idx="206">
                  <c:v>-2.6459999999999968</c:v>
                </c:pt>
                <c:pt idx="207">
                  <c:v>-2.6369999999999969</c:v>
                </c:pt>
                <c:pt idx="208">
                  <c:v>-2.627999999999997</c:v>
                </c:pt>
                <c:pt idx="209">
                  <c:v>-2.6189999999999971</c:v>
                </c:pt>
                <c:pt idx="210">
                  <c:v>-2.6099999999999972</c:v>
                </c:pt>
                <c:pt idx="211">
                  <c:v>-2.6009999999999973</c:v>
                </c:pt>
                <c:pt idx="212">
                  <c:v>-2.5919999999999974</c:v>
                </c:pt>
                <c:pt idx="213">
                  <c:v>-2.5829999999999975</c:v>
                </c:pt>
                <c:pt idx="214">
                  <c:v>-2.5739999999999976</c:v>
                </c:pt>
                <c:pt idx="215">
                  <c:v>-2.5649999999999977</c:v>
                </c:pt>
                <c:pt idx="216">
                  <c:v>-2.5559999999999978</c:v>
                </c:pt>
                <c:pt idx="217">
                  <c:v>-2.5469999999999979</c:v>
                </c:pt>
                <c:pt idx="218">
                  <c:v>-2.537999999999998</c:v>
                </c:pt>
                <c:pt idx="219">
                  <c:v>-2.5289999999999981</c:v>
                </c:pt>
                <c:pt idx="220">
                  <c:v>-2.5199999999999982</c:v>
                </c:pt>
                <c:pt idx="221">
                  <c:v>-2.5109999999999983</c:v>
                </c:pt>
                <c:pt idx="222">
                  <c:v>-2.5019999999999984</c:v>
                </c:pt>
                <c:pt idx="223">
                  <c:v>-2.4929999999999986</c:v>
                </c:pt>
                <c:pt idx="224">
                  <c:v>-2.4839999999999987</c:v>
                </c:pt>
                <c:pt idx="225">
                  <c:v>-2.4749999999999988</c:v>
                </c:pt>
                <c:pt idx="226">
                  <c:v>-2.4659999999999989</c:v>
                </c:pt>
                <c:pt idx="227">
                  <c:v>-2.456999999999999</c:v>
                </c:pt>
                <c:pt idx="228">
                  <c:v>-2.4479999999999991</c:v>
                </c:pt>
                <c:pt idx="229">
                  <c:v>-2.4389999999999992</c:v>
                </c:pt>
                <c:pt idx="230">
                  <c:v>-2.4299999999999993</c:v>
                </c:pt>
                <c:pt idx="231">
                  <c:v>-2.4209999999999994</c:v>
                </c:pt>
                <c:pt idx="232">
                  <c:v>-2.4119999999999995</c:v>
                </c:pt>
                <c:pt idx="233">
                  <c:v>-2.4029999999999996</c:v>
                </c:pt>
                <c:pt idx="234">
                  <c:v>-2.3939999999999997</c:v>
                </c:pt>
                <c:pt idx="235">
                  <c:v>-2.3849999999999998</c:v>
                </c:pt>
                <c:pt idx="236">
                  <c:v>-2.3759999999999999</c:v>
                </c:pt>
                <c:pt idx="237">
                  <c:v>-2.367</c:v>
                </c:pt>
                <c:pt idx="238">
                  <c:v>-2.3580000000000001</c:v>
                </c:pt>
                <c:pt idx="239">
                  <c:v>-2.3490000000000002</c:v>
                </c:pt>
                <c:pt idx="240">
                  <c:v>-2.3400000000000003</c:v>
                </c:pt>
                <c:pt idx="241">
                  <c:v>-2.3310000000000004</c:v>
                </c:pt>
                <c:pt idx="242">
                  <c:v>-2.3220000000000005</c:v>
                </c:pt>
                <c:pt idx="243">
                  <c:v>-2.3130000000000006</c:v>
                </c:pt>
                <c:pt idx="244">
                  <c:v>-2.3040000000000007</c:v>
                </c:pt>
                <c:pt idx="245">
                  <c:v>-2.2950000000000008</c:v>
                </c:pt>
                <c:pt idx="246">
                  <c:v>-2.2860000000000009</c:v>
                </c:pt>
                <c:pt idx="247">
                  <c:v>-2.277000000000001</c:v>
                </c:pt>
                <c:pt idx="248">
                  <c:v>-2.2680000000000011</c:v>
                </c:pt>
                <c:pt idx="249">
                  <c:v>-2.2590000000000012</c:v>
                </c:pt>
                <c:pt idx="250">
                  <c:v>-2.2500000000000013</c:v>
                </c:pt>
                <c:pt idx="251">
                  <c:v>-2.2410000000000014</c:v>
                </c:pt>
                <c:pt idx="252">
                  <c:v>-2.2320000000000015</c:v>
                </c:pt>
                <c:pt idx="253">
                  <c:v>-2.2230000000000016</c:v>
                </c:pt>
                <c:pt idx="254">
                  <c:v>-2.2140000000000017</c:v>
                </c:pt>
                <c:pt idx="255">
                  <c:v>-2.2050000000000018</c:v>
                </c:pt>
                <c:pt idx="256">
                  <c:v>-2.196000000000002</c:v>
                </c:pt>
                <c:pt idx="257">
                  <c:v>-2.1870000000000021</c:v>
                </c:pt>
                <c:pt idx="258">
                  <c:v>-2.1780000000000022</c:v>
                </c:pt>
                <c:pt idx="259">
                  <c:v>-2.1690000000000023</c:v>
                </c:pt>
                <c:pt idx="260">
                  <c:v>-2.1600000000000024</c:v>
                </c:pt>
                <c:pt idx="261">
                  <c:v>-2.1510000000000025</c:v>
                </c:pt>
                <c:pt idx="262">
                  <c:v>-2.1420000000000026</c:v>
                </c:pt>
                <c:pt idx="263">
                  <c:v>-2.1330000000000027</c:v>
                </c:pt>
                <c:pt idx="264">
                  <c:v>-2.1240000000000028</c:v>
                </c:pt>
                <c:pt idx="265">
                  <c:v>-2.1150000000000029</c:v>
                </c:pt>
                <c:pt idx="266">
                  <c:v>-2.106000000000003</c:v>
                </c:pt>
                <c:pt idx="267">
                  <c:v>-2.0970000000000031</c:v>
                </c:pt>
                <c:pt idx="268">
                  <c:v>-2.0880000000000032</c:v>
                </c:pt>
                <c:pt idx="269">
                  <c:v>-2.0790000000000033</c:v>
                </c:pt>
                <c:pt idx="270">
                  <c:v>-2.0700000000000034</c:v>
                </c:pt>
                <c:pt idx="271">
                  <c:v>-2.0610000000000035</c:v>
                </c:pt>
                <c:pt idx="272">
                  <c:v>-2.0520000000000036</c:v>
                </c:pt>
                <c:pt idx="273">
                  <c:v>-2.0430000000000037</c:v>
                </c:pt>
                <c:pt idx="274">
                  <c:v>-2.0340000000000038</c:v>
                </c:pt>
                <c:pt idx="275">
                  <c:v>-2.0250000000000039</c:v>
                </c:pt>
                <c:pt idx="276">
                  <c:v>-2.016000000000004</c:v>
                </c:pt>
                <c:pt idx="277">
                  <c:v>-2.0070000000000041</c:v>
                </c:pt>
                <c:pt idx="278">
                  <c:v>-1.9980000000000042</c:v>
                </c:pt>
                <c:pt idx="279">
                  <c:v>-1.9890000000000043</c:v>
                </c:pt>
                <c:pt idx="280">
                  <c:v>-1.9800000000000044</c:v>
                </c:pt>
                <c:pt idx="281">
                  <c:v>-1.9710000000000045</c:v>
                </c:pt>
                <c:pt idx="282">
                  <c:v>-1.9620000000000046</c:v>
                </c:pt>
                <c:pt idx="283">
                  <c:v>-1.9530000000000047</c:v>
                </c:pt>
                <c:pt idx="284">
                  <c:v>-1.9440000000000048</c:v>
                </c:pt>
                <c:pt idx="285">
                  <c:v>-1.9350000000000049</c:v>
                </c:pt>
                <c:pt idx="286">
                  <c:v>-1.926000000000005</c:v>
                </c:pt>
                <c:pt idx="287">
                  <c:v>-1.9170000000000051</c:v>
                </c:pt>
                <c:pt idx="288">
                  <c:v>-1.9080000000000052</c:v>
                </c:pt>
                <c:pt idx="289">
                  <c:v>-1.8990000000000054</c:v>
                </c:pt>
                <c:pt idx="290">
                  <c:v>-1.8900000000000055</c:v>
                </c:pt>
                <c:pt idx="291">
                  <c:v>-1.8810000000000056</c:v>
                </c:pt>
                <c:pt idx="292">
                  <c:v>-1.8720000000000057</c:v>
                </c:pt>
                <c:pt idx="293">
                  <c:v>-1.8630000000000058</c:v>
                </c:pt>
                <c:pt idx="294">
                  <c:v>-1.8540000000000059</c:v>
                </c:pt>
                <c:pt idx="295">
                  <c:v>-1.845000000000006</c:v>
                </c:pt>
                <c:pt idx="296">
                  <c:v>-1.8360000000000061</c:v>
                </c:pt>
                <c:pt idx="297">
                  <c:v>-1.8270000000000062</c:v>
                </c:pt>
                <c:pt idx="298">
                  <c:v>-1.8180000000000063</c:v>
                </c:pt>
                <c:pt idx="299">
                  <c:v>-1.8090000000000064</c:v>
                </c:pt>
                <c:pt idx="300">
                  <c:v>-1.8000000000000065</c:v>
                </c:pt>
                <c:pt idx="301">
                  <c:v>-1.7910000000000066</c:v>
                </c:pt>
                <c:pt idx="302">
                  <c:v>-1.7820000000000067</c:v>
                </c:pt>
                <c:pt idx="303">
                  <c:v>-1.7730000000000068</c:v>
                </c:pt>
                <c:pt idx="304">
                  <c:v>-1.7640000000000069</c:v>
                </c:pt>
                <c:pt idx="305">
                  <c:v>-1.755000000000007</c:v>
                </c:pt>
                <c:pt idx="306">
                  <c:v>-1.7460000000000071</c:v>
                </c:pt>
                <c:pt idx="307">
                  <c:v>-1.7370000000000072</c:v>
                </c:pt>
                <c:pt idx="308">
                  <c:v>-1.7280000000000073</c:v>
                </c:pt>
                <c:pt idx="309">
                  <c:v>-1.7190000000000074</c:v>
                </c:pt>
                <c:pt idx="310">
                  <c:v>-1.7100000000000075</c:v>
                </c:pt>
                <c:pt idx="311">
                  <c:v>-1.7010000000000076</c:v>
                </c:pt>
                <c:pt idx="312">
                  <c:v>-1.6920000000000077</c:v>
                </c:pt>
                <c:pt idx="313">
                  <c:v>-1.6830000000000078</c:v>
                </c:pt>
                <c:pt idx="314">
                  <c:v>-1.6740000000000079</c:v>
                </c:pt>
                <c:pt idx="315">
                  <c:v>-1.665000000000008</c:v>
                </c:pt>
                <c:pt idx="316">
                  <c:v>-1.6560000000000081</c:v>
                </c:pt>
                <c:pt idx="317">
                  <c:v>-1.6470000000000082</c:v>
                </c:pt>
                <c:pt idx="318">
                  <c:v>-1.6380000000000083</c:v>
                </c:pt>
                <c:pt idx="319">
                  <c:v>-1.6290000000000084</c:v>
                </c:pt>
                <c:pt idx="320">
                  <c:v>-1.6200000000000085</c:v>
                </c:pt>
                <c:pt idx="321">
                  <c:v>-1.6110000000000086</c:v>
                </c:pt>
                <c:pt idx="322">
                  <c:v>-1.6020000000000088</c:v>
                </c:pt>
                <c:pt idx="323">
                  <c:v>-1.5930000000000089</c:v>
                </c:pt>
                <c:pt idx="324">
                  <c:v>-1.584000000000009</c:v>
                </c:pt>
                <c:pt idx="325">
                  <c:v>-1.5750000000000091</c:v>
                </c:pt>
                <c:pt idx="326">
                  <c:v>-1.5660000000000092</c:v>
                </c:pt>
                <c:pt idx="327">
                  <c:v>-1.5570000000000093</c:v>
                </c:pt>
                <c:pt idx="328">
                  <c:v>-1.5480000000000094</c:v>
                </c:pt>
                <c:pt idx="329">
                  <c:v>-1.5390000000000095</c:v>
                </c:pt>
                <c:pt idx="330">
                  <c:v>-1.5300000000000096</c:v>
                </c:pt>
                <c:pt idx="331">
                  <c:v>-1.5210000000000097</c:v>
                </c:pt>
                <c:pt idx="332">
                  <c:v>-1.5120000000000098</c:v>
                </c:pt>
                <c:pt idx="333">
                  <c:v>-1.5030000000000099</c:v>
                </c:pt>
                <c:pt idx="334">
                  <c:v>-1.49400000000001</c:v>
                </c:pt>
                <c:pt idx="335">
                  <c:v>-1.4850000000000101</c:v>
                </c:pt>
                <c:pt idx="336">
                  <c:v>-1.4760000000000102</c:v>
                </c:pt>
                <c:pt idx="337">
                  <c:v>-1.4670000000000103</c:v>
                </c:pt>
                <c:pt idx="338">
                  <c:v>-1.4580000000000104</c:v>
                </c:pt>
                <c:pt idx="339">
                  <c:v>-1.4490000000000105</c:v>
                </c:pt>
                <c:pt idx="340">
                  <c:v>-1.4400000000000106</c:v>
                </c:pt>
                <c:pt idx="341">
                  <c:v>-1.4310000000000107</c:v>
                </c:pt>
                <c:pt idx="342">
                  <c:v>-1.4220000000000108</c:v>
                </c:pt>
                <c:pt idx="343">
                  <c:v>-1.4130000000000109</c:v>
                </c:pt>
                <c:pt idx="344">
                  <c:v>-1.404000000000011</c:v>
                </c:pt>
                <c:pt idx="345">
                  <c:v>-1.3950000000000111</c:v>
                </c:pt>
                <c:pt idx="346">
                  <c:v>-1.3860000000000112</c:v>
                </c:pt>
                <c:pt idx="347">
                  <c:v>-1.3770000000000113</c:v>
                </c:pt>
                <c:pt idx="348">
                  <c:v>-1.3680000000000114</c:v>
                </c:pt>
                <c:pt idx="349">
                  <c:v>-1.3590000000000115</c:v>
                </c:pt>
                <c:pt idx="350">
                  <c:v>-1.3500000000000116</c:v>
                </c:pt>
                <c:pt idx="351">
                  <c:v>-1.3410000000000117</c:v>
                </c:pt>
                <c:pt idx="352">
                  <c:v>-1.3320000000000118</c:v>
                </c:pt>
                <c:pt idx="353">
                  <c:v>-1.3230000000000119</c:v>
                </c:pt>
                <c:pt idx="354">
                  <c:v>-1.314000000000012</c:v>
                </c:pt>
                <c:pt idx="355">
                  <c:v>-1.3050000000000122</c:v>
                </c:pt>
                <c:pt idx="356">
                  <c:v>-1.2960000000000123</c:v>
                </c:pt>
                <c:pt idx="357">
                  <c:v>-1.2870000000000124</c:v>
                </c:pt>
                <c:pt idx="358">
                  <c:v>-1.2780000000000125</c:v>
                </c:pt>
                <c:pt idx="359">
                  <c:v>-1.2690000000000126</c:v>
                </c:pt>
                <c:pt idx="360">
                  <c:v>-1.2600000000000127</c:v>
                </c:pt>
                <c:pt idx="361">
                  <c:v>-1.2510000000000128</c:v>
                </c:pt>
                <c:pt idx="362">
                  <c:v>-1.2420000000000129</c:v>
                </c:pt>
                <c:pt idx="363">
                  <c:v>-1.233000000000013</c:v>
                </c:pt>
                <c:pt idx="364">
                  <c:v>-1.2240000000000131</c:v>
                </c:pt>
                <c:pt idx="365">
                  <c:v>-1.2150000000000132</c:v>
                </c:pt>
                <c:pt idx="366">
                  <c:v>-1.2060000000000133</c:v>
                </c:pt>
                <c:pt idx="367">
                  <c:v>-1.1970000000000134</c:v>
                </c:pt>
                <c:pt idx="368">
                  <c:v>-1.1880000000000135</c:v>
                </c:pt>
                <c:pt idx="369">
                  <c:v>-1.1790000000000136</c:v>
                </c:pt>
                <c:pt idx="370">
                  <c:v>-1.1700000000000137</c:v>
                </c:pt>
                <c:pt idx="371">
                  <c:v>-1.1610000000000138</c:v>
                </c:pt>
                <c:pt idx="372">
                  <c:v>-1.1520000000000139</c:v>
                </c:pt>
                <c:pt idx="373">
                  <c:v>-1.143000000000014</c:v>
                </c:pt>
                <c:pt idx="374">
                  <c:v>-1.1340000000000141</c:v>
                </c:pt>
                <c:pt idx="375">
                  <c:v>-1.1250000000000142</c:v>
                </c:pt>
                <c:pt idx="376">
                  <c:v>-1.1160000000000143</c:v>
                </c:pt>
                <c:pt idx="377">
                  <c:v>-1.1070000000000144</c:v>
                </c:pt>
                <c:pt idx="378">
                  <c:v>-1.0980000000000145</c:v>
                </c:pt>
                <c:pt idx="379">
                  <c:v>-1.0890000000000146</c:v>
                </c:pt>
                <c:pt idx="380">
                  <c:v>-1.0800000000000147</c:v>
                </c:pt>
                <c:pt idx="381">
                  <c:v>-1.0710000000000148</c:v>
                </c:pt>
                <c:pt idx="382">
                  <c:v>-1.0620000000000149</c:v>
                </c:pt>
                <c:pt idx="383">
                  <c:v>-1.053000000000015</c:v>
                </c:pt>
                <c:pt idx="384">
                  <c:v>-1.0440000000000151</c:v>
                </c:pt>
                <c:pt idx="385">
                  <c:v>-1.0350000000000152</c:v>
                </c:pt>
                <c:pt idx="386">
                  <c:v>-1.0260000000000153</c:v>
                </c:pt>
                <c:pt idx="387">
                  <c:v>-1.0170000000000154</c:v>
                </c:pt>
                <c:pt idx="388">
                  <c:v>-1.0080000000000156</c:v>
                </c:pt>
                <c:pt idx="389">
                  <c:v>-0.99900000000001554</c:v>
                </c:pt>
                <c:pt idx="390">
                  <c:v>-0.99000000000001553</c:v>
                </c:pt>
                <c:pt idx="391">
                  <c:v>-0.98100000000001553</c:v>
                </c:pt>
                <c:pt idx="392">
                  <c:v>-0.97200000000001552</c:v>
                </c:pt>
                <c:pt idx="393">
                  <c:v>-0.96300000000001551</c:v>
                </c:pt>
                <c:pt idx="394">
                  <c:v>-0.9540000000000155</c:v>
                </c:pt>
                <c:pt idx="395">
                  <c:v>-0.94500000000001549</c:v>
                </c:pt>
                <c:pt idx="396">
                  <c:v>-0.93600000000001549</c:v>
                </c:pt>
                <c:pt idx="397">
                  <c:v>-0.92700000000001548</c:v>
                </c:pt>
                <c:pt idx="398">
                  <c:v>-0.91800000000001547</c:v>
                </c:pt>
                <c:pt idx="399">
                  <c:v>-0.90900000000001546</c:v>
                </c:pt>
                <c:pt idx="400">
                  <c:v>-0.90000000000001545</c:v>
                </c:pt>
                <c:pt idx="401">
                  <c:v>-0.89100000000001545</c:v>
                </c:pt>
                <c:pt idx="402">
                  <c:v>-0.88200000000001544</c:v>
                </c:pt>
                <c:pt idx="403">
                  <c:v>-0.87300000000001543</c:v>
                </c:pt>
                <c:pt idx="404">
                  <c:v>-0.86400000000001542</c:v>
                </c:pt>
                <c:pt idx="405">
                  <c:v>-0.85500000000001541</c:v>
                </c:pt>
                <c:pt idx="406">
                  <c:v>-0.84600000000001541</c:v>
                </c:pt>
                <c:pt idx="407">
                  <c:v>-0.8370000000000154</c:v>
                </c:pt>
                <c:pt idx="408">
                  <c:v>-0.82800000000001539</c:v>
                </c:pt>
                <c:pt idx="409">
                  <c:v>-0.81900000000001538</c:v>
                </c:pt>
                <c:pt idx="410">
                  <c:v>-0.81000000000001537</c:v>
                </c:pt>
                <c:pt idx="411">
                  <c:v>-0.80100000000001537</c:v>
                </c:pt>
                <c:pt idx="412">
                  <c:v>-0.79200000000001536</c:v>
                </c:pt>
                <c:pt idx="413">
                  <c:v>-0.78300000000001535</c:v>
                </c:pt>
                <c:pt idx="414">
                  <c:v>-0.77400000000001534</c:v>
                </c:pt>
                <c:pt idx="415">
                  <c:v>-0.76500000000001533</c:v>
                </c:pt>
                <c:pt idx="416">
                  <c:v>-0.75600000000001533</c:v>
                </c:pt>
                <c:pt idx="417">
                  <c:v>-0.74700000000001532</c:v>
                </c:pt>
                <c:pt idx="418">
                  <c:v>-0.73800000000001531</c:v>
                </c:pt>
                <c:pt idx="419">
                  <c:v>-0.7290000000000153</c:v>
                </c:pt>
                <c:pt idx="420">
                  <c:v>-0.72000000000001529</c:v>
                </c:pt>
                <c:pt idx="421">
                  <c:v>-0.71100000000001529</c:v>
                </c:pt>
                <c:pt idx="422">
                  <c:v>-0.70200000000001528</c:v>
                </c:pt>
                <c:pt idx="423">
                  <c:v>-0.69300000000001527</c:v>
                </c:pt>
                <c:pt idx="424">
                  <c:v>-0.68400000000001526</c:v>
                </c:pt>
                <c:pt idx="425">
                  <c:v>-0.67500000000001525</c:v>
                </c:pt>
                <c:pt idx="426">
                  <c:v>-0.66600000000001525</c:v>
                </c:pt>
                <c:pt idx="427">
                  <c:v>-0.65700000000001524</c:v>
                </c:pt>
                <c:pt idx="428">
                  <c:v>-0.64800000000001523</c:v>
                </c:pt>
                <c:pt idx="429">
                  <c:v>-0.63900000000001522</c:v>
                </c:pt>
                <c:pt idx="430">
                  <c:v>-0.63000000000001521</c:v>
                </c:pt>
                <c:pt idx="431">
                  <c:v>-0.62100000000001521</c:v>
                </c:pt>
                <c:pt idx="432">
                  <c:v>-0.6120000000000152</c:v>
                </c:pt>
                <c:pt idx="433">
                  <c:v>-0.60300000000001519</c:v>
                </c:pt>
                <c:pt idx="434">
                  <c:v>-0.59400000000001518</c:v>
                </c:pt>
                <c:pt idx="435">
                  <c:v>-0.58500000000001517</c:v>
                </c:pt>
                <c:pt idx="436">
                  <c:v>-0.57600000000001517</c:v>
                </c:pt>
                <c:pt idx="437">
                  <c:v>-0.56700000000001516</c:v>
                </c:pt>
                <c:pt idx="438">
                  <c:v>-0.55800000000001515</c:v>
                </c:pt>
                <c:pt idx="439">
                  <c:v>-0.54900000000001514</c:v>
                </c:pt>
                <c:pt idx="440">
                  <c:v>-0.54000000000001513</c:v>
                </c:pt>
                <c:pt idx="441">
                  <c:v>-0.53100000000001513</c:v>
                </c:pt>
                <c:pt idx="442">
                  <c:v>-0.52200000000001512</c:v>
                </c:pt>
                <c:pt idx="443">
                  <c:v>-0.51300000000001511</c:v>
                </c:pt>
                <c:pt idx="444">
                  <c:v>-0.5040000000000151</c:v>
                </c:pt>
                <c:pt idx="445">
                  <c:v>-0.49500000000001509</c:v>
                </c:pt>
                <c:pt idx="446">
                  <c:v>-0.48600000000001509</c:v>
                </c:pt>
                <c:pt idx="447">
                  <c:v>-0.47700000000001508</c:v>
                </c:pt>
                <c:pt idx="448">
                  <c:v>-0.46800000000001507</c:v>
                </c:pt>
                <c:pt idx="449">
                  <c:v>-0.45900000000001506</c:v>
                </c:pt>
                <c:pt idx="450">
                  <c:v>-0.45000000000001505</c:v>
                </c:pt>
                <c:pt idx="451">
                  <c:v>-0.44100000000001505</c:v>
                </c:pt>
                <c:pt idx="452">
                  <c:v>-0.43200000000001504</c:v>
                </c:pt>
                <c:pt idx="453">
                  <c:v>-0.42300000000001503</c:v>
                </c:pt>
                <c:pt idx="454">
                  <c:v>-0.41400000000001502</c:v>
                </c:pt>
                <c:pt idx="455">
                  <c:v>-0.40500000000001501</c:v>
                </c:pt>
                <c:pt idx="456">
                  <c:v>-0.39600000000001501</c:v>
                </c:pt>
                <c:pt idx="457">
                  <c:v>-0.387000000000015</c:v>
                </c:pt>
                <c:pt idx="458">
                  <c:v>-0.37800000000001499</c:v>
                </c:pt>
                <c:pt idx="459">
                  <c:v>-0.36900000000001498</c:v>
                </c:pt>
                <c:pt idx="460">
                  <c:v>-0.36000000000001497</c:v>
                </c:pt>
                <c:pt idx="461">
                  <c:v>-0.35100000000001497</c:v>
                </c:pt>
                <c:pt idx="462">
                  <c:v>-0.34200000000001496</c:v>
                </c:pt>
                <c:pt idx="463">
                  <c:v>-0.33300000000001495</c:v>
                </c:pt>
                <c:pt idx="464">
                  <c:v>-0.32400000000001494</c:v>
                </c:pt>
                <c:pt idx="465">
                  <c:v>-0.31500000000001493</c:v>
                </c:pt>
                <c:pt idx="466">
                  <c:v>-0.30600000000001493</c:v>
                </c:pt>
                <c:pt idx="467">
                  <c:v>-0.29700000000001492</c:v>
                </c:pt>
                <c:pt idx="468">
                  <c:v>-0.28800000000001491</c:v>
                </c:pt>
                <c:pt idx="469">
                  <c:v>-0.2790000000000149</c:v>
                </c:pt>
                <c:pt idx="470">
                  <c:v>-0.27000000000001489</c:v>
                </c:pt>
                <c:pt idx="471">
                  <c:v>-0.26100000000001489</c:v>
                </c:pt>
                <c:pt idx="472">
                  <c:v>-0.25200000000001488</c:v>
                </c:pt>
                <c:pt idx="473">
                  <c:v>-0.24300000000001487</c:v>
                </c:pt>
                <c:pt idx="474">
                  <c:v>-0.23400000000001486</c:v>
                </c:pt>
                <c:pt idx="475">
                  <c:v>-0.22500000000001485</c:v>
                </c:pt>
                <c:pt idx="476">
                  <c:v>-0.21600000000001485</c:v>
                </c:pt>
                <c:pt idx="477">
                  <c:v>-0.20700000000001484</c:v>
                </c:pt>
                <c:pt idx="478">
                  <c:v>-0.19800000000001483</c:v>
                </c:pt>
                <c:pt idx="479">
                  <c:v>-0.18900000000001482</c:v>
                </c:pt>
                <c:pt idx="480">
                  <c:v>-0.18000000000001481</c:v>
                </c:pt>
                <c:pt idx="481">
                  <c:v>-0.17100000000001481</c:v>
                </c:pt>
                <c:pt idx="482">
                  <c:v>-0.1620000000000148</c:v>
                </c:pt>
                <c:pt idx="483">
                  <c:v>-0.15300000000001479</c:v>
                </c:pt>
                <c:pt idx="484">
                  <c:v>-0.14400000000001478</c:v>
                </c:pt>
                <c:pt idx="485">
                  <c:v>-0.13500000000001477</c:v>
                </c:pt>
                <c:pt idx="486">
                  <c:v>-0.12600000000001477</c:v>
                </c:pt>
                <c:pt idx="487">
                  <c:v>-0.11700000000001476</c:v>
                </c:pt>
                <c:pt idx="488">
                  <c:v>-0.10800000000001475</c:v>
                </c:pt>
                <c:pt idx="489">
                  <c:v>-9.9000000000014743E-2</c:v>
                </c:pt>
                <c:pt idx="490">
                  <c:v>-9.0000000000014735E-2</c:v>
                </c:pt>
                <c:pt idx="491">
                  <c:v>-8.1000000000014727E-2</c:v>
                </c:pt>
                <c:pt idx="492">
                  <c:v>-7.2000000000014719E-2</c:v>
                </c:pt>
                <c:pt idx="493">
                  <c:v>-6.3000000000014711E-2</c:v>
                </c:pt>
                <c:pt idx="494">
                  <c:v>-5.400000000001471E-2</c:v>
                </c:pt>
                <c:pt idx="495">
                  <c:v>-4.5000000000014709E-2</c:v>
                </c:pt>
                <c:pt idx="496">
                  <c:v>-3.6000000000014708E-2</c:v>
                </c:pt>
                <c:pt idx="497">
                  <c:v>-2.7000000000014707E-2</c:v>
                </c:pt>
                <c:pt idx="498">
                  <c:v>-1.8000000000014706E-2</c:v>
                </c:pt>
                <c:pt idx="499">
                  <c:v>-9.0000000000147046E-3</c:v>
                </c:pt>
                <c:pt idx="500">
                  <c:v>-1.4703516182379417E-14</c:v>
                </c:pt>
                <c:pt idx="501">
                  <c:v>8.9999999999852975E-3</c:v>
                </c:pt>
                <c:pt idx="502">
                  <c:v>1.7999999999985299E-2</c:v>
                </c:pt>
                <c:pt idx="503">
                  <c:v>2.69999999999853E-2</c:v>
                </c:pt>
                <c:pt idx="504">
                  <c:v>3.5999999999985301E-2</c:v>
                </c:pt>
                <c:pt idx="505">
                  <c:v>4.4999999999985302E-2</c:v>
                </c:pt>
                <c:pt idx="506">
                  <c:v>5.3999999999985303E-2</c:v>
                </c:pt>
                <c:pt idx="507">
                  <c:v>6.2999999999985304E-2</c:v>
                </c:pt>
                <c:pt idx="508">
                  <c:v>7.1999999999985298E-2</c:v>
                </c:pt>
                <c:pt idx="509">
                  <c:v>8.0999999999985306E-2</c:v>
                </c:pt>
                <c:pt idx="510">
                  <c:v>8.9999999999985314E-2</c:v>
                </c:pt>
                <c:pt idx="511">
                  <c:v>9.8999999999985322E-2</c:v>
                </c:pt>
                <c:pt idx="512">
                  <c:v>0.10799999999998533</c:v>
                </c:pt>
                <c:pt idx="513">
                  <c:v>0.11699999999998534</c:v>
                </c:pt>
                <c:pt idx="514">
                  <c:v>0.12599999999998535</c:v>
                </c:pt>
                <c:pt idx="515">
                  <c:v>0.13499999999998535</c:v>
                </c:pt>
                <c:pt idx="516">
                  <c:v>0.14399999999998536</c:v>
                </c:pt>
                <c:pt idx="517">
                  <c:v>0.15299999999998537</c:v>
                </c:pt>
                <c:pt idx="518">
                  <c:v>0.16199999999998538</c:v>
                </c:pt>
                <c:pt idx="519">
                  <c:v>0.17099999999998539</c:v>
                </c:pt>
                <c:pt idx="520">
                  <c:v>0.17999999999998539</c:v>
                </c:pt>
                <c:pt idx="521">
                  <c:v>0.1889999999999854</c:v>
                </c:pt>
                <c:pt idx="522">
                  <c:v>0.19799999999998541</c:v>
                </c:pt>
                <c:pt idx="523">
                  <c:v>0.20699999999998542</c:v>
                </c:pt>
                <c:pt idx="524">
                  <c:v>0.21599999999998543</c:v>
                </c:pt>
                <c:pt idx="525">
                  <c:v>0.22499999999998543</c:v>
                </c:pt>
                <c:pt idx="526">
                  <c:v>0.23399999999998544</c:v>
                </c:pt>
                <c:pt idx="527">
                  <c:v>0.24299999999998545</c:v>
                </c:pt>
                <c:pt idx="528">
                  <c:v>0.25199999999998546</c:v>
                </c:pt>
                <c:pt idx="529">
                  <c:v>0.26099999999998547</c:v>
                </c:pt>
                <c:pt idx="530">
                  <c:v>0.26999999999998547</c:v>
                </c:pt>
                <c:pt idx="531">
                  <c:v>0.27899999999998548</c:v>
                </c:pt>
                <c:pt idx="532">
                  <c:v>0.28799999999998549</c:v>
                </c:pt>
                <c:pt idx="533">
                  <c:v>0.2969999999999855</c:v>
                </c:pt>
                <c:pt idx="534">
                  <c:v>0.30599999999998551</c:v>
                </c:pt>
                <c:pt idx="535">
                  <c:v>0.31499999999998551</c:v>
                </c:pt>
                <c:pt idx="536">
                  <c:v>0.32399999999998552</c:v>
                </c:pt>
                <c:pt idx="537">
                  <c:v>0.33299999999998553</c:v>
                </c:pt>
                <c:pt idx="538">
                  <c:v>0.34199999999998554</c:v>
                </c:pt>
                <c:pt idx="539">
                  <c:v>0.35099999999998555</c:v>
                </c:pt>
                <c:pt idx="540">
                  <c:v>0.35999999999998555</c:v>
                </c:pt>
                <c:pt idx="541">
                  <c:v>0.36899999999998556</c:v>
                </c:pt>
                <c:pt idx="542">
                  <c:v>0.37799999999998557</c:v>
                </c:pt>
                <c:pt idx="543">
                  <c:v>0.38699999999998558</c:v>
                </c:pt>
                <c:pt idx="544">
                  <c:v>0.39599999999998559</c:v>
                </c:pt>
                <c:pt idx="545">
                  <c:v>0.40499999999998559</c:v>
                </c:pt>
                <c:pt idx="546">
                  <c:v>0.4139999999999856</c:v>
                </c:pt>
                <c:pt idx="547">
                  <c:v>0.42299999999998561</c:v>
                </c:pt>
                <c:pt idx="548">
                  <c:v>0.43199999999998562</c:v>
                </c:pt>
                <c:pt idx="549">
                  <c:v>0.44099999999998563</c:v>
                </c:pt>
                <c:pt idx="550">
                  <c:v>0.44999999999998563</c:v>
                </c:pt>
                <c:pt idx="551">
                  <c:v>0.45899999999998564</c:v>
                </c:pt>
                <c:pt idx="552">
                  <c:v>0.46799999999998565</c:v>
                </c:pt>
                <c:pt idx="553">
                  <c:v>0.47699999999998566</c:v>
                </c:pt>
                <c:pt idx="554">
                  <c:v>0.48599999999998567</c:v>
                </c:pt>
                <c:pt idx="555">
                  <c:v>0.49499999999998567</c:v>
                </c:pt>
                <c:pt idx="556">
                  <c:v>0.50399999999998568</c:v>
                </c:pt>
                <c:pt idx="557">
                  <c:v>0.51299999999998569</c:v>
                </c:pt>
                <c:pt idx="558">
                  <c:v>0.5219999999999857</c:v>
                </c:pt>
                <c:pt idx="559">
                  <c:v>0.53099999999998571</c:v>
                </c:pt>
                <c:pt idx="560">
                  <c:v>0.53999999999998571</c:v>
                </c:pt>
                <c:pt idx="561">
                  <c:v>0.54899999999998572</c:v>
                </c:pt>
                <c:pt idx="562">
                  <c:v>0.55799999999998573</c:v>
                </c:pt>
                <c:pt idx="563">
                  <c:v>0.56699999999998574</c:v>
                </c:pt>
                <c:pt idx="564">
                  <c:v>0.57599999999998575</c:v>
                </c:pt>
                <c:pt idx="565">
                  <c:v>0.58499999999998575</c:v>
                </c:pt>
                <c:pt idx="566">
                  <c:v>0.59399999999998576</c:v>
                </c:pt>
                <c:pt idx="567">
                  <c:v>0.60299999999998577</c:v>
                </c:pt>
                <c:pt idx="568">
                  <c:v>0.61199999999998578</c:v>
                </c:pt>
                <c:pt idx="569">
                  <c:v>0.62099999999998579</c:v>
                </c:pt>
                <c:pt idx="570">
                  <c:v>0.62999999999998579</c:v>
                </c:pt>
                <c:pt idx="571">
                  <c:v>0.6389999999999858</c:v>
                </c:pt>
                <c:pt idx="572">
                  <c:v>0.64799999999998581</c:v>
                </c:pt>
                <c:pt idx="573">
                  <c:v>0.65699999999998582</c:v>
                </c:pt>
                <c:pt idx="574">
                  <c:v>0.66599999999998583</c:v>
                </c:pt>
                <c:pt idx="575">
                  <c:v>0.67499999999998583</c:v>
                </c:pt>
                <c:pt idx="576">
                  <c:v>0.68399999999998584</c:v>
                </c:pt>
                <c:pt idx="577">
                  <c:v>0.69299999999998585</c:v>
                </c:pt>
                <c:pt idx="578">
                  <c:v>0.70199999999998586</c:v>
                </c:pt>
                <c:pt idx="579">
                  <c:v>0.71099999999998587</c:v>
                </c:pt>
                <c:pt idx="580">
                  <c:v>0.71999999999998587</c:v>
                </c:pt>
                <c:pt idx="581">
                  <c:v>0.72899999999998588</c:v>
                </c:pt>
                <c:pt idx="582">
                  <c:v>0.73799999999998589</c:v>
                </c:pt>
                <c:pt idx="583">
                  <c:v>0.7469999999999859</c:v>
                </c:pt>
                <c:pt idx="584">
                  <c:v>0.75599999999998591</c:v>
                </c:pt>
                <c:pt idx="585">
                  <c:v>0.76499999999998591</c:v>
                </c:pt>
                <c:pt idx="586">
                  <c:v>0.77399999999998592</c:v>
                </c:pt>
                <c:pt idx="587">
                  <c:v>0.78299999999998593</c:v>
                </c:pt>
                <c:pt idx="588">
                  <c:v>0.79199999999998594</c:v>
                </c:pt>
                <c:pt idx="589">
                  <c:v>0.80099999999998595</c:v>
                </c:pt>
                <c:pt idx="590">
                  <c:v>0.80999999999998595</c:v>
                </c:pt>
                <c:pt idx="591">
                  <c:v>0.81899999999998596</c:v>
                </c:pt>
                <c:pt idx="592">
                  <c:v>0.82799999999998597</c:v>
                </c:pt>
                <c:pt idx="593">
                  <c:v>0.83699999999998598</c:v>
                </c:pt>
                <c:pt idx="594">
                  <c:v>0.84599999999998599</c:v>
                </c:pt>
                <c:pt idx="595">
                  <c:v>0.85499999999998599</c:v>
                </c:pt>
                <c:pt idx="596">
                  <c:v>0.863999999999986</c:v>
                </c:pt>
                <c:pt idx="597">
                  <c:v>0.87299999999998601</c:v>
                </c:pt>
                <c:pt idx="598">
                  <c:v>0.88199999999998602</c:v>
                </c:pt>
                <c:pt idx="599">
                  <c:v>0.89099999999998603</c:v>
                </c:pt>
                <c:pt idx="600">
                  <c:v>0.89999999999998603</c:v>
                </c:pt>
                <c:pt idx="601">
                  <c:v>0.90899999999998604</c:v>
                </c:pt>
                <c:pt idx="602">
                  <c:v>0.91799999999998605</c:v>
                </c:pt>
                <c:pt idx="603">
                  <c:v>0.92699999999998606</c:v>
                </c:pt>
                <c:pt idx="604">
                  <c:v>0.93599999999998607</c:v>
                </c:pt>
                <c:pt idx="605">
                  <c:v>0.94499999999998607</c:v>
                </c:pt>
                <c:pt idx="606">
                  <c:v>0.95399999999998608</c:v>
                </c:pt>
                <c:pt idx="607">
                  <c:v>0.96299999999998609</c:v>
                </c:pt>
                <c:pt idx="608">
                  <c:v>0.9719999999999861</c:v>
                </c:pt>
                <c:pt idx="609">
                  <c:v>0.98099999999998611</c:v>
                </c:pt>
                <c:pt idx="610">
                  <c:v>0.98999999999998611</c:v>
                </c:pt>
                <c:pt idx="611">
                  <c:v>0.99899999999998612</c:v>
                </c:pt>
                <c:pt idx="612">
                  <c:v>1.007999999999986</c:v>
                </c:pt>
                <c:pt idx="613">
                  <c:v>1.0169999999999859</c:v>
                </c:pt>
                <c:pt idx="614">
                  <c:v>1.0259999999999858</c:v>
                </c:pt>
                <c:pt idx="615">
                  <c:v>1.0349999999999857</c:v>
                </c:pt>
                <c:pt idx="616">
                  <c:v>1.0439999999999856</c:v>
                </c:pt>
                <c:pt idx="617">
                  <c:v>1.0529999999999855</c:v>
                </c:pt>
                <c:pt idx="618">
                  <c:v>1.0619999999999854</c:v>
                </c:pt>
                <c:pt idx="619">
                  <c:v>1.0709999999999853</c:v>
                </c:pt>
                <c:pt idx="620">
                  <c:v>1.0799999999999852</c:v>
                </c:pt>
                <c:pt idx="621">
                  <c:v>1.0889999999999851</c:v>
                </c:pt>
                <c:pt idx="622">
                  <c:v>1.097999999999985</c:v>
                </c:pt>
                <c:pt idx="623">
                  <c:v>1.1069999999999849</c:v>
                </c:pt>
                <c:pt idx="624">
                  <c:v>1.1159999999999848</c:v>
                </c:pt>
                <c:pt idx="625">
                  <c:v>1.1249999999999847</c:v>
                </c:pt>
                <c:pt idx="626">
                  <c:v>1.1339999999999846</c:v>
                </c:pt>
                <c:pt idx="627">
                  <c:v>1.1429999999999845</c:v>
                </c:pt>
                <c:pt idx="628">
                  <c:v>1.1519999999999844</c:v>
                </c:pt>
                <c:pt idx="629">
                  <c:v>1.1609999999999843</c:v>
                </c:pt>
                <c:pt idx="630">
                  <c:v>1.1699999999999842</c:v>
                </c:pt>
                <c:pt idx="631">
                  <c:v>1.1789999999999841</c:v>
                </c:pt>
                <c:pt idx="632">
                  <c:v>1.187999999999984</c:v>
                </c:pt>
                <c:pt idx="633">
                  <c:v>1.1969999999999839</c:v>
                </c:pt>
                <c:pt idx="634">
                  <c:v>1.2059999999999838</c:v>
                </c:pt>
                <c:pt idx="635">
                  <c:v>1.2149999999999836</c:v>
                </c:pt>
                <c:pt idx="636">
                  <c:v>1.2239999999999835</c:v>
                </c:pt>
                <c:pt idx="637">
                  <c:v>1.2329999999999834</c:v>
                </c:pt>
                <c:pt idx="638">
                  <c:v>1.2419999999999833</c:v>
                </c:pt>
                <c:pt idx="639">
                  <c:v>1.2509999999999832</c:v>
                </c:pt>
                <c:pt idx="640">
                  <c:v>1.2599999999999831</c:v>
                </c:pt>
                <c:pt idx="641">
                  <c:v>1.268999999999983</c:v>
                </c:pt>
                <c:pt idx="642">
                  <c:v>1.2779999999999829</c:v>
                </c:pt>
                <c:pt idx="643">
                  <c:v>1.2869999999999828</c:v>
                </c:pt>
                <c:pt idx="644">
                  <c:v>1.2959999999999827</c:v>
                </c:pt>
                <c:pt idx="645">
                  <c:v>1.3049999999999826</c:v>
                </c:pt>
                <c:pt idx="646">
                  <c:v>1.3139999999999825</c:v>
                </c:pt>
                <c:pt idx="647">
                  <c:v>1.3229999999999824</c:v>
                </c:pt>
                <c:pt idx="648">
                  <c:v>1.3319999999999823</c:v>
                </c:pt>
                <c:pt idx="649">
                  <c:v>1.3409999999999822</c:v>
                </c:pt>
                <c:pt idx="650">
                  <c:v>1.3499999999999821</c:v>
                </c:pt>
                <c:pt idx="651">
                  <c:v>1.358999999999982</c:v>
                </c:pt>
                <c:pt idx="652">
                  <c:v>1.3679999999999819</c:v>
                </c:pt>
                <c:pt idx="653">
                  <c:v>1.3769999999999818</c:v>
                </c:pt>
                <c:pt idx="654">
                  <c:v>1.3859999999999817</c:v>
                </c:pt>
                <c:pt idx="655">
                  <c:v>1.3949999999999816</c:v>
                </c:pt>
                <c:pt idx="656">
                  <c:v>1.4039999999999815</c:v>
                </c:pt>
                <c:pt idx="657">
                  <c:v>1.4129999999999814</c:v>
                </c:pt>
                <c:pt idx="658">
                  <c:v>1.4219999999999813</c:v>
                </c:pt>
                <c:pt idx="659">
                  <c:v>1.4309999999999812</c:v>
                </c:pt>
                <c:pt idx="660">
                  <c:v>1.4399999999999811</c:v>
                </c:pt>
                <c:pt idx="661">
                  <c:v>1.448999999999981</c:v>
                </c:pt>
                <c:pt idx="662">
                  <c:v>1.4579999999999809</c:v>
                </c:pt>
                <c:pt idx="663">
                  <c:v>1.4669999999999808</c:v>
                </c:pt>
                <c:pt idx="664">
                  <c:v>1.4759999999999807</c:v>
                </c:pt>
                <c:pt idx="665">
                  <c:v>1.4849999999999806</c:v>
                </c:pt>
                <c:pt idx="666">
                  <c:v>1.4939999999999805</c:v>
                </c:pt>
                <c:pt idx="667">
                  <c:v>1.5029999999999804</c:v>
                </c:pt>
                <c:pt idx="668">
                  <c:v>1.5119999999999802</c:v>
                </c:pt>
                <c:pt idx="669">
                  <c:v>1.5209999999999801</c:v>
                </c:pt>
                <c:pt idx="670">
                  <c:v>1.52999999999998</c:v>
                </c:pt>
                <c:pt idx="671">
                  <c:v>1.5389999999999799</c:v>
                </c:pt>
                <c:pt idx="672">
                  <c:v>1.5479999999999798</c:v>
                </c:pt>
                <c:pt idx="673">
                  <c:v>1.5569999999999797</c:v>
                </c:pt>
                <c:pt idx="674">
                  <c:v>1.5659999999999796</c:v>
                </c:pt>
                <c:pt idx="675">
                  <c:v>1.5749999999999795</c:v>
                </c:pt>
                <c:pt idx="676">
                  <c:v>1.5839999999999794</c:v>
                </c:pt>
                <c:pt idx="677">
                  <c:v>1.5929999999999793</c:v>
                </c:pt>
                <c:pt idx="678">
                  <c:v>1.6019999999999792</c:v>
                </c:pt>
                <c:pt idx="679">
                  <c:v>1.6109999999999791</c:v>
                </c:pt>
                <c:pt idx="680">
                  <c:v>1.619999999999979</c:v>
                </c:pt>
                <c:pt idx="681">
                  <c:v>1.6289999999999789</c:v>
                </c:pt>
                <c:pt idx="682">
                  <c:v>1.6379999999999788</c:v>
                </c:pt>
                <c:pt idx="683">
                  <c:v>1.6469999999999787</c:v>
                </c:pt>
                <c:pt idx="684">
                  <c:v>1.6559999999999786</c:v>
                </c:pt>
                <c:pt idx="685">
                  <c:v>1.6649999999999785</c:v>
                </c:pt>
                <c:pt idx="686">
                  <c:v>1.6739999999999784</c:v>
                </c:pt>
                <c:pt idx="687">
                  <c:v>1.6829999999999783</c:v>
                </c:pt>
                <c:pt idx="688">
                  <c:v>1.6919999999999782</c:v>
                </c:pt>
                <c:pt idx="689">
                  <c:v>1.7009999999999781</c:v>
                </c:pt>
                <c:pt idx="690">
                  <c:v>1.709999999999978</c:v>
                </c:pt>
                <c:pt idx="691">
                  <c:v>1.7189999999999779</c:v>
                </c:pt>
                <c:pt idx="692">
                  <c:v>1.7279999999999778</c:v>
                </c:pt>
                <c:pt idx="693">
                  <c:v>1.7369999999999777</c:v>
                </c:pt>
                <c:pt idx="694">
                  <c:v>1.7459999999999776</c:v>
                </c:pt>
                <c:pt idx="695">
                  <c:v>1.7549999999999775</c:v>
                </c:pt>
                <c:pt idx="696">
                  <c:v>1.7639999999999774</c:v>
                </c:pt>
                <c:pt idx="697">
                  <c:v>1.7729999999999773</c:v>
                </c:pt>
                <c:pt idx="698">
                  <c:v>1.7819999999999772</c:v>
                </c:pt>
                <c:pt idx="699">
                  <c:v>1.7909999999999771</c:v>
                </c:pt>
                <c:pt idx="700">
                  <c:v>1.799999999999977</c:v>
                </c:pt>
                <c:pt idx="701">
                  <c:v>1.8089999999999768</c:v>
                </c:pt>
                <c:pt idx="702">
                  <c:v>1.8179999999999767</c:v>
                </c:pt>
                <c:pt idx="703">
                  <c:v>1.8269999999999766</c:v>
                </c:pt>
                <c:pt idx="704">
                  <c:v>1.8359999999999765</c:v>
                </c:pt>
                <c:pt idx="705">
                  <c:v>1.8449999999999764</c:v>
                </c:pt>
                <c:pt idx="706">
                  <c:v>1.8539999999999763</c:v>
                </c:pt>
                <c:pt idx="707">
                  <c:v>1.8629999999999762</c:v>
                </c:pt>
                <c:pt idx="708">
                  <c:v>1.8719999999999761</c:v>
                </c:pt>
                <c:pt idx="709">
                  <c:v>1.880999999999976</c:v>
                </c:pt>
                <c:pt idx="710">
                  <c:v>1.8899999999999759</c:v>
                </c:pt>
                <c:pt idx="711">
                  <c:v>1.8989999999999758</c:v>
                </c:pt>
                <c:pt idx="712">
                  <c:v>1.9079999999999757</c:v>
                </c:pt>
                <c:pt idx="713">
                  <c:v>1.9169999999999756</c:v>
                </c:pt>
                <c:pt idx="714">
                  <c:v>1.9259999999999755</c:v>
                </c:pt>
                <c:pt idx="715">
                  <c:v>1.9349999999999754</c:v>
                </c:pt>
                <c:pt idx="716">
                  <c:v>1.9439999999999753</c:v>
                </c:pt>
                <c:pt idx="717">
                  <c:v>1.9529999999999752</c:v>
                </c:pt>
                <c:pt idx="718">
                  <c:v>1.9619999999999751</c:v>
                </c:pt>
                <c:pt idx="719">
                  <c:v>1.970999999999975</c:v>
                </c:pt>
                <c:pt idx="720">
                  <c:v>1.9799999999999749</c:v>
                </c:pt>
                <c:pt idx="721">
                  <c:v>1.9889999999999748</c:v>
                </c:pt>
                <c:pt idx="722">
                  <c:v>1.9979999999999747</c:v>
                </c:pt>
                <c:pt idx="723">
                  <c:v>2.0069999999999748</c:v>
                </c:pt>
                <c:pt idx="724">
                  <c:v>2.0159999999999747</c:v>
                </c:pt>
                <c:pt idx="725">
                  <c:v>2.0249999999999746</c:v>
                </c:pt>
                <c:pt idx="726">
                  <c:v>2.0339999999999745</c:v>
                </c:pt>
                <c:pt idx="727">
                  <c:v>2.0429999999999744</c:v>
                </c:pt>
                <c:pt idx="728">
                  <c:v>2.0519999999999743</c:v>
                </c:pt>
                <c:pt idx="729">
                  <c:v>2.0609999999999742</c:v>
                </c:pt>
                <c:pt idx="730">
                  <c:v>2.0699999999999741</c:v>
                </c:pt>
                <c:pt idx="731">
                  <c:v>2.078999999999974</c:v>
                </c:pt>
                <c:pt idx="732">
                  <c:v>2.0879999999999739</c:v>
                </c:pt>
                <c:pt idx="733">
                  <c:v>2.0969999999999738</c:v>
                </c:pt>
                <c:pt idx="734">
                  <c:v>2.1059999999999737</c:v>
                </c:pt>
                <c:pt idx="735">
                  <c:v>2.1149999999999736</c:v>
                </c:pt>
                <c:pt idx="736">
                  <c:v>2.1239999999999735</c:v>
                </c:pt>
                <c:pt idx="737">
                  <c:v>2.1329999999999734</c:v>
                </c:pt>
                <c:pt idx="738">
                  <c:v>2.1419999999999733</c:v>
                </c:pt>
                <c:pt idx="739">
                  <c:v>2.1509999999999732</c:v>
                </c:pt>
                <c:pt idx="740">
                  <c:v>2.1599999999999731</c:v>
                </c:pt>
                <c:pt idx="741">
                  <c:v>2.1689999999999729</c:v>
                </c:pt>
                <c:pt idx="742">
                  <c:v>2.1779999999999728</c:v>
                </c:pt>
                <c:pt idx="743">
                  <c:v>2.1869999999999727</c:v>
                </c:pt>
                <c:pt idx="744">
                  <c:v>2.1959999999999726</c:v>
                </c:pt>
                <c:pt idx="745">
                  <c:v>2.2049999999999725</c:v>
                </c:pt>
                <c:pt idx="746">
                  <c:v>2.2139999999999724</c:v>
                </c:pt>
                <c:pt idx="747">
                  <c:v>2.2229999999999723</c:v>
                </c:pt>
                <c:pt idx="748">
                  <c:v>2.2319999999999722</c:v>
                </c:pt>
                <c:pt idx="749">
                  <c:v>2.2409999999999721</c:v>
                </c:pt>
                <c:pt idx="750">
                  <c:v>2.249999999999972</c:v>
                </c:pt>
                <c:pt idx="751">
                  <c:v>2.2589999999999719</c:v>
                </c:pt>
                <c:pt idx="752">
                  <c:v>2.2679999999999718</c:v>
                </c:pt>
                <c:pt idx="753">
                  <c:v>2.2769999999999717</c:v>
                </c:pt>
                <c:pt idx="754">
                  <c:v>2.2859999999999716</c:v>
                </c:pt>
                <c:pt idx="755">
                  <c:v>2.2949999999999715</c:v>
                </c:pt>
                <c:pt idx="756">
                  <c:v>2.3039999999999714</c:v>
                </c:pt>
                <c:pt idx="757">
                  <c:v>2.3129999999999713</c:v>
                </c:pt>
                <c:pt idx="758">
                  <c:v>2.3219999999999712</c:v>
                </c:pt>
                <c:pt idx="759">
                  <c:v>2.3309999999999711</c:v>
                </c:pt>
                <c:pt idx="760">
                  <c:v>2.339999999999971</c:v>
                </c:pt>
                <c:pt idx="761">
                  <c:v>2.3489999999999709</c:v>
                </c:pt>
                <c:pt idx="762">
                  <c:v>2.3579999999999708</c:v>
                </c:pt>
                <c:pt idx="763">
                  <c:v>2.3669999999999707</c:v>
                </c:pt>
                <c:pt idx="764">
                  <c:v>2.3759999999999706</c:v>
                </c:pt>
                <c:pt idx="765">
                  <c:v>2.3849999999999705</c:v>
                </c:pt>
                <c:pt idx="766">
                  <c:v>2.3939999999999704</c:v>
                </c:pt>
                <c:pt idx="767">
                  <c:v>2.4029999999999703</c:v>
                </c:pt>
                <c:pt idx="768">
                  <c:v>2.4119999999999702</c:v>
                </c:pt>
                <c:pt idx="769">
                  <c:v>2.4209999999999701</c:v>
                </c:pt>
                <c:pt idx="770">
                  <c:v>2.42999999999997</c:v>
                </c:pt>
                <c:pt idx="771">
                  <c:v>2.4389999999999699</c:v>
                </c:pt>
                <c:pt idx="772">
                  <c:v>2.4479999999999698</c:v>
                </c:pt>
                <c:pt idx="773">
                  <c:v>2.4569999999999697</c:v>
                </c:pt>
                <c:pt idx="774">
                  <c:v>2.4659999999999695</c:v>
                </c:pt>
                <c:pt idx="775">
                  <c:v>2.4749999999999694</c:v>
                </c:pt>
                <c:pt idx="776">
                  <c:v>2.4839999999999693</c:v>
                </c:pt>
                <c:pt idx="777">
                  <c:v>2.4929999999999692</c:v>
                </c:pt>
                <c:pt idx="778">
                  <c:v>2.5019999999999691</c:v>
                </c:pt>
                <c:pt idx="779">
                  <c:v>2.510999999999969</c:v>
                </c:pt>
                <c:pt idx="780">
                  <c:v>2.5199999999999689</c:v>
                </c:pt>
                <c:pt idx="781">
                  <c:v>2.5289999999999688</c:v>
                </c:pt>
                <c:pt idx="782">
                  <c:v>2.5379999999999687</c:v>
                </c:pt>
                <c:pt idx="783">
                  <c:v>2.5469999999999686</c:v>
                </c:pt>
                <c:pt idx="784">
                  <c:v>2.5559999999999685</c:v>
                </c:pt>
                <c:pt idx="785">
                  <c:v>2.5649999999999684</c:v>
                </c:pt>
                <c:pt idx="786">
                  <c:v>2.5739999999999683</c:v>
                </c:pt>
                <c:pt idx="787">
                  <c:v>2.5829999999999682</c:v>
                </c:pt>
                <c:pt idx="788">
                  <c:v>2.5919999999999681</c:v>
                </c:pt>
                <c:pt idx="789">
                  <c:v>2.600999999999968</c:v>
                </c:pt>
                <c:pt idx="790">
                  <c:v>2.6099999999999679</c:v>
                </c:pt>
                <c:pt idx="791">
                  <c:v>2.6189999999999678</c:v>
                </c:pt>
                <c:pt idx="792">
                  <c:v>2.6279999999999677</c:v>
                </c:pt>
                <c:pt idx="793">
                  <c:v>2.6369999999999676</c:v>
                </c:pt>
                <c:pt idx="794">
                  <c:v>2.6459999999999675</c:v>
                </c:pt>
                <c:pt idx="795">
                  <c:v>2.6549999999999674</c:v>
                </c:pt>
                <c:pt idx="796">
                  <c:v>2.6639999999999673</c:v>
                </c:pt>
                <c:pt idx="797">
                  <c:v>2.6729999999999672</c:v>
                </c:pt>
                <c:pt idx="798">
                  <c:v>2.6819999999999671</c:v>
                </c:pt>
                <c:pt idx="799">
                  <c:v>2.690999999999967</c:v>
                </c:pt>
                <c:pt idx="800">
                  <c:v>2.6999999999999669</c:v>
                </c:pt>
                <c:pt idx="801">
                  <c:v>2.7089999999999668</c:v>
                </c:pt>
                <c:pt idx="802">
                  <c:v>2.7179999999999667</c:v>
                </c:pt>
                <c:pt idx="803">
                  <c:v>2.7269999999999666</c:v>
                </c:pt>
                <c:pt idx="804">
                  <c:v>2.7359999999999665</c:v>
                </c:pt>
                <c:pt idx="805">
                  <c:v>2.7449999999999664</c:v>
                </c:pt>
                <c:pt idx="806">
                  <c:v>2.7539999999999663</c:v>
                </c:pt>
                <c:pt idx="807">
                  <c:v>2.7629999999999661</c:v>
                </c:pt>
                <c:pt idx="808">
                  <c:v>2.771999999999966</c:v>
                </c:pt>
                <c:pt idx="809">
                  <c:v>2.7809999999999659</c:v>
                </c:pt>
                <c:pt idx="810">
                  <c:v>2.7899999999999658</c:v>
                </c:pt>
                <c:pt idx="811">
                  <c:v>2.7989999999999657</c:v>
                </c:pt>
                <c:pt idx="812">
                  <c:v>2.8079999999999656</c:v>
                </c:pt>
                <c:pt idx="813">
                  <c:v>2.8169999999999655</c:v>
                </c:pt>
                <c:pt idx="814">
                  <c:v>2.8259999999999654</c:v>
                </c:pt>
                <c:pt idx="815">
                  <c:v>2.8349999999999653</c:v>
                </c:pt>
                <c:pt idx="816">
                  <c:v>2.8439999999999652</c:v>
                </c:pt>
                <c:pt idx="817">
                  <c:v>2.8529999999999651</c:v>
                </c:pt>
                <c:pt idx="818">
                  <c:v>2.861999999999965</c:v>
                </c:pt>
                <c:pt idx="819">
                  <c:v>2.8709999999999649</c:v>
                </c:pt>
                <c:pt idx="820">
                  <c:v>2.8799999999999648</c:v>
                </c:pt>
                <c:pt idx="821">
                  <c:v>2.8889999999999647</c:v>
                </c:pt>
                <c:pt idx="822">
                  <c:v>2.8979999999999646</c:v>
                </c:pt>
                <c:pt idx="823">
                  <c:v>2.9069999999999645</c:v>
                </c:pt>
                <c:pt idx="824">
                  <c:v>2.9159999999999644</c:v>
                </c:pt>
                <c:pt idx="825">
                  <c:v>2.9249999999999643</c:v>
                </c:pt>
                <c:pt idx="826">
                  <c:v>2.9339999999999642</c:v>
                </c:pt>
                <c:pt idx="827">
                  <c:v>2.9429999999999641</c:v>
                </c:pt>
                <c:pt idx="828">
                  <c:v>2.951999999999964</c:v>
                </c:pt>
                <c:pt idx="829">
                  <c:v>2.9609999999999639</c:v>
                </c:pt>
                <c:pt idx="830">
                  <c:v>2.9699999999999638</c:v>
                </c:pt>
                <c:pt idx="831">
                  <c:v>2.9789999999999637</c:v>
                </c:pt>
                <c:pt idx="832">
                  <c:v>2.9879999999999636</c:v>
                </c:pt>
                <c:pt idx="833">
                  <c:v>2.9969999999999635</c:v>
                </c:pt>
                <c:pt idx="834">
                  <c:v>3.0059999999999634</c:v>
                </c:pt>
                <c:pt idx="835">
                  <c:v>3.0149999999999633</c:v>
                </c:pt>
                <c:pt idx="836">
                  <c:v>3.0239999999999632</c:v>
                </c:pt>
                <c:pt idx="837">
                  <c:v>3.0329999999999631</c:v>
                </c:pt>
                <c:pt idx="838">
                  <c:v>3.041999999999963</c:v>
                </c:pt>
                <c:pt idx="839">
                  <c:v>3.0509999999999629</c:v>
                </c:pt>
                <c:pt idx="840">
                  <c:v>3.0599999999999627</c:v>
                </c:pt>
                <c:pt idx="841">
                  <c:v>3.0689999999999626</c:v>
                </c:pt>
                <c:pt idx="842">
                  <c:v>3.0779999999999625</c:v>
                </c:pt>
                <c:pt idx="843">
                  <c:v>3.0869999999999624</c:v>
                </c:pt>
                <c:pt idx="844">
                  <c:v>3.0959999999999623</c:v>
                </c:pt>
                <c:pt idx="845">
                  <c:v>3.1049999999999622</c:v>
                </c:pt>
                <c:pt idx="846">
                  <c:v>3.1139999999999621</c:v>
                </c:pt>
                <c:pt idx="847">
                  <c:v>3.122999999999962</c:v>
                </c:pt>
                <c:pt idx="848">
                  <c:v>3.1319999999999619</c:v>
                </c:pt>
                <c:pt idx="849">
                  <c:v>3.1409999999999618</c:v>
                </c:pt>
                <c:pt idx="850">
                  <c:v>3.1499999999999617</c:v>
                </c:pt>
                <c:pt idx="851">
                  <c:v>3.1589999999999616</c:v>
                </c:pt>
                <c:pt idx="852">
                  <c:v>3.1679999999999615</c:v>
                </c:pt>
                <c:pt idx="853">
                  <c:v>3.1769999999999614</c:v>
                </c:pt>
                <c:pt idx="854">
                  <c:v>3.1859999999999613</c:v>
                </c:pt>
                <c:pt idx="855">
                  <c:v>3.1949999999999612</c:v>
                </c:pt>
                <c:pt idx="856">
                  <c:v>3.2039999999999611</c:v>
                </c:pt>
                <c:pt idx="857">
                  <c:v>3.212999999999961</c:v>
                </c:pt>
                <c:pt idx="858">
                  <c:v>3.2219999999999609</c:v>
                </c:pt>
                <c:pt idx="859">
                  <c:v>3.2309999999999608</c:v>
                </c:pt>
                <c:pt idx="860">
                  <c:v>3.2399999999999607</c:v>
                </c:pt>
                <c:pt idx="861">
                  <c:v>3.2489999999999606</c:v>
                </c:pt>
                <c:pt idx="862">
                  <c:v>3.2579999999999605</c:v>
                </c:pt>
                <c:pt idx="863">
                  <c:v>3.2669999999999604</c:v>
                </c:pt>
                <c:pt idx="864">
                  <c:v>3.2759999999999603</c:v>
                </c:pt>
                <c:pt idx="865">
                  <c:v>3.2849999999999602</c:v>
                </c:pt>
                <c:pt idx="866">
                  <c:v>3.2939999999999601</c:v>
                </c:pt>
                <c:pt idx="867">
                  <c:v>3.30299999999996</c:v>
                </c:pt>
                <c:pt idx="868">
                  <c:v>3.3119999999999599</c:v>
                </c:pt>
                <c:pt idx="869">
                  <c:v>3.3209999999999598</c:v>
                </c:pt>
                <c:pt idx="870">
                  <c:v>3.3299999999999597</c:v>
                </c:pt>
                <c:pt idx="871">
                  <c:v>3.3389999999999596</c:v>
                </c:pt>
                <c:pt idx="872">
                  <c:v>3.3479999999999595</c:v>
                </c:pt>
                <c:pt idx="873">
                  <c:v>3.3569999999999593</c:v>
                </c:pt>
                <c:pt idx="874">
                  <c:v>3.3659999999999592</c:v>
                </c:pt>
                <c:pt idx="875">
                  <c:v>3.3749999999999591</c:v>
                </c:pt>
                <c:pt idx="876">
                  <c:v>3.383999999999959</c:v>
                </c:pt>
                <c:pt idx="877">
                  <c:v>3.3929999999999589</c:v>
                </c:pt>
                <c:pt idx="878">
                  <c:v>3.4019999999999588</c:v>
                </c:pt>
                <c:pt idx="879">
                  <c:v>3.4109999999999587</c:v>
                </c:pt>
                <c:pt idx="880">
                  <c:v>3.4199999999999586</c:v>
                </c:pt>
                <c:pt idx="881">
                  <c:v>3.4289999999999585</c:v>
                </c:pt>
                <c:pt idx="882">
                  <c:v>3.4379999999999584</c:v>
                </c:pt>
                <c:pt idx="883">
                  <c:v>3.4469999999999583</c:v>
                </c:pt>
                <c:pt idx="884">
                  <c:v>3.4559999999999582</c:v>
                </c:pt>
                <c:pt idx="885">
                  <c:v>3.4649999999999581</c:v>
                </c:pt>
                <c:pt idx="886">
                  <c:v>3.473999999999958</c:v>
                </c:pt>
                <c:pt idx="887">
                  <c:v>3.4829999999999579</c:v>
                </c:pt>
                <c:pt idx="888">
                  <c:v>3.4919999999999578</c:v>
                </c:pt>
                <c:pt idx="889">
                  <c:v>3.5009999999999577</c:v>
                </c:pt>
                <c:pt idx="890">
                  <c:v>3.5099999999999576</c:v>
                </c:pt>
                <c:pt idx="891">
                  <c:v>3.5189999999999575</c:v>
                </c:pt>
                <c:pt idx="892">
                  <c:v>3.5279999999999574</c:v>
                </c:pt>
                <c:pt idx="893">
                  <c:v>3.5369999999999573</c:v>
                </c:pt>
                <c:pt idx="894">
                  <c:v>3.5459999999999572</c:v>
                </c:pt>
                <c:pt idx="895">
                  <c:v>3.5549999999999571</c:v>
                </c:pt>
                <c:pt idx="896">
                  <c:v>3.563999999999957</c:v>
                </c:pt>
                <c:pt idx="897">
                  <c:v>3.5729999999999569</c:v>
                </c:pt>
                <c:pt idx="898">
                  <c:v>3.5819999999999568</c:v>
                </c:pt>
                <c:pt idx="899">
                  <c:v>3.5909999999999567</c:v>
                </c:pt>
                <c:pt idx="900">
                  <c:v>3.5999999999999566</c:v>
                </c:pt>
                <c:pt idx="901">
                  <c:v>3.6089999999999565</c:v>
                </c:pt>
                <c:pt idx="902">
                  <c:v>3.6179999999999564</c:v>
                </c:pt>
                <c:pt idx="903">
                  <c:v>3.6269999999999563</c:v>
                </c:pt>
                <c:pt idx="904">
                  <c:v>3.6359999999999562</c:v>
                </c:pt>
                <c:pt idx="905">
                  <c:v>3.6449999999999561</c:v>
                </c:pt>
                <c:pt idx="906">
                  <c:v>3.6539999999999559</c:v>
                </c:pt>
                <c:pt idx="907">
                  <c:v>3.6629999999999558</c:v>
                </c:pt>
                <c:pt idx="908">
                  <c:v>3.6719999999999557</c:v>
                </c:pt>
                <c:pt idx="909">
                  <c:v>3.6809999999999556</c:v>
                </c:pt>
                <c:pt idx="910">
                  <c:v>3.6899999999999555</c:v>
                </c:pt>
                <c:pt idx="911">
                  <c:v>3.6989999999999554</c:v>
                </c:pt>
                <c:pt idx="912">
                  <c:v>3.7079999999999553</c:v>
                </c:pt>
                <c:pt idx="913">
                  <c:v>3.7169999999999552</c:v>
                </c:pt>
                <c:pt idx="914">
                  <c:v>3.7259999999999551</c:v>
                </c:pt>
                <c:pt idx="915">
                  <c:v>3.734999999999955</c:v>
                </c:pt>
                <c:pt idx="916">
                  <c:v>3.7439999999999549</c:v>
                </c:pt>
                <c:pt idx="917">
                  <c:v>3.7529999999999548</c:v>
                </c:pt>
                <c:pt idx="918">
                  <c:v>3.7619999999999547</c:v>
                </c:pt>
                <c:pt idx="919">
                  <c:v>3.7709999999999546</c:v>
                </c:pt>
                <c:pt idx="920">
                  <c:v>3.7799999999999545</c:v>
                </c:pt>
                <c:pt idx="921">
                  <c:v>3.7889999999999544</c:v>
                </c:pt>
                <c:pt idx="922">
                  <c:v>3.7979999999999543</c:v>
                </c:pt>
                <c:pt idx="923">
                  <c:v>3.8069999999999542</c:v>
                </c:pt>
                <c:pt idx="924">
                  <c:v>3.8159999999999541</c:v>
                </c:pt>
                <c:pt idx="925">
                  <c:v>3.824999999999954</c:v>
                </c:pt>
                <c:pt idx="926">
                  <c:v>3.8339999999999539</c:v>
                </c:pt>
                <c:pt idx="927">
                  <c:v>3.8429999999999538</c:v>
                </c:pt>
                <c:pt idx="928">
                  <c:v>3.8519999999999537</c:v>
                </c:pt>
                <c:pt idx="929">
                  <c:v>3.8609999999999536</c:v>
                </c:pt>
                <c:pt idx="930">
                  <c:v>3.8699999999999535</c:v>
                </c:pt>
                <c:pt idx="931">
                  <c:v>3.8789999999999534</c:v>
                </c:pt>
                <c:pt idx="932">
                  <c:v>3.8879999999999533</c:v>
                </c:pt>
                <c:pt idx="933">
                  <c:v>3.8969999999999532</c:v>
                </c:pt>
                <c:pt idx="934">
                  <c:v>3.9059999999999531</c:v>
                </c:pt>
                <c:pt idx="935">
                  <c:v>3.914999999999953</c:v>
                </c:pt>
                <c:pt idx="936">
                  <c:v>3.9239999999999529</c:v>
                </c:pt>
                <c:pt idx="937">
                  <c:v>3.9329999999999528</c:v>
                </c:pt>
                <c:pt idx="938">
                  <c:v>3.9419999999999527</c:v>
                </c:pt>
                <c:pt idx="939">
                  <c:v>3.9509999999999525</c:v>
                </c:pt>
                <c:pt idx="940">
                  <c:v>3.9599999999999524</c:v>
                </c:pt>
                <c:pt idx="941">
                  <c:v>3.9689999999999523</c:v>
                </c:pt>
                <c:pt idx="942">
                  <c:v>3.9779999999999522</c:v>
                </c:pt>
                <c:pt idx="943">
                  <c:v>3.9869999999999521</c:v>
                </c:pt>
                <c:pt idx="944">
                  <c:v>3.995999999999952</c:v>
                </c:pt>
                <c:pt idx="945">
                  <c:v>4.0049999999999519</c:v>
                </c:pt>
                <c:pt idx="946">
                  <c:v>4.0139999999999523</c:v>
                </c:pt>
                <c:pt idx="947">
                  <c:v>4.0229999999999526</c:v>
                </c:pt>
                <c:pt idx="948">
                  <c:v>4.031999999999953</c:v>
                </c:pt>
                <c:pt idx="949">
                  <c:v>4.0409999999999533</c:v>
                </c:pt>
                <c:pt idx="950">
                  <c:v>4.0499999999999536</c:v>
                </c:pt>
                <c:pt idx="951">
                  <c:v>4.058999999999954</c:v>
                </c:pt>
                <c:pt idx="952">
                  <c:v>4.0679999999999543</c:v>
                </c:pt>
                <c:pt idx="953">
                  <c:v>4.0769999999999547</c:v>
                </c:pt>
                <c:pt idx="954">
                  <c:v>4.085999999999955</c:v>
                </c:pt>
                <c:pt idx="955">
                  <c:v>4.0949999999999553</c:v>
                </c:pt>
                <c:pt idx="956">
                  <c:v>4.1039999999999557</c:v>
                </c:pt>
                <c:pt idx="957">
                  <c:v>4.112999999999956</c:v>
                </c:pt>
                <c:pt idx="958">
                  <c:v>4.1219999999999564</c:v>
                </c:pt>
                <c:pt idx="959">
                  <c:v>4.1309999999999567</c:v>
                </c:pt>
                <c:pt idx="960">
                  <c:v>4.139999999999957</c:v>
                </c:pt>
                <c:pt idx="961">
                  <c:v>4.1489999999999574</c:v>
                </c:pt>
                <c:pt idx="962">
                  <c:v>4.1579999999999577</c:v>
                </c:pt>
                <c:pt idx="963">
                  <c:v>4.1669999999999581</c:v>
                </c:pt>
                <c:pt idx="964">
                  <c:v>4.1759999999999584</c:v>
                </c:pt>
                <c:pt idx="965">
                  <c:v>4.1849999999999588</c:v>
                </c:pt>
                <c:pt idx="966">
                  <c:v>4.1939999999999591</c:v>
                </c:pt>
                <c:pt idx="967">
                  <c:v>4.2029999999999594</c:v>
                </c:pt>
                <c:pt idx="968">
                  <c:v>4.2119999999999598</c:v>
                </c:pt>
                <c:pt idx="969">
                  <c:v>4.2209999999999601</c:v>
                </c:pt>
                <c:pt idx="970">
                  <c:v>4.2299999999999605</c:v>
                </c:pt>
                <c:pt idx="971">
                  <c:v>4.2389999999999608</c:v>
                </c:pt>
                <c:pt idx="972">
                  <c:v>4.2479999999999611</c:v>
                </c:pt>
                <c:pt idx="973">
                  <c:v>4.2569999999999615</c:v>
                </c:pt>
                <c:pt idx="974">
                  <c:v>4.2659999999999618</c:v>
                </c:pt>
                <c:pt idx="975">
                  <c:v>4.2749999999999622</c:v>
                </c:pt>
                <c:pt idx="976">
                  <c:v>4.2839999999999625</c:v>
                </c:pt>
                <c:pt idx="977">
                  <c:v>4.2929999999999628</c:v>
                </c:pt>
                <c:pt idx="978">
                  <c:v>4.3019999999999632</c:v>
                </c:pt>
                <c:pt idx="979">
                  <c:v>4.3109999999999635</c:v>
                </c:pt>
                <c:pt idx="980">
                  <c:v>4.3199999999999639</c:v>
                </c:pt>
                <c:pt idx="981">
                  <c:v>4.3289999999999642</c:v>
                </c:pt>
                <c:pt idx="982">
                  <c:v>4.3379999999999646</c:v>
                </c:pt>
                <c:pt idx="983">
                  <c:v>4.3469999999999649</c:v>
                </c:pt>
                <c:pt idx="984">
                  <c:v>4.3559999999999652</c:v>
                </c:pt>
                <c:pt idx="985">
                  <c:v>4.3649999999999656</c:v>
                </c:pt>
                <c:pt idx="986">
                  <c:v>4.3739999999999659</c:v>
                </c:pt>
                <c:pt idx="987">
                  <c:v>4.3829999999999663</c:v>
                </c:pt>
                <c:pt idx="988">
                  <c:v>4.3919999999999666</c:v>
                </c:pt>
                <c:pt idx="989">
                  <c:v>4.4009999999999669</c:v>
                </c:pt>
                <c:pt idx="990">
                  <c:v>4.4099999999999673</c:v>
                </c:pt>
                <c:pt idx="991">
                  <c:v>4.4189999999999676</c:v>
                </c:pt>
                <c:pt idx="992">
                  <c:v>4.427999999999968</c:v>
                </c:pt>
                <c:pt idx="993">
                  <c:v>4.4369999999999683</c:v>
                </c:pt>
                <c:pt idx="994">
                  <c:v>4.4459999999999686</c:v>
                </c:pt>
                <c:pt idx="995">
                  <c:v>4.454999999999969</c:v>
                </c:pt>
                <c:pt idx="996">
                  <c:v>4.4639999999999693</c:v>
                </c:pt>
                <c:pt idx="997">
                  <c:v>4.4729999999999697</c:v>
                </c:pt>
                <c:pt idx="998">
                  <c:v>4.48199999999997</c:v>
                </c:pt>
                <c:pt idx="999">
                  <c:v>4.4909999999999703</c:v>
                </c:pt>
                <c:pt idx="1000">
                  <c:v>4.4999999999999707</c:v>
                </c:pt>
              </c:numCache>
            </c:numRef>
          </c:cat>
          <c:val>
            <c:numRef>
              <c:f>Plot!$C$2:$C$1002</c:f>
              <c:numCache>
                <c:formatCode>General</c:formatCode>
                <c:ptCount val="1001"/>
                <c:pt idx="0">
                  <c:v>4.1438296036912497E-3</c:v>
                </c:pt>
                <c:pt idx="1">
                  <c:v>4.1786009921551135E-3</c:v>
                </c:pt>
                <c:pt idx="2">
                  <c:v>4.2137113886564345E-3</c:v>
                </c:pt>
                <c:pt idx="3">
                  <c:v>4.2491645126170189E-3</c:v>
                </c:pt>
                <c:pt idx="4">
                  <c:v>4.2849641281811953E-3</c:v>
                </c:pt>
                <c:pt idx="5">
                  <c:v>4.3211140447905784E-3</c:v>
                </c:pt>
                <c:pt idx="6">
                  <c:v>4.3576181177665159E-3</c:v>
                </c:pt>
                <c:pt idx="7">
                  <c:v>4.3944802489003197E-3</c:v>
                </c:pt>
                <c:pt idx="8">
                  <c:v>4.4317043870513665E-3</c:v>
                </c:pt>
                <c:pt idx="9">
                  <c:v>4.4692945287531918E-3</c:v>
                </c:pt>
                <c:pt idx="10">
                  <c:v>4.5072547188276767E-3</c:v>
                </c:pt>
                <c:pt idx="11">
                  <c:v>4.5455890510074292E-3</c:v>
                </c:pt>
                <c:pt idx="12">
                  <c:v>4.5843016685664867E-3</c:v>
                </c:pt>
                <c:pt idx="13">
                  <c:v>4.6233967649594214E-3</c:v>
                </c:pt>
                <c:pt idx="14">
                  <c:v>4.6628785844689824E-3</c:v>
                </c:pt>
                <c:pt idx="15">
                  <c:v>4.7027514228623916E-3</c:v>
                </c:pt>
                <c:pt idx="16">
                  <c:v>4.7430196280563702E-3</c:v>
                </c:pt>
                <c:pt idx="17">
                  <c:v>4.7836876007910679E-3</c:v>
                </c:pt>
                <c:pt idx="18">
                  <c:v>4.8247597953129523E-3</c:v>
                </c:pt>
                <c:pt idx="19">
                  <c:v>4.8662407200668343E-3</c:v>
                </c:pt>
                <c:pt idx="20">
                  <c:v>4.908134938397082E-3</c:v>
                </c:pt>
                <c:pt idx="21">
                  <c:v>4.9504470692582287E-3</c:v>
                </c:pt>
                <c:pt idx="22">
                  <c:v>4.9931817879350039E-3</c:v>
                </c:pt>
                <c:pt idx="23">
                  <c:v>5.0363438267719898E-3</c:v>
                </c:pt>
                <c:pt idx="24">
                  <c:v>5.0799379759129794E-3</c:v>
                </c:pt>
                <c:pt idx="25">
                  <c:v>5.123969084050186E-3</c:v>
                </c:pt>
                <c:pt idx="26">
                  <c:v>5.1684420591834243E-3</c:v>
                </c:pt>
                <c:pt idx="27">
                  <c:v>5.2133618693893822E-3</c:v>
                </c:pt>
                <c:pt idx="28">
                  <c:v>5.2587335436011491E-3</c:v>
                </c:pt>
                <c:pt idx="29">
                  <c:v>5.3045621723980781E-3</c:v>
                </c:pt>
                <c:pt idx="30">
                  <c:v>5.3508529088061767E-3</c:v>
                </c:pt>
                <c:pt idx="31">
                  <c:v>5.3976109691091087E-3</c:v>
                </c:pt>
                <c:pt idx="32">
                  <c:v>5.4448416336699721E-3</c:v>
                </c:pt>
                <c:pt idx="33">
                  <c:v>5.4925502477639948E-3</c:v>
                </c:pt>
                <c:pt idx="34">
                  <c:v>5.5407422224222607E-3</c:v>
                </c:pt>
                <c:pt idx="35">
                  <c:v>5.5894230352866473E-3</c:v>
                </c:pt>
                <c:pt idx="36">
                  <c:v>5.6385982314760656E-3</c:v>
                </c:pt>
                <c:pt idx="37">
                  <c:v>5.6882734244642049E-3</c:v>
                </c:pt>
                <c:pt idx="38">
                  <c:v>5.7384542969688736E-3</c:v>
                </c:pt>
                <c:pt idx="39">
                  <c:v>5.7891466018531283E-3</c:v>
                </c:pt>
                <c:pt idx="40">
                  <c:v>5.8403561630383065E-3</c:v>
                </c:pt>
                <c:pt idx="41">
                  <c:v>5.8920888764291256E-3</c:v>
                </c:pt>
                <c:pt idx="42">
                  <c:v>5.9443507108510076E-3</c:v>
                </c:pt>
                <c:pt idx="43">
                  <c:v>5.9971477089997638E-3</c:v>
                </c:pt>
                <c:pt idx="44">
                  <c:v>6.0504859884038236E-3</c:v>
                </c:pt>
                <c:pt idx="45">
                  <c:v>6.104371742399123E-3</c:v>
                </c:pt>
                <c:pt idx="46">
                  <c:v>6.1588112411168506E-3</c:v>
                </c:pt>
                <c:pt idx="47">
                  <c:v>6.213810832484159E-3</c:v>
                </c:pt>
                <c:pt idx="48">
                  <c:v>6.2693769432380989E-3</c:v>
                </c:pt>
                <c:pt idx="49">
                  <c:v>6.3255160799527881E-3</c:v>
                </c:pt>
                <c:pt idx="50">
                  <c:v>6.3822348300801458E-3</c:v>
                </c:pt>
                <c:pt idx="51">
                  <c:v>6.4395398630042221E-3</c:v>
                </c:pt>
                <c:pt idx="52">
                  <c:v>6.4974379311093606E-3</c:v>
                </c:pt>
                <c:pt idx="53">
                  <c:v>6.5559358708623412E-3</c:v>
                </c:pt>
                <c:pt idx="54">
                  <c:v>6.6150406039086913E-3</c:v>
                </c:pt>
                <c:pt idx="55">
                  <c:v>6.6747591381832883E-3</c:v>
                </c:pt>
                <c:pt idx="56">
                  <c:v>6.7350985690354812E-3</c:v>
                </c:pt>
                <c:pt idx="57">
                  <c:v>6.7960660803688859E-3</c:v>
                </c:pt>
                <c:pt idx="58">
                  <c:v>6.8576689457959996E-3</c:v>
                </c:pt>
                <c:pt idx="59">
                  <c:v>6.9199145298078444E-3</c:v>
                </c:pt>
                <c:pt idx="60">
                  <c:v>6.9828102889588524E-3</c:v>
                </c:pt>
                <c:pt idx="61">
                  <c:v>7.0463637730670201E-3</c:v>
                </c:pt>
                <c:pt idx="62">
                  <c:v>7.1105826264297577E-3</c:v>
                </c:pt>
                <c:pt idx="63">
                  <c:v>7.1754745890553629E-3</c:v>
                </c:pt>
                <c:pt idx="64">
                  <c:v>7.2410474979104928E-3</c:v>
                </c:pt>
                <c:pt idx="65">
                  <c:v>7.3073092881836745E-3</c:v>
                </c:pt>
                <c:pt idx="66">
                  <c:v>7.3742679945651909E-3</c:v>
                </c:pt>
                <c:pt idx="67">
                  <c:v>7.4419317525433694E-3</c:v>
                </c:pt>
                <c:pt idx="68">
                  <c:v>7.5103087997175581E-3</c:v>
                </c:pt>
                <c:pt idx="69">
                  <c:v>7.5794074771279906E-3</c:v>
                </c:pt>
                <c:pt idx="70">
                  <c:v>7.6492362306026717E-3</c:v>
                </c:pt>
                <c:pt idx="71">
                  <c:v>7.7198036121214533E-3</c:v>
                </c:pt>
                <c:pt idx="72">
                  <c:v>7.7911182811976655E-3</c:v>
                </c:pt>
                <c:pt idx="73">
                  <c:v>7.8631890062772006E-3</c:v>
                </c:pt>
                <c:pt idx="74">
                  <c:v>7.9360246661555733E-3</c:v>
                </c:pt>
                <c:pt idx="75">
                  <c:v>8.0096342514128956E-3</c:v>
                </c:pt>
                <c:pt idx="76">
                  <c:v>8.0840268658670823E-3</c:v>
                </c:pt>
                <c:pt idx="77">
                  <c:v>8.1592117280454551E-3</c:v>
                </c:pt>
                <c:pt idx="78">
                  <c:v>8.2351981726749915E-3</c:v>
                </c:pt>
                <c:pt idx="79">
                  <c:v>8.3119956521913174E-3</c:v>
                </c:pt>
                <c:pt idx="80">
                  <c:v>8.3896137382667296E-3</c:v>
                </c:pt>
                <c:pt idx="81">
                  <c:v>8.4680621233574147E-3</c:v>
                </c:pt>
                <c:pt idx="82">
                  <c:v>8.5473506222700588E-3</c:v>
                </c:pt>
                <c:pt idx="83">
                  <c:v>8.6274891737480753E-3</c:v>
                </c:pt>
                <c:pt idx="84">
                  <c:v>8.7084878420775891E-3</c:v>
                </c:pt>
                <c:pt idx="85">
                  <c:v>8.7903568187135163E-3</c:v>
                </c:pt>
                <c:pt idx="86">
                  <c:v>8.8731064239257265E-3</c:v>
                </c:pt>
                <c:pt idx="87">
                  <c:v>8.9567471084657201E-3</c:v>
                </c:pt>
                <c:pt idx="88">
                  <c:v>9.0412894552538287E-3</c:v>
                </c:pt>
                <c:pt idx="89">
                  <c:v>9.126744181087304E-3</c:v>
                </c:pt>
                <c:pt idx="90">
                  <c:v>9.213122138369341E-3</c:v>
                </c:pt>
                <c:pt idx="91">
                  <c:v>9.3004343168593944E-3</c:v>
                </c:pt>
                <c:pt idx="92">
                  <c:v>9.3886918454448402E-3</c:v>
                </c:pt>
                <c:pt idx="93">
                  <c:v>9.4779059939342943E-3</c:v>
                </c:pt>
                <c:pt idx="94">
                  <c:v>9.5680881748727471E-3</c:v>
                </c:pt>
                <c:pt idx="95">
                  <c:v>9.6592499453787006E-3</c:v>
                </c:pt>
                <c:pt idx="96">
                  <c:v>9.7514030090035363E-3</c:v>
                </c:pt>
                <c:pt idx="97">
                  <c:v>9.8445592176132878E-3</c:v>
                </c:pt>
                <c:pt idx="98">
                  <c:v>9.9387305732930465E-3</c:v>
                </c:pt>
                <c:pt idx="99">
                  <c:v>1.003392923027416E-2</c:v>
                </c:pt>
                <c:pt idx="100">
                  <c:v>1.0130167496884444E-2</c:v>
                </c:pt>
                <c:pt idx="101">
                  <c:v>1.0227457837521591E-2</c:v>
                </c:pt>
                <c:pt idx="102">
                  <c:v>1.0325812874649974E-2</c:v>
                </c:pt>
                <c:pt idx="103">
                  <c:v>1.0425245390821068E-2</c:v>
                </c:pt>
                <c:pt idx="104">
                  <c:v>1.0525768330717571E-2</c:v>
                </c:pt>
                <c:pt idx="105">
                  <c:v>1.0627394803221557E-2</c:v>
                </c:pt>
                <c:pt idx="106">
                  <c:v>1.0730138083506756E-2</c:v>
                </c:pt>
                <c:pt idx="107">
                  <c:v>1.0834011615155143E-2</c:v>
                </c:pt>
                <c:pt idx="108">
                  <c:v>1.093902901229807E-2</c:v>
                </c:pt>
                <c:pt idx="109">
                  <c:v>1.104520406178207E-2</c:v>
                </c:pt>
                <c:pt idx="110">
                  <c:v>1.1152550725359518E-2</c:v>
                </c:pt>
                <c:pt idx="111">
                  <c:v>1.1261083141904346E-2</c:v>
                </c:pt>
                <c:pt idx="112">
                  <c:v>1.1370815629652972E-2</c:v>
                </c:pt>
                <c:pt idx="113">
                  <c:v>1.148176268847057E-2</c:v>
                </c:pt>
                <c:pt idx="114">
                  <c:v>1.1593939002142877E-2</c:v>
                </c:pt>
                <c:pt idx="115">
                  <c:v>1.1707359440693744E-2</c:v>
                </c:pt>
                <c:pt idx="116">
                  <c:v>1.1822039062728463E-2</c:v>
                </c:pt>
                <c:pt idx="117">
                  <c:v>1.1937993117803114E-2</c:v>
                </c:pt>
                <c:pt idx="118">
                  <c:v>1.2055237048820082E-2</c:v>
                </c:pt>
                <c:pt idx="119">
                  <c:v>1.2173786494449803E-2</c:v>
                </c:pt>
                <c:pt idx="120">
                  <c:v>1.229365729157896E-2</c:v>
                </c:pt>
                <c:pt idx="121">
                  <c:v>1.241486547778521E-2</c:v>
                </c:pt>
                <c:pt idx="122">
                  <c:v>1.2537427293838572E-2</c:v>
                </c:pt>
                <c:pt idx="123">
                  <c:v>1.2661359186229623E-2</c:v>
                </c:pt>
                <c:pt idx="124">
                  <c:v>1.2786677809724546E-2</c:v>
                </c:pt>
                <c:pt idx="125">
                  <c:v>1.2913400029947224E-2</c:v>
                </c:pt>
                <c:pt idx="126">
                  <c:v>1.30415429259884E-2</c:v>
                </c:pt>
                <c:pt idx="127">
                  <c:v>1.3171123793042038E-2</c:v>
                </c:pt>
                <c:pt idx="128">
                  <c:v>1.3302160145068938E-2</c:v>
                </c:pt>
                <c:pt idx="129">
                  <c:v>1.3434669717487718E-2</c:v>
                </c:pt>
                <c:pt idx="130">
                  <c:v>1.356867046989318E-2</c:v>
                </c:pt>
                <c:pt idx="131">
                  <c:v>1.3704180588802153E-2</c:v>
                </c:pt>
                <c:pt idx="132">
                  <c:v>1.3841218490426823E-2</c:v>
                </c:pt>
                <c:pt idx="133">
                  <c:v>1.3979802823475683E-2</c:v>
                </c:pt>
                <c:pt idx="134">
                  <c:v>1.4119952471981957E-2</c:v>
                </c:pt>
                <c:pt idx="135">
                  <c:v>1.4261686558159698E-2</c:v>
                </c:pt>
                <c:pt idx="136">
                  <c:v>1.4405024445287452E-2</c:v>
                </c:pt>
                <c:pt idx="137">
                  <c:v>1.4549985740619494E-2</c:v>
                </c:pt>
                <c:pt idx="138">
                  <c:v>1.4696590298324735E-2</c:v>
                </c:pt>
                <c:pt idx="139">
                  <c:v>1.4844858222453013E-2</c:v>
                </c:pt>
                <c:pt idx="140">
                  <c:v>1.4994809869929045E-2</c:v>
                </c:pt>
                <c:pt idx="141">
                  <c:v>1.514646585357371E-2</c:v>
                </c:pt>
                <c:pt idx="142">
                  <c:v>1.5299847045152772E-2</c:v>
                </c:pt>
                <c:pt idx="143">
                  <c:v>1.5454974578452864E-2</c:v>
                </c:pt>
                <c:pt idx="144">
                  <c:v>1.5611869852384641E-2</c:v>
                </c:pt>
                <c:pt idx="145">
                  <c:v>1.5770554534113038E-2</c:v>
                </c:pt>
                <c:pt idx="146">
                  <c:v>1.593105056221442E-2</c:v>
                </c:pt>
                <c:pt idx="147">
                  <c:v>1.6093380149860569E-2</c:v>
                </c:pt>
                <c:pt idx="148">
                  <c:v>1.625756578802922E-2</c:v>
                </c:pt>
                <c:pt idx="149">
                  <c:v>1.6423630248741088E-2</c:v>
                </c:pt>
                <c:pt idx="150">
                  <c:v>1.6591596588323057E-2</c:v>
                </c:pt>
                <c:pt idx="151">
                  <c:v>1.6761488150697394E-2</c:v>
                </c:pt>
                <c:pt idx="152">
                  <c:v>1.6933328570696744E-2</c:v>
                </c:pt>
                <c:pt idx="153">
                  <c:v>1.7107141777404494E-2</c:v>
                </c:pt>
                <c:pt idx="154">
                  <c:v>1.728295199752047E-2</c:v>
                </c:pt>
                <c:pt idx="155">
                  <c:v>1.7460783758751357E-2</c:v>
                </c:pt>
                <c:pt idx="156">
                  <c:v>1.7640661893225801E-2</c:v>
                </c:pt>
                <c:pt idx="157">
                  <c:v>1.7822611540933543E-2</c:v>
                </c:pt>
                <c:pt idx="158">
                  <c:v>1.8006658153188436E-2</c:v>
                </c:pt>
                <c:pt idx="159">
                  <c:v>1.8192827496114818E-2</c:v>
                </c:pt>
                <c:pt idx="160">
                  <c:v>1.8381145654156723E-2</c:v>
                </c:pt>
                <c:pt idx="161">
                  <c:v>1.8571639033609717E-2</c:v>
                </c:pt>
                <c:pt idx="162">
                  <c:v>1.8764334366174494E-2</c:v>
                </c:pt>
                <c:pt idx="163">
                  <c:v>1.8959258712532057E-2</c:v>
                </c:pt>
                <c:pt idx="164">
                  <c:v>1.9156439465939722E-2</c:v>
                </c:pt>
                <c:pt idx="165">
                  <c:v>1.9355904355847279E-2</c:v>
                </c:pt>
                <c:pt idx="166">
                  <c:v>1.9557681451533027E-2</c:v>
                </c:pt>
                <c:pt idx="167">
                  <c:v>1.9761799165758528E-2</c:v>
                </c:pt>
                <c:pt idx="168">
                  <c:v>1.996828625844186E-2</c:v>
                </c:pt>
                <c:pt idx="169">
                  <c:v>2.0177171840348312E-2</c:v>
                </c:pt>
                <c:pt idx="170">
                  <c:v>2.0388485376797855E-2</c:v>
                </c:pt>
                <c:pt idx="171">
                  <c:v>2.060225669138863E-2</c:v>
                </c:pt>
                <c:pt idx="172">
                  <c:v>2.0818515969735479E-2</c:v>
                </c:pt>
                <c:pt idx="173">
                  <c:v>2.1037293763222768E-2</c:v>
                </c:pt>
                <c:pt idx="174">
                  <c:v>2.1258620992770424E-2</c:v>
                </c:pt>
                <c:pt idx="175">
                  <c:v>2.1482528952612309E-2</c:v>
                </c:pt>
                <c:pt idx="176">
                  <c:v>2.1709049314085831E-2</c:v>
                </c:pt>
                <c:pt idx="177">
                  <c:v>2.1938214129431789E-2</c:v>
                </c:pt>
                <c:pt idx="178">
                  <c:v>2.217005583560324E-2</c:v>
                </c:pt>
                <c:pt idx="179">
                  <c:v>2.2404607258082295E-2</c:v>
                </c:pt>
                <c:pt idx="180">
                  <c:v>2.2641901614703527E-2</c:v>
                </c:pt>
                <c:pt idx="181">
                  <c:v>2.288197251948285E-2</c:v>
                </c:pt>
                <c:pt idx="182">
                  <c:v>2.3124853986450419E-2</c:v>
                </c:pt>
                <c:pt idx="183">
                  <c:v>2.3370580433486068E-2</c:v>
                </c:pt>
                <c:pt idx="184">
                  <c:v>2.3619186686156198E-2</c:v>
                </c:pt>
                <c:pt idx="185">
                  <c:v>2.3870707981550152E-2</c:v>
                </c:pt>
                <c:pt idx="186">
                  <c:v>2.4125179972114792E-2</c:v>
                </c:pt>
                <c:pt idx="187">
                  <c:v>2.4382638729485578E-2</c:v>
                </c:pt>
                <c:pt idx="188">
                  <c:v>2.4643120748312514E-2</c:v>
                </c:pt>
                <c:pt idx="189">
                  <c:v>2.4906662950078925E-2</c:v>
                </c:pt>
                <c:pt idx="190">
                  <c:v>2.5173302686911574E-2</c:v>
                </c:pt>
                <c:pt idx="191">
                  <c:v>2.5443077745380138E-2</c:v>
                </c:pt>
                <c:pt idx="192">
                  <c:v>2.5716026350283683E-2</c:v>
                </c:pt>
                <c:pt idx="193">
                  <c:v>2.599218716842272E-2</c:v>
                </c:pt>
                <c:pt idx="194">
                  <c:v>2.6271599312354243E-2</c:v>
                </c:pt>
                <c:pt idx="195">
                  <c:v>2.6554302344127523E-2</c:v>
                </c:pt>
                <c:pt idx="196">
                  <c:v>2.6840336278998834E-2</c:v>
                </c:pt>
                <c:pt idx="197">
                  <c:v>2.7129741589122083E-2</c:v>
                </c:pt>
                <c:pt idx="198">
                  <c:v>2.7422559207213489E-2</c:v>
                </c:pt>
                <c:pt idx="199">
                  <c:v>2.771883053018729E-2</c:v>
                </c:pt>
                <c:pt idx="200">
                  <c:v>2.8018597422760146E-2</c:v>
                </c:pt>
                <c:pt idx="201">
                  <c:v>2.832190222102136E-2</c:v>
                </c:pt>
                <c:pt idx="202">
                  <c:v>2.8628787735966138E-2</c:v>
                </c:pt>
                <c:pt idx="203">
                  <c:v>2.8939297256988985E-2</c:v>
                </c:pt>
                <c:pt idx="204">
                  <c:v>2.9253474555334162E-2</c:v>
                </c:pt>
                <c:pt idx="205">
                  <c:v>2.9571363887500021E-2</c:v>
                </c:pt>
                <c:pt idx="206">
                  <c:v>2.989300999859433E-2</c:v>
                </c:pt>
                <c:pt idx="207">
                  <c:v>3.0218458125636647E-2</c:v>
                </c:pt>
                <c:pt idx="208">
                  <c:v>3.0547754000804894E-2</c:v>
                </c:pt>
                <c:pt idx="209">
                  <c:v>3.0880943854622318E-2</c:v>
                </c:pt>
                <c:pt idx="210">
                  <c:v>3.1218074419081011E-2</c:v>
                </c:pt>
                <c:pt idx="211">
                  <c:v>3.1559192930698518E-2</c:v>
                </c:pt>
                <c:pt idx="212">
                  <c:v>3.1904347133503395E-2</c:v>
                </c:pt>
                <c:pt idx="213">
                  <c:v>3.2253585281945787E-2</c:v>
                </c:pt>
                <c:pt idx="214">
                  <c:v>3.2606956143728758E-2</c:v>
                </c:pt>
                <c:pt idx="215">
                  <c:v>3.2964509002556368E-2</c:v>
                </c:pt>
                <c:pt idx="216">
                  <c:v>3.3326293660793579E-2</c:v>
                </c:pt>
                <c:pt idx="217">
                  <c:v>3.3692360442033942E-2</c:v>
                </c:pt>
                <c:pt idx="218">
                  <c:v>3.406276019357015E-2</c:v>
                </c:pt>
                <c:pt idx="219">
                  <c:v>3.4437544288762501E-2</c:v>
                </c:pt>
                <c:pt idx="220">
                  <c:v>3.4816764629300598E-2</c:v>
                </c:pt>
                <c:pt idx="221">
                  <c:v>3.5200473647352869E-2</c:v>
                </c:pt>
                <c:pt idx="222">
                  <c:v>3.5588724307598928E-2</c:v>
                </c:pt>
                <c:pt idx="223">
                  <c:v>3.598157010913898E-2</c:v>
                </c:pt>
                <c:pt idx="224">
                  <c:v>3.6379065087275189E-2</c:v>
                </c:pt>
                <c:pt idx="225">
                  <c:v>3.6781263815158685E-2</c:v>
                </c:pt>
                <c:pt idx="226">
                  <c:v>3.7188221405297019E-2</c:v>
                </c:pt>
                <c:pt idx="227">
                  <c:v>3.759999351091517E-2</c:v>
                </c:pt>
                <c:pt idx="228">
                  <c:v>3.801663632716476E-2</c:v>
                </c:pt>
                <c:pt idx="229">
                  <c:v>3.8438206592174382E-2</c:v>
                </c:pt>
                <c:pt idx="230">
                  <c:v>3.8864761587934782E-2</c:v>
                </c:pt>
                <c:pt idx="231">
                  <c:v>3.9296359141012226E-2</c:v>
                </c:pt>
                <c:pt idx="232">
                  <c:v>3.97330576230829E-2</c:v>
                </c:pt>
                <c:pt idx="233">
                  <c:v>4.0174915951281372E-2</c:v>
                </c:pt>
                <c:pt idx="234">
                  <c:v>4.0621993588355894E-2</c:v>
                </c:pt>
                <c:pt idx="235">
                  <c:v>4.1074350542622845E-2</c:v>
                </c:pt>
                <c:pt idx="236">
                  <c:v>4.1532047367712842E-2</c:v>
                </c:pt>
                <c:pt idx="237">
                  <c:v>4.1995145162100671E-2</c:v>
                </c:pt>
                <c:pt idx="238">
                  <c:v>4.2463705568410781E-2</c:v>
                </c:pt>
                <c:pt idx="239">
                  <c:v>4.293779077249029E-2</c:v>
                </c:pt>
                <c:pt idx="240">
                  <c:v>4.3417463502240961E-2</c:v>
                </c:pt>
                <c:pt idx="241">
                  <c:v>4.3902787026201401E-2</c:v>
                </c:pt>
                <c:pt idx="242">
                  <c:v>4.4393825151870799E-2</c:v>
                </c:pt>
                <c:pt idx="243">
                  <c:v>4.4890642223765091E-2</c:v>
                </c:pt>
                <c:pt idx="244">
                  <c:v>4.539330312119591E-2</c:v>
                </c:pt>
                <c:pt idx="245">
                  <c:v>4.5901873255763538E-2</c:v>
                </c:pt>
                <c:pt idx="246">
                  <c:v>4.641641856855324E-2</c:v>
                </c:pt>
                <c:pt idx="247">
                  <c:v>4.6937005527025864E-2</c:v>
                </c:pt>
                <c:pt idx="248">
                  <c:v>4.7463701121592053E-2</c:v>
                </c:pt>
                <c:pt idx="249">
                  <c:v>4.7996572861859793E-2</c:v>
                </c:pt>
                <c:pt idx="250">
                  <c:v>4.8535688772544806E-2</c:v>
                </c:pt>
                <c:pt idx="251">
                  <c:v>4.9081117389032848E-2</c:v>
                </c:pt>
                <c:pt idx="252">
                  <c:v>4.9632927752582844E-2</c:v>
                </c:pt>
                <c:pt idx="253">
                  <c:v>5.0191189405159667E-2</c:v>
                </c:pt>
                <c:pt idx="254">
                  <c:v>5.0755972383885052E-2</c:v>
                </c:pt>
                <c:pt idx="255">
                  <c:v>5.1327347215094757E-2</c:v>
                </c:pt>
                <c:pt idx="256">
                  <c:v>5.1905384907990064E-2</c:v>
                </c:pt>
                <c:pt idx="257">
                  <c:v>5.2490156947871527E-2</c:v>
                </c:pt>
                <c:pt idx="258">
                  <c:v>5.3081735288942514E-2</c:v>
                </c:pt>
                <c:pt idx="259">
                  <c:v>5.3680192346669563E-2</c:v>
                </c:pt>
                <c:pt idx="260">
                  <c:v>5.428560098968712E-2</c:v>
                </c:pt>
                <c:pt idx="261">
                  <c:v>5.4898034531233236E-2</c:v>
                </c:pt>
                <c:pt idx="262">
                  <c:v>5.5517566720103009E-2</c:v>
                </c:pt>
                <c:pt idx="263">
                  <c:v>5.614427173110579E-2</c:v>
                </c:pt>
                <c:pt idx="264">
                  <c:v>5.6778224155013268E-2</c:v>
                </c:pt>
                <c:pt idx="265">
                  <c:v>5.7419498987983222E-2</c:v>
                </c:pt>
                <c:pt idx="266">
                  <c:v>5.8068171620445454E-2</c:v>
                </c:pt>
                <c:pt idx="267">
                  <c:v>5.8724317825435378E-2</c:v>
                </c:pt>
                <c:pt idx="268">
                  <c:v>5.938801374636022E-2</c:v>
                </c:pt>
                <c:pt idx="269">
                  <c:v>6.0059335884183017E-2</c:v>
                </c:pt>
                <c:pt idx="270">
                  <c:v>6.0738361084009512E-2</c:v>
                </c:pt>
                <c:pt idx="271">
                  <c:v>6.1425166521062786E-2</c:v>
                </c:pt>
                <c:pt idx="272">
                  <c:v>6.2119829686028985E-2</c:v>
                </c:pt>
                <c:pt idx="273">
                  <c:v>6.2822428369759875E-2</c:v>
                </c:pt>
                <c:pt idx="274">
                  <c:v>6.3533040647315575E-2</c:v>
                </c:pt>
                <c:pt idx="275">
                  <c:v>6.4251744861331034E-2</c:v>
                </c:pt>
                <c:pt idx="276">
                  <c:v>6.4978619604690716E-2</c:v>
                </c:pt>
                <c:pt idx="277">
                  <c:v>6.5713743702494665E-2</c:v>
                </c:pt>
                <c:pt idx="278">
                  <c:v>6.6457196193299012E-2</c:v>
                </c:pt>
                <c:pt idx="279">
                  <c:v>6.7209056309614865E-2</c:v>
                </c:pt>
                <c:pt idx="280">
                  <c:v>6.7969403457647917E-2</c:v>
                </c:pt>
                <c:pt idx="281">
                  <c:v>6.8738317196262458E-2</c:v>
                </c:pt>
                <c:pt idx="282">
                  <c:v>6.9515877215151803E-2</c:v>
                </c:pt>
                <c:pt idx="283">
                  <c:v>7.030216331219849E-2</c:v>
                </c:pt>
                <c:pt idx="284">
                  <c:v>7.109725537000644E-2</c:v>
                </c:pt>
                <c:pt idx="285">
                  <c:v>7.1901233331587988E-2</c:v>
                </c:pt>
                <c:pt idx="286">
                  <c:v>7.2714177175187494E-2</c:v>
                </c:pt>
                <c:pt idx="287">
                  <c:v>7.3536166888224924E-2</c:v>
                </c:pt>
                <c:pt idx="288">
                  <c:v>7.4367282440340729E-2</c:v>
                </c:pt>
                <c:pt idx="289">
                  <c:v>7.5207603755524877E-2</c:v>
                </c:pt>
                <c:pt idx="290">
                  <c:v>7.6057210683312143E-2</c:v>
                </c:pt>
                <c:pt idx="291">
                  <c:v>7.6916182969025845E-2</c:v>
                </c:pt>
                <c:pt idx="292">
                  <c:v>7.7784600223052613E-2</c:v>
                </c:pt>
                <c:pt idx="293">
                  <c:v>7.8662541889129953E-2</c:v>
                </c:pt>
                <c:pt idx="294">
                  <c:v>7.955008721162965E-2</c:v>
                </c:pt>
                <c:pt idx="295">
                  <c:v>8.0447315201819039E-2</c:v>
                </c:pt>
                <c:pt idx="296">
                  <c:v>8.1354304603082836E-2</c:v>
                </c:pt>
                <c:pt idx="297">
                  <c:v>8.2271133855087969E-2</c:v>
                </c:pt>
                <c:pt idx="298">
                  <c:v>8.3197881056875186E-2</c:v>
                </c:pt>
                <c:pt idx="299">
                  <c:v>8.4134623928858968E-2</c:v>
                </c:pt>
                <c:pt idx="300">
                  <c:v>8.5081439773720319E-2</c:v>
                </c:pt>
                <c:pt idx="301">
                  <c:v>8.6038405436175303E-2</c:v>
                </c:pt>
                <c:pt idx="302">
                  <c:v>8.7005597261602952E-2</c:v>
                </c:pt>
                <c:pt idx="303">
                  <c:v>8.798309105351694E-2</c:v>
                </c:pt>
                <c:pt idx="304">
                  <c:v>8.8970962029864875E-2</c:v>
                </c:pt>
                <c:pt idx="305">
                  <c:v>8.9969284778140576E-2</c:v>
                </c:pt>
                <c:pt idx="306">
                  <c:v>9.0978133209293599E-2</c:v>
                </c:pt>
                <c:pt idx="307">
                  <c:v>9.1997580510422214E-2</c:v>
                </c:pt>
                <c:pt idx="308">
                  <c:v>9.3027699096235608E-2</c:v>
                </c:pt>
                <c:pt idx="309">
                  <c:v>9.4068560559271389E-2</c:v>
                </c:pt>
                <c:pt idx="310">
                  <c:v>9.5120235618856033E-2</c:v>
                </c:pt>
                <c:pt idx="311">
                  <c:v>9.6182794068795596E-2</c:v>
                </c:pt>
                <c:pt idx="312">
                  <c:v>9.7256304723784576E-2</c:v>
                </c:pt>
                <c:pt idx="313">
                  <c:v>9.8340835364522317E-2</c:v>
                </c:pt>
                <c:pt idx="314">
                  <c:v>9.9436452681526538E-2</c:v>
                </c:pt>
                <c:pt idx="315">
                  <c:v>0.10054322221763363</c:v>
                </c:pt>
                <c:pt idx="316">
                  <c:v>0.10166120830917785</c:v>
                </c:pt>
                <c:pt idx="317">
                  <c:v>0.10279047402584064</c:v>
                </c:pt>
                <c:pt idx="318">
                  <c:v>0.10393108110916326</c:v>
                </c:pt>
                <c:pt idx="319">
                  <c:v>0.10508308990971703</c:v>
                </c:pt>
                <c:pt idx="320">
                  <c:v>0.1062465593229248</c:v>
                </c:pt>
                <c:pt idx="321">
                  <c:v>0.10742154672353108</c:v>
                </c:pt>
                <c:pt idx="322">
                  <c:v>0.10860810789871696</c:v>
                </c:pt>
                <c:pt idx="323">
                  <c:v>0.10980629697985769</c:v>
                </c:pt>
                <c:pt idx="324">
                  <c:v>0.11101616637292383</c:v>
                </c:pt>
                <c:pt idx="325">
                  <c:v>0.11223776668752468</c:v>
                </c:pt>
                <c:pt idx="326">
                  <c:v>0.11347114666459776</c:v>
                </c:pt>
                <c:pt idx="327">
                  <c:v>0.11471635310274705</c:v>
                </c:pt>
                <c:pt idx="328">
                  <c:v>0.11597343078323447</c:v>
                </c:pt>
                <c:pt idx="329">
                  <c:v>0.1172424223936324</c:v>
                </c:pt>
                <c:pt idx="330">
                  <c:v>0.11852336845014388</c:v>
                </c:pt>
                <c:pt idx="331">
                  <c:v>0.11981630721860111</c:v>
                </c:pt>
                <c:pt idx="332">
                  <c:v>0.12112127463415336</c:v>
                </c:pt>
                <c:pt idx="333">
                  <c:v>0.1224383042196574</c:v>
                </c:pt>
                <c:pt idx="334">
                  <c:v>0.12376742700278646</c:v>
                </c:pt>
                <c:pt idx="335">
                  <c:v>0.12510867143187315</c:v>
                </c:pt>
                <c:pt idx="336">
                  <c:v>0.12646206329050658</c:v>
                </c:pt>
                <c:pt idx="337">
                  <c:v>0.1278276256109051</c:v>
                </c:pt>
                <c:pt idx="338">
                  <c:v>0.12920537858608605</c:v>
                </c:pt>
                <c:pt idx="339">
                  <c:v>0.13059533948086033</c:v>
                </c:pt>
                <c:pt idx="340">
                  <c:v>0.13199752254167743</c:v>
                </c:pt>
                <c:pt idx="341">
                  <c:v>0.13341193890535255</c:v>
                </c:pt>
                <c:pt idx="342">
                  <c:v>0.13483859650670696</c:v>
                </c:pt>
                <c:pt idx="343">
                  <c:v>0.13627749998515759</c:v>
                </c:pt>
                <c:pt idx="344">
                  <c:v>0.1377286505902926</c:v>
                </c:pt>
                <c:pt idx="345">
                  <c:v>0.13919204608647356</c:v>
                </c:pt>
                <c:pt idx="346">
                  <c:v>0.14066768065650651</c:v>
                </c:pt>
                <c:pt idx="347">
                  <c:v>0.14215554480442769</c:v>
                </c:pt>
                <c:pt idx="348">
                  <c:v>0.14365562525745257</c:v>
                </c:pt>
                <c:pt idx="349">
                  <c:v>0.14516790486713868</c:v>
                </c:pt>
                <c:pt idx="350">
                  <c:v>0.14669236250981688</c:v>
                </c:pt>
                <c:pt idx="351">
                  <c:v>0.14822897298634827</c:v>
                </c:pt>
                <c:pt idx="352">
                  <c:v>0.14977770692126674</c:v>
                </c:pt>
                <c:pt idx="353">
                  <c:v>0.15133853066137004</c:v>
                </c:pt>
                <c:pt idx="354">
                  <c:v>0.15291140617382684</c:v>
                </c:pt>
                <c:pt idx="355">
                  <c:v>0.15449629094386857</c:v>
                </c:pt>
                <c:pt idx="356">
                  <c:v>0.15609313787213935</c:v>
                </c:pt>
                <c:pt idx="357">
                  <c:v>0.15770189517178007</c:v>
                </c:pt>
                <c:pt idx="358">
                  <c:v>0.1593225062653266</c:v>
                </c:pt>
                <c:pt idx="359">
                  <c:v>0.16095490968150428</c:v>
                </c:pt>
                <c:pt idx="360">
                  <c:v>0.1625990389520062</c:v>
                </c:pt>
                <c:pt idx="361">
                  <c:v>0.16425482250834397</c:v>
                </c:pt>
                <c:pt idx="362">
                  <c:v>0.16592218357886518</c:v>
                </c:pt>
                <c:pt idx="363">
                  <c:v>0.16760104008603366</c:v>
                </c:pt>
                <c:pt idx="364">
                  <c:v>0.16929130454407318</c:v>
                </c:pt>
                <c:pt idx="365">
                  <c:v>0.17099288395707846</c:v>
                </c:pt>
                <c:pt idx="366">
                  <c:v>0.17270567971770068</c:v>
                </c:pt>
                <c:pt idx="367">
                  <c:v>0.17442958750651807</c:v>
                </c:pt>
                <c:pt idx="368">
                  <c:v>0.1761644971922065</c:v>
                </c:pt>
                <c:pt idx="369">
                  <c:v>0.1779102927326276</c:v>
                </c:pt>
                <c:pt idx="370">
                  <c:v>0.17966685207695526</c:v>
                </c:pt>
                <c:pt idx="371">
                  <c:v>0.1814340470689666</c:v>
                </c:pt>
                <c:pt idx="372">
                  <c:v>0.18321174335162352</c:v>
                </c:pt>
                <c:pt idx="373">
                  <c:v>0.18499980027307905</c:v>
                </c:pt>
                <c:pt idx="374">
                  <c:v>0.18679807079424007</c:v>
                </c:pt>
                <c:pt idx="375">
                  <c:v>0.18860640139802759</c:v>
                </c:pt>
                <c:pt idx="376">
                  <c:v>0.19042463200047388</c:v>
                </c:pt>
                <c:pt idx="377">
                  <c:v>0.19225259586380142</c:v>
                </c:pt>
                <c:pt idx="378">
                  <c:v>0.19409011951163091</c:v>
                </c:pt>
                <c:pt idx="379">
                  <c:v>0.19593702264646898</c:v>
                </c:pt>
                <c:pt idx="380">
                  <c:v>0.19779311806962824</c:v>
                </c:pt>
                <c:pt idx="381">
                  <c:v>0.19965821160373565</c:v>
                </c:pt>
                <c:pt idx="382">
                  <c:v>0.20153210201798719</c:v>
                </c:pt>
                <c:pt idx="383">
                  <c:v>0.20341458095631076</c:v>
                </c:pt>
                <c:pt idx="384">
                  <c:v>0.20530543286859859</c:v>
                </c:pt>
                <c:pt idx="385">
                  <c:v>0.20720443494517546</c:v>
                </c:pt>
                <c:pt idx="386">
                  <c:v>0.20911135705467024</c:v>
                </c:pt>
                <c:pt idx="387">
                  <c:v>0.21102596168545812</c:v>
                </c:pt>
                <c:pt idx="388">
                  <c:v>0.21294800389084545</c:v>
                </c:pt>
                <c:pt idx="389">
                  <c:v>0.21487723123816799</c:v>
                </c:pt>
                <c:pt idx="390">
                  <c:v>0.21681338376197631</c:v>
                </c:pt>
                <c:pt idx="391">
                  <c:v>0.21875619392148174</c:v>
                </c:pt>
                <c:pt idx="392">
                  <c:v>0.22070538656243729</c:v>
                </c:pt>
                <c:pt idx="393">
                  <c:v>0.22266067888362953</c:v>
                </c:pt>
                <c:pt idx="394">
                  <c:v>0.22462178040815556</c:v>
                </c:pt>
                <c:pt idx="395">
                  <c:v>0.22658839295966041</c:v>
                </c:pt>
                <c:pt idx="396">
                  <c:v>0.22856021064371018</c:v>
                </c:pt>
                <c:pt idx="397">
                  <c:v>0.23053691983447475</c:v>
                </c:pt>
                <c:pt idx="398">
                  <c:v>0.2325181991668922</c:v>
                </c:pt>
                <c:pt idx="399">
                  <c:v>0.23450371953448873</c:v>
                </c:pt>
                <c:pt idx="400">
                  <c:v>0.23649314409302166</c:v>
                </c:pt>
                <c:pt idx="401">
                  <c:v>0.23848612827011664</c:v>
                </c:pt>
                <c:pt idx="402">
                  <c:v>0.24048231978106219</c:v>
                </c:pt>
                <c:pt idx="403">
                  <c:v>0.24248135865092696</c:v>
                </c:pt>
                <c:pt idx="404">
                  <c:v>0.24448287724315876</c:v>
                </c:pt>
                <c:pt idx="405">
                  <c:v>0.24648650029482258</c:v>
                </c:pt>
                <c:pt idx="406">
                  <c:v>0.24849184495863075</c:v>
                </c:pt>
                <c:pt idx="407">
                  <c:v>0.2504985208519141</c:v>
                </c:pt>
                <c:pt idx="408">
                  <c:v>0.25250613011267847</c:v>
                </c:pt>
                <c:pt idx="409">
                  <c:v>0.25451426746288552</c:v>
                </c:pt>
                <c:pt idx="410">
                  <c:v>0.25652252027909295</c:v>
                </c:pt>
                <c:pt idx="411">
                  <c:v>0.25853046867058149</c:v>
                </c:pt>
                <c:pt idx="412">
                  <c:v>0.26053768556509099</c:v>
                </c:pt>
                <c:pt idx="413">
                  <c:v>0.26254373680228099</c:v>
                </c:pt>
                <c:pt idx="414">
                  <c:v>0.26454818123502488</c:v>
                </c:pt>
                <c:pt idx="415">
                  <c:v>0.26655057083863815</c:v>
                </c:pt>
                <c:pt idx="416">
                  <c:v>0.26855045082813361</c:v>
                </c:pt>
                <c:pt idx="417">
                  <c:v>0.2705473597835894</c:v>
                </c:pt>
                <c:pt idx="418">
                  <c:v>0.27254082978370553</c:v>
                </c:pt>
                <c:pt idx="419">
                  <c:v>0.27453038654761597</c:v>
                </c:pt>
                <c:pt idx="420">
                  <c:v>0.27651554958501456</c:v>
                </c:pt>
                <c:pt idx="421">
                  <c:v>0.27849583235464215</c:v>
                </c:pt>
                <c:pt idx="422">
                  <c:v>0.28047074243117198</c:v>
                </c:pt>
                <c:pt idx="423">
                  <c:v>0.28243978168052108</c:v>
                </c:pt>
                <c:pt idx="424">
                  <c:v>0.28440244644360341</c:v>
                </c:pt>
                <c:pt idx="425">
                  <c:v>0.2863582277285277</c:v>
                </c:pt>
                <c:pt idx="426">
                  <c:v>0.28830661141123443</c:v>
                </c:pt>
                <c:pt idx="427">
                  <c:v>0.29024707844455178</c:v>
                </c:pt>
                <c:pt idx="428">
                  <c:v>0.29217910507563788</c:v>
                </c:pt>
                <c:pt idx="429">
                  <c:v>0.29410216307176584</c:v>
                </c:pt>
                <c:pt idx="430">
                  <c:v>0.29601571995439352</c:v>
                </c:pt>
                <c:pt idx="431">
                  <c:v>0.29791923924144659</c:v>
                </c:pt>
                <c:pt idx="432">
                  <c:v>0.29981218069773141</c:v>
                </c:pt>
                <c:pt idx="433">
                  <c:v>0.30169400059337886</c:v>
                </c:pt>
                <c:pt idx="434">
                  <c:v>0.30356415197020636</c:v>
                </c:pt>
                <c:pt idx="435">
                  <c:v>0.30542208491587353</c:v>
                </c:pt>
                <c:pt idx="436">
                  <c:v>0.30726724684568907</c:v>
                </c:pt>
                <c:pt idx="437">
                  <c:v>0.30909908279191406</c:v>
                </c:pt>
                <c:pt idx="438">
                  <c:v>0.31091703570039381</c:v>
                </c:pt>
                <c:pt idx="439">
                  <c:v>0.31272054673433147</c:v>
                </c:pt>
                <c:pt idx="440">
                  <c:v>0.3145090555850063</c:v>
                </c:pt>
                <c:pt idx="441">
                  <c:v>0.31628200078922364</c:v>
                </c:pt>
                <c:pt idx="442">
                  <c:v>0.31803882005326578</c:v>
                </c:pt>
                <c:pt idx="443">
                  <c:v>0.31977895058310518</c:v>
                </c:pt>
                <c:pt idx="444">
                  <c:v>0.3215018294206185</c:v>
                </c:pt>
                <c:pt idx="445">
                  <c:v>0.32320689378553374</c:v>
                </c:pt>
                <c:pt idx="446">
                  <c:v>0.32489358142282293</c:v>
                </c:pt>
                <c:pt idx="447">
                  <c:v>0.32656133095524081</c:v>
                </c:pt>
                <c:pt idx="448">
                  <c:v>0.32820958224069641</c:v>
                </c:pt>
                <c:pt idx="449">
                  <c:v>0.32983777673413195</c:v>
                </c:pt>
                <c:pt idx="450">
                  <c:v>0.33144535785356616</c:v>
                </c:pt>
                <c:pt idx="451">
                  <c:v>0.33303177134995227</c:v>
                </c:pt>
                <c:pt idx="452">
                  <c:v>0.3345964656804834</c:v>
                </c:pt>
                <c:pt idx="453">
                  <c:v>0.33613889238496897</c:v>
                </c:pt>
                <c:pt idx="454">
                  <c:v>0.33765850646489259</c:v>
                </c:pt>
                <c:pt idx="455">
                  <c:v>0.33915476676475254</c:v>
                </c:pt>
                <c:pt idx="456">
                  <c:v>0.3406271363552732</c:v>
                </c:pt>
                <c:pt idx="457">
                  <c:v>0.34207508291806715</c:v>
                </c:pt>
                <c:pt idx="458">
                  <c:v>0.34349807913131997</c:v>
                </c:pt>
                <c:pt idx="459">
                  <c:v>0.34489560305605521</c:v>
                </c:pt>
                <c:pt idx="460">
                  <c:v>0.34626713852253743</c:v>
                </c:pt>
                <c:pt idx="461">
                  <c:v>0.34761217551635593</c:v>
                </c:pt>
                <c:pt idx="462">
                  <c:v>0.34893021056372947</c:v>
                </c:pt>
                <c:pt idx="463">
                  <c:v>0.35022074711556628</c:v>
                </c:pt>
                <c:pt idx="464">
                  <c:v>0.35148329592980598</c:v>
                </c:pt>
                <c:pt idx="465">
                  <c:v>0.35271737545156884</c:v>
                </c:pt>
                <c:pt idx="466">
                  <c:v>0.35392251219063209</c:v>
                </c:pt>
                <c:pt idx="467">
                  <c:v>0.35509824109575111</c:v>
                </c:pt>
                <c:pt idx="468">
                  <c:v>0.35624410592534256</c:v>
                </c:pt>
                <c:pt idx="469">
                  <c:v>0.35735965961404387</c:v>
                </c:pt>
                <c:pt idx="470">
                  <c:v>0.35844446463466473</c:v>
                </c:pt>
                <c:pt idx="471">
                  <c:v>0.35949809335504757</c:v>
                </c:pt>
                <c:pt idx="472">
                  <c:v>0.36052012838935532</c:v>
                </c:pt>
                <c:pt idx="473">
                  <c:v>0.36151016294330635</c:v>
                </c:pt>
                <c:pt idx="474">
                  <c:v>0.36246780115288474</c:v>
                </c:pt>
                <c:pt idx="475">
                  <c:v>0.36339265841605228</c:v>
                </c:pt>
                <c:pt idx="476">
                  <c:v>0.36428436171700146</c:v>
                </c:pt>
                <c:pt idx="477">
                  <c:v>0.36514254994248929</c:v>
                </c:pt>
                <c:pt idx="478">
                  <c:v>0.36596687418980373</c:v>
                </c:pt>
                <c:pt idx="479">
                  <c:v>0.36675699806592099</c:v>
                </c:pt>
                <c:pt idx="480">
                  <c:v>0.36751259797742192</c:v>
                </c:pt>
                <c:pt idx="481">
                  <c:v>0.3682333634107483</c:v>
                </c:pt>
                <c:pt idx="482">
                  <c:v>0.36891899720238602</c:v>
                </c:pt>
                <c:pt idx="483">
                  <c:v>0.36956921579858126</c:v>
                </c:pt>
                <c:pt idx="484">
                  <c:v>0.37018374950420441</c:v>
                </c:pt>
                <c:pt idx="485">
                  <c:v>0.37076234272039071</c:v>
                </c:pt>
                <c:pt idx="486">
                  <c:v>0.37130475417060405</c:v>
                </c:pt>
                <c:pt idx="487">
                  <c:v>0.37181075711478406</c:v>
                </c:pt>
                <c:pt idx="488">
                  <c:v>0.37228013955125272</c:v>
                </c:pt>
                <c:pt idx="489">
                  <c:v>0.37271270440607585</c:v>
                </c:pt>
                <c:pt idx="490">
                  <c:v>0.37310826970959116</c:v>
                </c:pt>
                <c:pt idx="491">
                  <c:v>0.37346666875983298</c:v>
                </c:pt>
                <c:pt idx="492">
                  <c:v>0.37378775027260419</c:v>
                </c:pt>
                <c:pt idx="493">
                  <c:v>0.3740713785179649</c:v>
                </c:pt>
                <c:pt idx="494">
                  <c:v>0.37431743344292739</c:v>
                </c:pt>
                <c:pt idx="495">
                  <c:v>0.37452581078016728</c:v>
                </c:pt>
                <c:pt idx="496">
                  <c:v>0.37469642214258503</c:v>
                </c:pt>
                <c:pt idx="497">
                  <c:v>0.37482919510356832</c:v>
                </c:pt>
                <c:pt idx="498">
                  <c:v>0.37492407326283272</c:v>
                </c:pt>
                <c:pt idx="499">
                  <c:v>0.37498101629773822</c:v>
                </c:pt>
                <c:pt idx="500">
                  <c:v>0.37499999999999994</c:v>
                </c:pt>
                <c:pt idx="501">
                  <c:v>0.37498101629773833</c:v>
                </c:pt>
                <c:pt idx="502">
                  <c:v>0.37492407326283306</c:v>
                </c:pt>
                <c:pt idx="503">
                  <c:v>0.37482919510356866</c:v>
                </c:pt>
                <c:pt idx="504">
                  <c:v>0.37469642214258553</c:v>
                </c:pt>
                <c:pt idx="505">
                  <c:v>0.37452581078016794</c:v>
                </c:pt>
                <c:pt idx="506">
                  <c:v>0.37431743344292817</c:v>
                </c:pt>
                <c:pt idx="507">
                  <c:v>0.37407137851796579</c:v>
                </c:pt>
                <c:pt idx="508">
                  <c:v>0.37378775027260519</c:v>
                </c:pt>
                <c:pt idx="509">
                  <c:v>0.37346666875983409</c:v>
                </c:pt>
                <c:pt idx="510">
                  <c:v>0.37310826970959238</c:v>
                </c:pt>
                <c:pt idx="511">
                  <c:v>0.37271270440607723</c:v>
                </c:pt>
                <c:pt idx="512">
                  <c:v>0.37228013955125416</c:v>
                </c:pt>
                <c:pt idx="513">
                  <c:v>0.37181075711478567</c:v>
                </c:pt>
                <c:pt idx="514">
                  <c:v>0.37130475417060577</c:v>
                </c:pt>
                <c:pt idx="515">
                  <c:v>0.37076234272039249</c:v>
                </c:pt>
                <c:pt idx="516">
                  <c:v>0.37018374950420635</c:v>
                </c:pt>
                <c:pt idx="517">
                  <c:v>0.36956921579858332</c:v>
                </c:pt>
                <c:pt idx="518">
                  <c:v>0.36891899720238819</c:v>
                </c:pt>
                <c:pt idx="519">
                  <c:v>0.36823336341075064</c:v>
                </c:pt>
                <c:pt idx="520">
                  <c:v>0.36751259797742442</c:v>
                </c:pt>
                <c:pt idx="521">
                  <c:v>0.36675699806592343</c:v>
                </c:pt>
                <c:pt idx="522">
                  <c:v>0.36596687418980639</c:v>
                </c:pt>
                <c:pt idx="523">
                  <c:v>0.36514254994249207</c:v>
                </c:pt>
                <c:pt idx="524">
                  <c:v>0.36428436171700435</c:v>
                </c:pt>
                <c:pt idx="525">
                  <c:v>0.36339265841605528</c:v>
                </c:pt>
                <c:pt idx="526">
                  <c:v>0.36246780115288785</c:v>
                </c:pt>
                <c:pt idx="527">
                  <c:v>0.36151016294330957</c:v>
                </c:pt>
                <c:pt idx="528">
                  <c:v>0.3605201283893586</c:v>
                </c:pt>
                <c:pt idx="529">
                  <c:v>0.35949809335505101</c:v>
                </c:pt>
                <c:pt idx="530">
                  <c:v>0.35844446463466817</c:v>
                </c:pt>
                <c:pt idx="531">
                  <c:v>0.35735965961404748</c:v>
                </c:pt>
                <c:pt idx="532">
                  <c:v>0.35624410592534633</c:v>
                </c:pt>
                <c:pt idx="533">
                  <c:v>0.35509824109575489</c:v>
                </c:pt>
                <c:pt idx="534">
                  <c:v>0.35392251219063597</c:v>
                </c:pt>
                <c:pt idx="535">
                  <c:v>0.35271737545157289</c:v>
                </c:pt>
                <c:pt idx="536">
                  <c:v>0.35148329592980998</c:v>
                </c:pt>
                <c:pt idx="537">
                  <c:v>0.35022074711557044</c:v>
                </c:pt>
                <c:pt idx="538">
                  <c:v>0.34893021056373374</c:v>
                </c:pt>
                <c:pt idx="539">
                  <c:v>0.34761217551636026</c:v>
                </c:pt>
                <c:pt idx="540">
                  <c:v>0.34626713852254193</c:v>
                </c:pt>
                <c:pt idx="541">
                  <c:v>0.34489560305605965</c:v>
                </c:pt>
                <c:pt idx="542">
                  <c:v>0.34349807913132457</c:v>
                </c:pt>
                <c:pt idx="543">
                  <c:v>0.34207508291807187</c:v>
                </c:pt>
                <c:pt idx="544">
                  <c:v>0.34062713635527797</c:v>
                </c:pt>
                <c:pt idx="545">
                  <c:v>0.33915476676475753</c:v>
                </c:pt>
                <c:pt idx="546">
                  <c:v>0.33765850646489753</c:v>
                </c:pt>
                <c:pt idx="547">
                  <c:v>0.33613889238497396</c:v>
                </c:pt>
                <c:pt idx="548">
                  <c:v>0.33459646568048845</c:v>
                </c:pt>
                <c:pt idx="549">
                  <c:v>0.33303177134995737</c:v>
                </c:pt>
                <c:pt idx="550">
                  <c:v>0.33144535785357132</c:v>
                </c:pt>
                <c:pt idx="551">
                  <c:v>0.32983777673413722</c:v>
                </c:pt>
                <c:pt idx="552">
                  <c:v>0.32820958224070185</c:v>
                </c:pt>
                <c:pt idx="553">
                  <c:v>0.3265613309552462</c:v>
                </c:pt>
                <c:pt idx="554">
                  <c:v>0.32489358142282848</c:v>
                </c:pt>
                <c:pt idx="555">
                  <c:v>0.32320689378553935</c:v>
                </c:pt>
                <c:pt idx="556">
                  <c:v>0.32150182942062411</c:v>
                </c:pt>
                <c:pt idx="557">
                  <c:v>0.31977895058311084</c:v>
                </c:pt>
                <c:pt idx="558">
                  <c:v>0.31803882005327155</c:v>
                </c:pt>
                <c:pt idx="559">
                  <c:v>0.3162820007892293</c:v>
                </c:pt>
                <c:pt idx="560">
                  <c:v>0.31450905558501213</c:v>
                </c:pt>
                <c:pt idx="561">
                  <c:v>0.3127205467343373</c:v>
                </c:pt>
                <c:pt idx="562">
                  <c:v>0.31091703570039975</c:v>
                </c:pt>
                <c:pt idx="563">
                  <c:v>0.30909908279192005</c:v>
                </c:pt>
                <c:pt idx="564">
                  <c:v>0.30726724684569506</c:v>
                </c:pt>
                <c:pt idx="565">
                  <c:v>0.30542208491587958</c:v>
                </c:pt>
                <c:pt idx="566">
                  <c:v>0.30356415197021236</c:v>
                </c:pt>
                <c:pt idx="567">
                  <c:v>0.30169400059338497</c:v>
                </c:pt>
                <c:pt idx="568">
                  <c:v>0.29981218069773757</c:v>
                </c:pt>
                <c:pt idx="569">
                  <c:v>0.2979192392414528</c:v>
                </c:pt>
                <c:pt idx="570">
                  <c:v>0.29601571995439974</c:v>
                </c:pt>
                <c:pt idx="571">
                  <c:v>0.29410216307177212</c:v>
                </c:pt>
                <c:pt idx="572">
                  <c:v>0.29217910507564421</c:v>
                </c:pt>
                <c:pt idx="573">
                  <c:v>0.2902470784445581</c:v>
                </c:pt>
                <c:pt idx="574">
                  <c:v>0.28830661141124081</c:v>
                </c:pt>
                <c:pt idx="575">
                  <c:v>0.28635822772853409</c:v>
                </c:pt>
                <c:pt idx="576">
                  <c:v>0.2844024464436099</c:v>
                </c:pt>
                <c:pt idx="577">
                  <c:v>0.28243978168052758</c:v>
                </c:pt>
                <c:pt idx="578">
                  <c:v>0.28047074243117842</c:v>
                </c:pt>
                <c:pt idx="579">
                  <c:v>0.27849583235464864</c:v>
                </c:pt>
                <c:pt idx="580">
                  <c:v>0.27651554958502106</c:v>
                </c:pt>
                <c:pt idx="581">
                  <c:v>0.27453038654762241</c:v>
                </c:pt>
                <c:pt idx="582">
                  <c:v>0.27254082978371197</c:v>
                </c:pt>
                <c:pt idx="583">
                  <c:v>0.2705473597835959</c:v>
                </c:pt>
                <c:pt idx="584">
                  <c:v>0.26855045082814011</c:v>
                </c:pt>
                <c:pt idx="585">
                  <c:v>0.2665505708386447</c:v>
                </c:pt>
                <c:pt idx="586">
                  <c:v>0.26454818123503143</c:v>
                </c:pt>
                <c:pt idx="587">
                  <c:v>0.26254373680228749</c:v>
                </c:pt>
                <c:pt idx="588">
                  <c:v>0.26053768556509749</c:v>
                </c:pt>
                <c:pt idx="589">
                  <c:v>0.2585304686705881</c:v>
                </c:pt>
                <c:pt idx="590">
                  <c:v>0.2565225202790995</c:v>
                </c:pt>
                <c:pt idx="591">
                  <c:v>0.25451426746289207</c:v>
                </c:pt>
                <c:pt idx="592">
                  <c:v>0.25250613011268502</c:v>
                </c:pt>
                <c:pt idx="593">
                  <c:v>0.2504985208519207</c:v>
                </c:pt>
                <c:pt idx="594">
                  <c:v>0.24849184495863727</c:v>
                </c:pt>
                <c:pt idx="595">
                  <c:v>0.2464865002948291</c:v>
                </c:pt>
                <c:pt idx="596">
                  <c:v>0.24448287724316534</c:v>
                </c:pt>
                <c:pt idx="597">
                  <c:v>0.24248135865093348</c:v>
                </c:pt>
                <c:pt idx="598">
                  <c:v>0.24048231978106874</c:v>
                </c:pt>
                <c:pt idx="599">
                  <c:v>0.23848612827012319</c:v>
                </c:pt>
                <c:pt idx="600">
                  <c:v>0.23649314409302816</c:v>
                </c:pt>
                <c:pt idx="601">
                  <c:v>0.2345037195344952</c:v>
                </c:pt>
                <c:pt idx="602">
                  <c:v>0.23251819916689873</c:v>
                </c:pt>
                <c:pt idx="603">
                  <c:v>0.23053691983448124</c:v>
                </c:pt>
                <c:pt idx="604">
                  <c:v>0.2285602106437167</c:v>
                </c:pt>
                <c:pt idx="605">
                  <c:v>0.22658839295966685</c:v>
                </c:pt>
                <c:pt idx="606">
                  <c:v>0.224621780408162</c:v>
                </c:pt>
                <c:pt idx="607">
                  <c:v>0.22266067888363597</c:v>
                </c:pt>
                <c:pt idx="608">
                  <c:v>0.22070538656244365</c:v>
                </c:pt>
                <c:pt idx="609">
                  <c:v>0.2187561939214881</c:v>
                </c:pt>
                <c:pt idx="610">
                  <c:v>0.21681338376198267</c:v>
                </c:pt>
                <c:pt idx="611">
                  <c:v>0.21487723123817432</c:v>
                </c:pt>
                <c:pt idx="612">
                  <c:v>0.21294800389085175</c:v>
                </c:pt>
                <c:pt idx="613">
                  <c:v>0.21102596168546436</c:v>
                </c:pt>
                <c:pt idx="614">
                  <c:v>0.20911135705467648</c:v>
                </c:pt>
                <c:pt idx="615">
                  <c:v>0.20720443494518168</c:v>
                </c:pt>
                <c:pt idx="616">
                  <c:v>0.20530543286860475</c:v>
                </c:pt>
                <c:pt idx="617">
                  <c:v>0.20341458095631698</c:v>
                </c:pt>
                <c:pt idx="618">
                  <c:v>0.20153210201799335</c:v>
                </c:pt>
                <c:pt idx="619">
                  <c:v>0.19965821160374175</c:v>
                </c:pt>
                <c:pt idx="620">
                  <c:v>0.19779311806963437</c:v>
                </c:pt>
                <c:pt idx="621">
                  <c:v>0.19593702264647508</c:v>
                </c:pt>
                <c:pt idx="622">
                  <c:v>0.19409011951163693</c:v>
                </c:pt>
                <c:pt idx="623">
                  <c:v>0.19225259586380744</c:v>
                </c:pt>
                <c:pt idx="624">
                  <c:v>0.19042463200047993</c:v>
                </c:pt>
                <c:pt idx="625">
                  <c:v>0.18860640139803356</c:v>
                </c:pt>
                <c:pt idx="626">
                  <c:v>0.18679807079424596</c:v>
                </c:pt>
                <c:pt idx="627">
                  <c:v>0.18499980027308494</c:v>
                </c:pt>
                <c:pt idx="628">
                  <c:v>0.1832117433516294</c:v>
                </c:pt>
                <c:pt idx="629">
                  <c:v>0.18143404706897237</c:v>
                </c:pt>
                <c:pt idx="630">
                  <c:v>0.17966685207696106</c:v>
                </c:pt>
                <c:pt idx="631">
                  <c:v>0.17791029273263331</c:v>
                </c:pt>
                <c:pt idx="632">
                  <c:v>0.17616449719221222</c:v>
                </c:pt>
                <c:pt idx="633">
                  <c:v>0.17442958750652374</c:v>
                </c:pt>
                <c:pt idx="634">
                  <c:v>0.17270567971770631</c:v>
                </c:pt>
                <c:pt idx="635">
                  <c:v>0.17099288395708409</c:v>
                </c:pt>
                <c:pt idx="636">
                  <c:v>0.1692913045440787</c:v>
                </c:pt>
                <c:pt idx="637">
                  <c:v>0.16760104008603918</c:v>
                </c:pt>
                <c:pt idx="638">
                  <c:v>0.1659221835788707</c:v>
                </c:pt>
                <c:pt idx="639">
                  <c:v>0.16425482250834941</c:v>
                </c:pt>
                <c:pt idx="640">
                  <c:v>0.16259903895201158</c:v>
                </c:pt>
                <c:pt idx="641">
                  <c:v>0.16095490968150966</c:v>
                </c:pt>
                <c:pt idx="642">
                  <c:v>0.1593225062653319</c:v>
                </c:pt>
                <c:pt idx="643">
                  <c:v>0.15770189517178537</c:v>
                </c:pt>
                <c:pt idx="644">
                  <c:v>0.1560931378721446</c:v>
                </c:pt>
                <c:pt idx="645">
                  <c:v>0.15449629094387379</c:v>
                </c:pt>
                <c:pt idx="646">
                  <c:v>0.15291140617383203</c:v>
                </c:pt>
                <c:pt idx="647">
                  <c:v>0.15133853066137518</c:v>
                </c:pt>
                <c:pt idx="648">
                  <c:v>0.14977770692127187</c:v>
                </c:pt>
                <c:pt idx="649">
                  <c:v>0.14822897298635332</c:v>
                </c:pt>
                <c:pt idx="650">
                  <c:v>0.14669236250982187</c:v>
                </c:pt>
                <c:pt idx="651">
                  <c:v>0.14516790486714365</c:v>
                </c:pt>
                <c:pt idx="652">
                  <c:v>0.14365562525745751</c:v>
                </c:pt>
                <c:pt idx="653">
                  <c:v>0.1421555448044326</c:v>
                </c:pt>
                <c:pt idx="654">
                  <c:v>0.14066768065651136</c:v>
                </c:pt>
                <c:pt idx="655">
                  <c:v>0.13919204608647839</c:v>
                </c:pt>
                <c:pt idx="656">
                  <c:v>0.1377286505902974</c:v>
                </c:pt>
                <c:pt idx="657">
                  <c:v>0.13627749998516228</c:v>
                </c:pt>
                <c:pt idx="658">
                  <c:v>0.13483859650671168</c:v>
                </c:pt>
                <c:pt idx="659">
                  <c:v>0.13341193890535721</c:v>
                </c:pt>
                <c:pt idx="660">
                  <c:v>0.13199752254168204</c:v>
                </c:pt>
                <c:pt idx="661">
                  <c:v>0.13059533948086491</c:v>
                </c:pt>
                <c:pt idx="662">
                  <c:v>0.1292053785860906</c:v>
                </c:pt>
                <c:pt idx="663">
                  <c:v>0.1278276256109096</c:v>
                </c:pt>
                <c:pt idx="664">
                  <c:v>0.1264620632905111</c:v>
                </c:pt>
                <c:pt idx="665">
                  <c:v>0.12510867143187754</c:v>
                </c:pt>
                <c:pt idx="666">
                  <c:v>0.12376742700279088</c:v>
                </c:pt>
                <c:pt idx="667">
                  <c:v>0.12243830421966174</c:v>
                </c:pt>
                <c:pt idx="668">
                  <c:v>0.12112127463415759</c:v>
                </c:pt>
                <c:pt idx="669">
                  <c:v>0.11981630721860539</c:v>
                </c:pt>
                <c:pt idx="670">
                  <c:v>0.11852336845014809</c:v>
                </c:pt>
                <c:pt idx="671">
                  <c:v>0.11724242239363664</c:v>
                </c:pt>
                <c:pt idx="672">
                  <c:v>0.1159734307832386</c:v>
                </c:pt>
                <c:pt idx="673">
                  <c:v>0.11471635310275115</c:v>
                </c:pt>
                <c:pt idx="674">
                  <c:v>0.11347114666460185</c:v>
                </c:pt>
                <c:pt idx="675">
                  <c:v>0.11223776668752872</c:v>
                </c:pt>
                <c:pt idx="676">
                  <c:v>0.11101616637292779</c:v>
                </c:pt>
                <c:pt idx="677">
                  <c:v>0.10980629697986166</c:v>
                </c:pt>
                <c:pt idx="678">
                  <c:v>0.10860810789872084</c:v>
                </c:pt>
                <c:pt idx="679">
                  <c:v>0.10742154672353497</c:v>
                </c:pt>
                <c:pt idx="680">
                  <c:v>0.10624655932292862</c:v>
                </c:pt>
                <c:pt idx="681">
                  <c:v>0.10508308990972083</c:v>
                </c:pt>
                <c:pt idx="682">
                  <c:v>0.10393108110916703</c:v>
                </c:pt>
                <c:pt idx="683">
                  <c:v>0.10279047402584435</c:v>
                </c:pt>
                <c:pt idx="684">
                  <c:v>0.10166120830918156</c:v>
                </c:pt>
                <c:pt idx="685">
                  <c:v>0.10054322221763733</c:v>
                </c:pt>
                <c:pt idx="686">
                  <c:v>9.9436452681530174E-2</c:v>
                </c:pt>
                <c:pt idx="687">
                  <c:v>9.8340835364525911E-2</c:v>
                </c:pt>
                <c:pt idx="688">
                  <c:v>9.7256304723788115E-2</c:v>
                </c:pt>
                <c:pt idx="689">
                  <c:v>9.6182794068799135E-2</c:v>
                </c:pt>
                <c:pt idx="690">
                  <c:v>9.5120235618859517E-2</c:v>
                </c:pt>
                <c:pt idx="691">
                  <c:v>9.406856055927483E-2</c:v>
                </c:pt>
                <c:pt idx="692">
                  <c:v>9.3027699096239008E-2</c:v>
                </c:pt>
                <c:pt idx="693">
                  <c:v>9.1997580510425614E-2</c:v>
                </c:pt>
                <c:pt idx="694">
                  <c:v>9.097813320929693E-2</c:v>
                </c:pt>
                <c:pt idx="695">
                  <c:v>8.9969284778143865E-2</c:v>
                </c:pt>
                <c:pt idx="696">
                  <c:v>8.897096202986815E-2</c:v>
                </c:pt>
                <c:pt idx="697">
                  <c:v>8.798309105352016E-2</c:v>
                </c:pt>
                <c:pt idx="698">
                  <c:v>8.700559726160613E-2</c:v>
                </c:pt>
                <c:pt idx="699">
                  <c:v>8.6038405436178453E-2</c:v>
                </c:pt>
                <c:pt idx="700">
                  <c:v>8.5081439773723427E-2</c:v>
                </c:pt>
                <c:pt idx="701">
                  <c:v>8.4134623928862048E-2</c:v>
                </c:pt>
                <c:pt idx="702">
                  <c:v>8.319788105687824E-2</c:v>
                </c:pt>
                <c:pt idx="703">
                  <c:v>8.2271133855091008E-2</c:v>
                </c:pt>
                <c:pt idx="704">
                  <c:v>8.135430460308582E-2</c:v>
                </c:pt>
                <c:pt idx="705">
                  <c:v>8.0447315201822009E-2</c:v>
                </c:pt>
                <c:pt idx="706">
                  <c:v>7.9550087211632592E-2</c:v>
                </c:pt>
                <c:pt idx="707">
                  <c:v>7.8662541889132867E-2</c:v>
                </c:pt>
                <c:pt idx="708">
                  <c:v>7.7784600223055486E-2</c:v>
                </c:pt>
                <c:pt idx="709">
                  <c:v>7.6916182969028718E-2</c:v>
                </c:pt>
                <c:pt idx="710">
                  <c:v>7.6057210683314946E-2</c:v>
                </c:pt>
                <c:pt idx="711">
                  <c:v>7.5207603755527666E-2</c:v>
                </c:pt>
                <c:pt idx="712">
                  <c:v>7.4367282440343491E-2</c:v>
                </c:pt>
                <c:pt idx="713">
                  <c:v>7.353616688822763E-2</c:v>
                </c:pt>
                <c:pt idx="714">
                  <c:v>7.2714177175190173E-2</c:v>
                </c:pt>
                <c:pt idx="715">
                  <c:v>7.1901233331590611E-2</c:v>
                </c:pt>
                <c:pt idx="716">
                  <c:v>7.1097255370009077E-2</c:v>
                </c:pt>
                <c:pt idx="717">
                  <c:v>7.0302163312201085E-2</c:v>
                </c:pt>
                <c:pt idx="718">
                  <c:v>6.9515877215154384E-2</c:v>
                </c:pt>
                <c:pt idx="719">
                  <c:v>6.8738317196265011E-2</c:v>
                </c:pt>
                <c:pt idx="720">
                  <c:v>6.7969403457650443E-2</c:v>
                </c:pt>
                <c:pt idx="721">
                  <c:v>6.7209056309617335E-2</c:v>
                </c:pt>
                <c:pt idx="722">
                  <c:v>6.6457196193301482E-2</c:v>
                </c:pt>
                <c:pt idx="723">
                  <c:v>6.5713743702497079E-2</c:v>
                </c:pt>
                <c:pt idx="724">
                  <c:v>6.497861960469313E-2</c:v>
                </c:pt>
                <c:pt idx="725">
                  <c:v>6.4251744861333351E-2</c:v>
                </c:pt>
                <c:pt idx="726">
                  <c:v>6.3533040647317893E-2</c:v>
                </c:pt>
                <c:pt idx="727">
                  <c:v>6.2822428369762165E-2</c:v>
                </c:pt>
                <c:pt idx="728">
                  <c:v>6.2119829686031254E-2</c:v>
                </c:pt>
                <c:pt idx="729">
                  <c:v>6.1425166521065028E-2</c:v>
                </c:pt>
                <c:pt idx="730">
                  <c:v>6.0738361084011726E-2</c:v>
                </c:pt>
                <c:pt idx="731">
                  <c:v>6.0059335884185182E-2</c:v>
                </c:pt>
                <c:pt idx="732">
                  <c:v>5.9388013746362385E-2</c:v>
                </c:pt>
                <c:pt idx="733">
                  <c:v>5.8724317825437557E-2</c:v>
                </c:pt>
                <c:pt idx="734">
                  <c:v>5.8068171620447584E-2</c:v>
                </c:pt>
                <c:pt idx="735">
                  <c:v>5.7419498987985304E-2</c:v>
                </c:pt>
                <c:pt idx="736">
                  <c:v>5.6778224155015357E-2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C-410C-8656-E4571BA6E9E0}"/>
            </c:ext>
          </c:extLst>
        </c:ser>
        <c:ser>
          <c:idx val="2"/>
          <c:order val="2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cat>
            <c:numRef>
              <c:f>Plot!$A$2:$A$1002</c:f>
              <c:numCache>
                <c:formatCode>General</c:formatCode>
                <c:ptCount val="1001"/>
                <c:pt idx="0">
                  <c:v>-4.5</c:v>
                </c:pt>
                <c:pt idx="1">
                  <c:v>-4.4909999999999997</c:v>
                </c:pt>
                <c:pt idx="2">
                  <c:v>-4.4819999999999993</c:v>
                </c:pt>
                <c:pt idx="3">
                  <c:v>-4.472999999999999</c:v>
                </c:pt>
                <c:pt idx="4">
                  <c:v>-4.4639999999999986</c:v>
                </c:pt>
                <c:pt idx="5">
                  <c:v>-4.4549999999999983</c:v>
                </c:pt>
                <c:pt idx="6">
                  <c:v>-4.445999999999998</c:v>
                </c:pt>
                <c:pt idx="7">
                  <c:v>-4.4369999999999976</c:v>
                </c:pt>
                <c:pt idx="8">
                  <c:v>-4.4279999999999973</c:v>
                </c:pt>
                <c:pt idx="9">
                  <c:v>-4.4189999999999969</c:v>
                </c:pt>
                <c:pt idx="10">
                  <c:v>-4.4099999999999966</c:v>
                </c:pt>
                <c:pt idx="11">
                  <c:v>-4.4009999999999962</c:v>
                </c:pt>
                <c:pt idx="12">
                  <c:v>-4.3919999999999959</c:v>
                </c:pt>
                <c:pt idx="13">
                  <c:v>-4.3829999999999956</c:v>
                </c:pt>
                <c:pt idx="14">
                  <c:v>-4.3739999999999952</c:v>
                </c:pt>
                <c:pt idx="15">
                  <c:v>-4.3649999999999949</c:v>
                </c:pt>
                <c:pt idx="16">
                  <c:v>-4.3559999999999945</c:v>
                </c:pt>
                <c:pt idx="17">
                  <c:v>-4.3469999999999942</c:v>
                </c:pt>
                <c:pt idx="18">
                  <c:v>-4.3379999999999939</c:v>
                </c:pt>
                <c:pt idx="19">
                  <c:v>-4.3289999999999935</c:v>
                </c:pt>
                <c:pt idx="20">
                  <c:v>-4.3199999999999932</c:v>
                </c:pt>
                <c:pt idx="21">
                  <c:v>-4.3109999999999928</c:v>
                </c:pt>
                <c:pt idx="22">
                  <c:v>-4.3019999999999925</c:v>
                </c:pt>
                <c:pt idx="23">
                  <c:v>-4.2929999999999922</c:v>
                </c:pt>
                <c:pt idx="24">
                  <c:v>-4.2839999999999918</c:v>
                </c:pt>
                <c:pt idx="25">
                  <c:v>-4.2749999999999915</c:v>
                </c:pt>
                <c:pt idx="26">
                  <c:v>-4.2659999999999911</c:v>
                </c:pt>
                <c:pt idx="27">
                  <c:v>-4.2569999999999908</c:v>
                </c:pt>
                <c:pt idx="28">
                  <c:v>-4.2479999999999905</c:v>
                </c:pt>
                <c:pt idx="29">
                  <c:v>-4.2389999999999901</c:v>
                </c:pt>
                <c:pt idx="30">
                  <c:v>-4.2299999999999898</c:v>
                </c:pt>
                <c:pt idx="31">
                  <c:v>-4.2209999999999894</c:v>
                </c:pt>
                <c:pt idx="32">
                  <c:v>-4.2119999999999891</c:v>
                </c:pt>
                <c:pt idx="33">
                  <c:v>-4.2029999999999887</c:v>
                </c:pt>
                <c:pt idx="34">
                  <c:v>-4.1939999999999884</c:v>
                </c:pt>
                <c:pt idx="35">
                  <c:v>-4.1849999999999881</c:v>
                </c:pt>
                <c:pt idx="36">
                  <c:v>-4.1759999999999877</c:v>
                </c:pt>
                <c:pt idx="37">
                  <c:v>-4.1669999999999874</c:v>
                </c:pt>
                <c:pt idx="38">
                  <c:v>-4.157999999999987</c:v>
                </c:pt>
                <c:pt idx="39">
                  <c:v>-4.1489999999999867</c:v>
                </c:pt>
                <c:pt idx="40">
                  <c:v>-4.1399999999999864</c:v>
                </c:pt>
                <c:pt idx="41">
                  <c:v>-4.130999999999986</c:v>
                </c:pt>
                <c:pt idx="42">
                  <c:v>-4.1219999999999857</c:v>
                </c:pt>
                <c:pt idx="43">
                  <c:v>-4.1129999999999853</c:v>
                </c:pt>
                <c:pt idx="44">
                  <c:v>-4.103999999999985</c:v>
                </c:pt>
                <c:pt idx="45">
                  <c:v>-4.0949999999999847</c:v>
                </c:pt>
                <c:pt idx="46">
                  <c:v>-4.0859999999999843</c:v>
                </c:pt>
                <c:pt idx="47">
                  <c:v>-4.076999999999984</c:v>
                </c:pt>
                <c:pt idx="48">
                  <c:v>-4.0679999999999836</c:v>
                </c:pt>
                <c:pt idx="49">
                  <c:v>-4.0589999999999833</c:v>
                </c:pt>
                <c:pt idx="50">
                  <c:v>-4.0499999999999829</c:v>
                </c:pt>
                <c:pt idx="51">
                  <c:v>-4.0409999999999826</c:v>
                </c:pt>
                <c:pt idx="52">
                  <c:v>-4.0319999999999823</c:v>
                </c:pt>
                <c:pt idx="53">
                  <c:v>-4.0229999999999819</c:v>
                </c:pt>
                <c:pt idx="54">
                  <c:v>-4.0139999999999816</c:v>
                </c:pt>
                <c:pt idx="55">
                  <c:v>-4.0049999999999812</c:v>
                </c:pt>
                <c:pt idx="56">
                  <c:v>-3.9959999999999813</c:v>
                </c:pt>
                <c:pt idx="57">
                  <c:v>-3.9869999999999814</c:v>
                </c:pt>
                <c:pt idx="58">
                  <c:v>-3.9779999999999816</c:v>
                </c:pt>
                <c:pt idx="59">
                  <c:v>-3.9689999999999817</c:v>
                </c:pt>
                <c:pt idx="60">
                  <c:v>-3.9599999999999818</c:v>
                </c:pt>
                <c:pt idx="61">
                  <c:v>-3.9509999999999819</c:v>
                </c:pt>
                <c:pt idx="62">
                  <c:v>-3.941999999999982</c:v>
                </c:pt>
                <c:pt idx="63">
                  <c:v>-3.9329999999999821</c:v>
                </c:pt>
                <c:pt idx="64">
                  <c:v>-3.9239999999999822</c:v>
                </c:pt>
                <c:pt idx="65">
                  <c:v>-3.9149999999999823</c:v>
                </c:pt>
                <c:pt idx="66">
                  <c:v>-3.9059999999999824</c:v>
                </c:pt>
                <c:pt idx="67">
                  <c:v>-3.8969999999999825</c:v>
                </c:pt>
                <c:pt idx="68">
                  <c:v>-3.8879999999999826</c:v>
                </c:pt>
                <c:pt idx="69">
                  <c:v>-3.8789999999999827</c:v>
                </c:pt>
                <c:pt idx="70">
                  <c:v>-3.8699999999999828</c:v>
                </c:pt>
                <c:pt idx="71">
                  <c:v>-3.8609999999999829</c:v>
                </c:pt>
                <c:pt idx="72">
                  <c:v>-3.851999999999983</c:v>
                </c:pt>
                <c:pt idx="73">
                  <c:v>-3.8429999999999831</c:v>
                </c:pt>
                <c:pt idx="74">
                  <c:v>-3.8339999999999832</c:v>
                </c:pt>
                <c:pt idx="75">
                  <c:v>-3.8249999999999833</c:v>
                </c:pt>
                <c:pt idx="76">
                  <c:v>-3.8159999999999834</c:v>
                </c:pt>
                <c:pt idx="77">
                  <c:v>-3.8069999999999835</c:v>
                </c:pt>
                <c:pt idx="78">
                  <c:v>-3.7979999999999836</c:v>
                </c:pt>
                <c:pt idx="79">
                  <c:v>-3.7889999999999837</c:v>
                </c:pt>
                <c:pt idx="80">
                  <c:v>-3.7799999999999838</c:v>
                </c:pt>
                <c:pt idx="81">
                  <c:v>-3.7709999999999839</c:v>
                </c:pt>
                <c:pt idx="82">
                  <c:v>-3.761999999999984</c:v>
                </c:pt>
                <c:pt idx="83">
                  <c:v>-3.7529999999999841</c:v>
                </c:pt>
                <c:pt idx="84">
                  <c:v>-3.7439999999999842</c:v>
                </c:pt>
                <c:pt idx="85">
                  <c:v>-3.7349999999999843</c:v>
                </c:pt>
                <c:pt idx="86">
                  <c:v>-3.7259999999999844</c:v>
                </c:pt>
                <c:pt idx="87">
                  <c:v>-3.7169999999999845</c:v>
                </c:pt>
                <c:pt idx="88">
                  <c:v>-3.7079999999999846</c:v>
                </c:pt>
                <c:pt idx="89">
                  <c:v>-3.6989999999999847</c:v>
                </c:pt>
                <c:pt idx="90">
                  <c:v>-3.6899999999999848</c:v>
                </c:pt>
                <c:pt idx="91">
                  <c:v>-3.680999999999985</c:v>
                </c:pt>
                <c:pt idx="92">
                  <c:v>-3.6719999999999851</c:v>
                </c:pt>
                <c:pt idx="93">
                  <c:v>-3.6629999999999852</c:v>
                </c:pt>
                <c:pt idx="94">
                  <c:v>-3.6539999999999853</c:v>
                </c:pt>
                <c:pt idx="95">
                  <c:v>-3.6449999999999854</c:v>
                </c:pt>
                <c:pt idx="96">
                  <c:v>-3.6359999999999855</c:v>
                </c:pt>
                <c:pt idx="97">
                  <c:v>-3.6269999999999856</c:v>
                </c:pt>
                <c:pt idx="98">
                  <c:v>-3.6179999999999857</c:v>
                </c:pt>
                <c:pt idx="99">
                  <c:v>-3.6089999999999858</c:v>
                </c:pt>
                <c:pt idx="100">
                  <c:v>-3.5999999999999859</c:v>
                </c:pt>
                <c:pt idx="101">
                  <c:v>-3.590999999999986</c:v>
                </c:pt>
                <c:pt idx="102">
                  <c:v>-3.5819999999999861</c:v>
                </c:pt>
                <c:pt idx="103">
                  <c:v>-3.5729999999999862</c:v>
                </c:pt>
                <c:pt idx="104">
                  <c:v>-3.5639999999999863</c:v>
                </c:pt>
                <c:pt idx="105">
                  <c:v>-3.5549999999999864</c:v>
                </c:pt>
                <c:pt idx="106">
                  <c:v>-3.5459999999999865</c:v>
                </c:pt>
                <c:pt idx="107">
                  <c:v>-3.5369999999999866</c:v>
                </c:pt>
                <c:pt idx="108">
                  <c:v>-3.5279999999999867</c:v>
                </c:pt>
                <c:pt idx="109">
                  <c:v>-3.5189999999999868</c:v>
                </c:pt>
                <c:pt idx="110">
                  <c:v>-3.5099999999999869</c:v>
                </c:pt>
                <c:pt idx="111">
                  <c:v>-3.500999999999987</c:v>
                </c:pt>
                <c:pt idx="112">
                  <c:v>-3.4919999999999871</c:v>
                </c:pt>
                <c:pt idx="113">
                  <c:v>-3.4829999999999872</c:v>
                </c:pt>
                <c:pt idx="114">
                  <c:v>-3.4739999999999873</c:v>
                </c:pt>
                <c:pt idx="115">
                  <c:v>-3.4649999999999874</c:v>
                </c:pt>
                <c:pt idx="116">
                  <c:v>-3.4559999999999875</c:v>
                </c:pt>
                <c:pt idx="117">
                  <c:v>-3.4469999999999876</c:v>
                </c:pt>
                <c:pt idx="118">
                  <c:v>-3.4379999999999877</c:v>
                </c:pt>
                <c:pt idx="119">
                  <c:v>-3.4289999999999878</c:v>
                </c:pt>
                <c:pt idx="120">
                  <c:v>-3.4199999999999879</c:v>
                </c:pt>
                <c:pt idx="121">
                  <c:v>-3.410999999999988</c:v>
                </c:pt>
                <c:pt idx="122">
                  <c:v>-3.4019999999999881</c:v>
                </c:pt>
                <c:pt idx="123">
                  <c:v>-3.3929999999999882</c:v>
                </c:pt>
                <c:pt idx="124">
                  <c:v>-3.3839999999999884</c:v>
                </c:pt>
                <c:pt idx="125">
                  <c:v>-3.3749999999999885</c:v>
                </c:pt>
                <c:pt idx="126">
                  <c:v>-3.3659999999999886</c:v>
                </c:pt>
                <c:pt idx="127">
                  <c:v>-3.3569999999999887</c:v>
                </c:pt>
                <c:pt idx="128">
                  <c:v>-3.3479999999999888</c:v>
                </c:pt>
                <c:pt idx="129">
                  <c:v>-3.3389999999999889</c:v>
                </c:pt>
                <c:pt idx="130">
                  <c:v>-3.329999999999989</c:v>
                </c:pt>
                <c:pt idx="131">
                  <c:v>-3.3209999999999891</c:v>
                </c:pt>
                <c:pt idx="132">
                  <c:v>-3.3119999999999892</c:v>
                </c:pt>
                <c:pt idx="133">
                  <c:v>-3.3029999999999893</c:v>
                </c:pt>
                <c:pt idx="134">
                  <c:v>-3.2939999999999894</c:v>
                </c:pt>
                <c:pt idx="135">
                  <c:v>-3.2849999999999895</c:v>
                </c:pt>
                <c:pt idx="136">
                  <c:v>-3.2759999999999896</c:v>
                </c:pt>
                <c:pt idx="137">
                  <c:v>-3.2669999999999897</c:v>
                </c:pt>
                <c:pt idx="138">
                  <c:v>-3.2579999999999898</c:v>
                </c:pt>
                <c:pt idx="139">
                  <c:v>-3.2489999999999899</c:v>
                </c:pt>
                <c:pt idx="140">
                  <c:v>-3.23999999999999</c:v>
                </c:pt>
                <c:pt idx="141">
                  <c:v>-3.2309999999999901</c:v>
                </c:pt>
                <c:pt idx="142">
                  <c:v>-3.2219999999999902</c:v>
                </c:pt>
                <c:pt idx="143">
                  <c:v>-3.2129999999999903</c:v>
                </c:pt>
                <c:pt idx="144">
                  <c:v>-3.2039999999999904</c:v>
                </c:pt>
                <c:pt idx="145">
                  <c:v>-3.1949999999999905</c:v>
                </c:pt>
                <c:pt idx="146">
                  <c:v>-3.1859999999999906</c:v>
                </c:pt>
                <c:pt idx="147">
                  <c:v>-3.1769999999999907</c:v>
                </c:pt>
                <c:pt idx="148">
                  <c:v>-3.1679999999999908</c:v>
                </c:pt>
                <c:pt idx="149">
                  <c:v>-3.1589999999999909</c:v>
                </c:pt>
                <c:pt idx="150">
                  <c:v>-3.149999999999991</c:v>
                </c:pt>
                <c:pt idx="151">
                  <c:v>-3.1409999999999911</c:v>
                </c:pt>
                <c:pt idx="152">
                  <c:v>-3.1319999999999912</c:v>
                </c:pt>
                <c:pt idx="153">
                  <c:v>-3.1229999999999913</c:v>
                </c:pt>
                <c:pt idx="154">
                  <c:v>-3.1139999999999914</c:v>
                </c:pt>
                <c:pt idx="155">
                  <c:v>-3.1049999999999915</c:v>
                </c:pt>
                <c:pt idx="156">
                  <c:v>-3.0959999999999916</c:v>
                </c:pt>
                <c:pt idx="157">
                  <c:v>-3.0869999999999918</c:v>
                </c:pt>
                <c:pt idx="158">
                  <c:v>-3.0779999999999919</c:v>
                </c:pt>
                <c:pt idx="159">
                  <c:v>-3.068999999999992</c:v>
                </c:pt>
                <c:pt idx="160">
                  <c:v>-3.0599999999999921</c:v>
                </c:pt>
                <c:pt idx="161">
                  <c:v>-3.0509999999999922</c:v>
                </c:pt>
                <c:pt idx="162">
                  <c:v>-3.0419999999999923</c:v>
                </c:pt>
                <c:pt idx="163">
                  <c:v>-3.0329999999999924</c:v>
                </c:pt>
                <c:pt idx="164">
                  <c:v>-3.0239999999999925</c:v>
                </c:pt>
                <c:pt idx="165">
                  <c:v>-3.0149999999999926</c:v>
                </c:pt>
                <c:pt idx="166">
                  <c:v>-3.0059999999999927</c:v>
                </c:pt>
                <c:pt idx="167">
                  <c:v>-2.9969999999999928</c:v>
                </c:pt>
                <c:pt idx="168">
                  <c:v>-2.9879999999999929</c:v>
                </c:pt>
                <c:pt idx="169">
                  <c:v>-2.978999999999993</c:v>
                </c:pt>
                <c:pt idx="170">
                  <c:v>-2.9699999999999931</c:v>
                </c:pt>
                <c:pt idx="171">
                  <c:v>-2.9609999999999932</c:v>
                </c:pt>
                <c:pt idx="172">
                  <c:v>-2.9519999999999933</c:v>
                </c:pt>
                <c:pt idx="173">
                  <c:v>-2.9429999999999934</c:v>
                </c:pt>
                <c:pt idx="174">
                  <c:v>-2.9339999999999935</c:v>
                </c:pt>
                <c:pt idx="175">
                  <c:v>-2.9249999999999936</c:v>
                </c:pt>
                <c:pt idx="176">
                  <c:v>-2.9159999999999937</c:v>
                </c:pt>
                <c:pt idx="177">
                  <c:v>-2.9069999999999938</c:v>
                </c:pt>
                <c:pt idx="178">
                  <c:v>-2.8979999999999939</c:v>
                </c:pt>
                <c:pt idx="179">
                  <c:v>-2.888999999999994</c:v>
                </c:pt>
                <c:pt idx="180">
                  <c:v>-2.8799999999999941</c:v>
                </c:pt>
                <c:pt idx="181">
                  <c:v>-2.8709999999999942</c:v>
                </c:pt>
                <c:pt idx="182">
                  <c:v>-2.8619999999999943</c:v>
                </c:pt>
                <c:pt idx="183">
                  <c:v>-2.8529999999999944</c:v>
                </c:pt>
                <c:pt idx="184">
                  <c:v>-2.8439999999999945</c:v>
                </c:pt>
                <c:pt idx="185">
                  <c:v>-2.8349999999999946</c:v>
                </c:pt>
                <c:pt idx="186">
                  <c:v>-2.8259999999999947</c:v>
                </c:pt>
                <c:pt idx="187">
                  <c:v>-2.8169999999999948</c:v>
                </c:pt>
                <c:pt idx="188">
                  <c:v>-2.8079999999999949</c:v>
                </c:pt>
                <c:pt idx="189">
                  <c:v>-2.798999999999995</c:v>
                </c:pt>
                <c:pt idx="190">
                  <c:v>-2.7899999999999952</c:v>
                </c:pt>
                <c:pt idx="191">
                  <c:v>-2.7809999999999953</c:v>
                </c:pt>
                <c:pt idx="192">
                  <c:v>-2.7719999999999954</c:v>
                </c:pt>
                <c:pt idx="193">
                  <c:v>-2.7629999999999955</c:v>
                </c:pt>
                <c:pt idx="194">
                  <c:v>-2.7539999999999956</c:v>
                </c:pt>
                <c:pt idx="195">
                  <c:v>-2.7449999999999957</c:v>
                </c:pt>
                <c:pt idx="196">
                  <c:v>-2.7359999999999958</c:v>
                </c:pt>
                <c:pt idx="197">
                  <c:v>-2.7269999999999959</c:v>
                </c:pt>
                <c:pt idx="198">
                  <c:v>-2.717999999999996</c:v>
                </c:pt>
                <c:pt idx="199">
                  <c:v>-2.7089999999999961</c:v>
                </c:pt>
                <c:pt idx="200">
                  <c:v>-2.6999999999999962</c:v>
                </c:pt>
                <c:pt idx="201">
                  <c:v>-2.6909999999999963</c:v>
                </c:pt>
                <c:pt idx="202">
                  <c:v>-2.6819999999999964</c:v>
                </c:pt>
                <c:pt idx="203">
                  <c:v>-2.6729999999999965</c:v>
                </c:pt>
                <c:pt idx="204">
                  <c:v>-2.6639999999999966</c:v>
                </c:pt>
                <c:pt idx="205">
                  <c:v>-2.6549999999999967</c:v>
                </c:pt>
                <c:pt idx="206">
                  <c:v>-2.6459999999999968</c:v>
                </c:pt>
                <c:pt idx="207">
                  <c:v>-2.6369999999999969</c:v>
                </c:pt>
                <c:pt idx="208">
                  <c:v>-2.627999999999997</c:v>
                </c:pt>
                <c:pt idx="209">
                  <c:v>-2.6189999999999971</c:v>
                </c:pt>
                <c:pt idx="210">
                  <c:v>-2.6099999999999972</c:v>
                </c:pt>
                <c:pt idx="211">
                  <c:v>-2.6009999999999973</c:v>
                </c:pt>
                <c:pt idx="212">
                  <c:v>-2.5919999999999974</c:v>
                </c:pt>
                <c:pt idx="213">
                  <c:v>-2.5829999999999975</c:v>
                </c:pt>
                <c:pt idx="214">
                  <c:v>-2.5739999999999976</c:v>
                </c:pt>
                <c:pt idx="215">
                  <c:v>-2.5649999999999977</c:v>
                </c:pt>
                <c:pt idx="216">
                  <c:v>-2.5559999999999978</c:v>
                </c:pt>
                <c:pt idx="217">
                  <c:v>-2.5469999999999979</c:v>
                </c:pt>
                <c:pt idx="218">
                  <c:v>-2.537999999999998</c:v>
                </c:pt>
                <c:pt idx="219">
                  <c:v>-2.5289999999999981</c:v>
                </c:pt>
                <c:pt idx="220">
                  <c:v>-2.5199999999999982</c:v>
                </c:pt>
                <c:pt idx="221">
                  <c:v>-2.5109999999999983</c:v>
                </c:pt>
                <c:pt idx="222">
                  <c:v>-2.5019999999999984</c:v>
                </c:pt>
                <c:pt idx="223">
                  <c:v>-2.4929999999999986</c:v>
                </c:pt>
                <c:pt idx="224">
                  <c:v>-2.4839999999999987</c:v>
                </c:pt>
                <c:pt idx="225">
                  <c:v>-2.4749999999999988</c:v>
                </c:pt>
                <c:pt idx="226">
                  <c:v>-2.4659999999999989</c:v>
                </c:pt>
                <c:pt idx="227">
                  <c:v>-2.456999999999999</c:v>
                </c:pt>
                <c:pt idx="228">
                  <c:v>-2.4479999999999991</c:v>
                </c:pt>
                <c:pt idx="229">
                  <c:v>-2.4389999999999992</c:v>
                </c:pt>
                <c:pt idx="230">
                  <c:v>-2.4299999999999993</c:v>
                </c:pt>
                <c:pt idx="231">
                  <c:v>-2.4209999999999994</c:v>
                </c:pt>
                <c:pt idx="232">
                  <c:v>-2.4119999999999995</c:v>
                </c:pt>
                <c:pt idx="233">
                  <c:v>-2.4029999999999996</c:v>
                </c:pt>
                <c:pt idx="234">
                  <c:v>-2.3939999999999997</c:v>
                </c:pt>
                <c:pt idx="235">
                  <c:v>-2.3849999999999998</c:v>
                </c:pt>
                <c:pt idx="236">
                  <c:v>-2.3759999999999999</c:v>
                </c:pt>
                <c:pt idx="237">
                  <c:v>-2.367</c:v>
                </c:pt>
                <c:pt idx="238">
                  <c:v>-2.3580000000000001</c:v>
                </c:pt>
                <c:pt idx="239">
                  <c:v>-2.3490000000000002</c:v>
                </c:pt>
                <c:pt idx="240">
                  <c:v>-2.3400000000000003</c:v>
                </c:pt>
                <c:pt idx="241">
                  <c:v>-2.3310000000000004</c:v>
                </c:pt>
                <c:pt idx="242">
                  <c:v>-2.3220000000000005</c:v>
                </c:pt>
                <c:pt idx="243">
                  <c:v>-2.3130000000000006</c:v>
                </c:pt>
                <c:pt idx="244">
                  <c:v>-2.3040000000000007</c:v>
                </c:pt>
                <c:pt idx="245">
                  <c:v>-2.2950000000000008</c:v>
                </c:pt>
                <c:pt idx="246">
                  <c:v>-2.2860000000000009</c:v>
                </c:pt>
                <c:pt idx="247">
                  <c:v>-2.277000000000001</c:v>
                </c:pt>
                <c:pt idx="248">
                  <c:v>-2.2680000000000011</c:v>
                </c:pt>
                <c:pt idx="249">
                  <c:v>-2.2590000000000012</c:v>
                </c:pt>
                <c:pt idx="250">
                  <c:v>-2.2500000000000013</c:v>
                </c:pt>
                <c:pt idx="251">
                  <c:v>-2.2410000000000014</c:v>
                </c:pt>
                <c:pt idx="252">
                  <c:v>-2.2320000000000015</c:v>
                </c:pt>
                <c:pt idx="253">
                  <c:v>-2.2230000000000016</c:v>
                </c:pt>
                <c:pt idx="254">
                  <c:v>-2.2140000000000017</c:v>
                </c:pt>
                <c:pt idx="255">
                  <c:v>-2.2050000000000018</c:v>
                </c:pt>
                <c:pt idx="256">
                  <c:v>-2.196000000000002</c:v>
                </c:pt>
                <c:pt idx="257">
                  <c:v>-2.1870000000000021</c:v>
                </c:pt>
                <c:pt idx="258">
                  <c:v>-2.1780000000000022</c:v>
                </c:pt>
                <c:pt idx="259">
                  <c:v>-2.1690000000000023</c:v>
                </c:pt>
                <c:pt idx="260">
                  <c:v>-2.1600000000000024</c:v>
                </c:pt>
                <c:pt idx="261">
                  <c:v>-2.1510000000000025</c:v>
                </c:pt>
                <c:pt idx="262">
                  <c:v>-2.1420000000000026</c:v>
                </c:pt>
                <c:pt idx="263">
                  <c:v>-2.1330000000000027</c:v>
                </c:pt>
                <c:pt idx="264">
                  <c:v>-2.1240000000000028</c:v>
                </c:pt>
                <c:pt idx="265">
                  <c:v>-2.1150000000000029</c:v>
                </c:pt>
                <c:pt idx="266">
                  <c:v>-2.106000000000003</c:v>
                </c:pt>
                <c:pt idx="267">
                  <c:v>-2.0970000000000031</c:v>
                </c:pt>
                <c:pt idx="268">
                  <c:v>-2.0880000000000032</c:v>
                </c:pt>
                <c:pt idx="269">
                  <c:v>-2.0790000000000033</c:v>
                </c:pt>
                <c:pt idx="270">
                  <c:v>-2.0700000000000034</c:v>
                </c:pt>
                <c:pt idx="271">
                  <c:v>-2.0610000000000035</c:v>
                </c:pt>
                <c:pt idx="272">
                  <c:v>-2.0520000000000036</c:v>
                </c:pt>
                <c:pt idx="273">
                  <c:v>-2.0430000000000037</c:v>
                </c:pt>
                <c:pt idx="274">
                  <c:v>-2.0340000000000038</c:v>
                </c:pt>
                <c:pt idx="275">
                  <c:v>-2.0250000000000039</c:v>
                </c:pt>
                <c:pt idx="276">
                  <c:v>-2.016000000000004</c:v>
                </c:pt>
                <c:pt idx="277">
                  <c:v>-2.0070000000000041</c:v>
                </c:pt>
                <c:pt idx="278">
                  <c:v>-1.9980000000000042</c:v>
                </c:pt>
                <c:pt idx="279">
                  <c:v>-1.9890000000000043</c:v>
                </c:pt>
                <c:pt idx="280">
                  <c:v>-1.9800000000000044</c:v>
                </c:pt>
                <c:pt idx="281">
                  <c:v>-1.9710000000000045</c:v>
                </c:pt>
                <c:pt idx="282">
                  <c:v>-1.9620000000000046</c:v>
                </c:pt>
                <c:pt idx="283">
                  <c:v>-1.9530000000000047</c:v>
                </c:pt>
                <c:pt idx="284">
                  <c:v>-1.9440000000000048</c:v>
                </c:pt>
                <c:pt idx="285">
                  <c:v>-1.9350000000000049</c:v>
                </c:pt>
                <c:pt idx="286">
                  <c:v>-1.926000000000005</c:v>
                </c:pt>
                <c:pt idx="287">
                  <c:v>-1.9170000000000051</c:v>
                </c:pt>
                <c:pt idx="288">
                  <c:v>-1.9080000000000052</c:v>
                </c:pt>
                <c:pt idx="289">
                  <c:v>-1.8990000000000054</c:v>
                </c:pt>
                <c:pt idx="290">
                  <c:v>-1.8900000000000055</c:v>
                </c:pt>
                <c:pt idx="291">
                  <c:v>-1.8810000000000056</c:v>
                </c:pt>
                <c:pt idx="292">
                  <c:v>-1.8720000000000057</c:v>
                </c:pt>
                <c:pt idx="293">
                  <c:v>-1.8630000000000058</c:v>
                </c:pt>
                <c:pt idx="294">
                  <c:v>-1.8540000000000059</c:v>
                </c:pt>
                <c:pt idx="295">
                  <c:v>-1.845000000000006</c:v>
                </c:pt>
                <c:pt idx="296">
                  <c:v>-1.8360000000000061</c:v>
                </c:pt>
                <c:pt idx="297">
                  <c:v>-1.8270000000000062</c:v>
                </c:pt>
                <c:pt idx="298">
                  <c:v>-1.8180000000000063</c:v>
                </c:pt>
                <c:pt idx="299">
                  <c:v>-1.8090000000000064</c:v>
                </c:pt>
                <c:pt idx="300">
                  <c:v>-1.8000000000000065</c:v>
                </c:pt>
                <c:pt idx="301">
                  <c:v>-1.7910000000000066</c:v>
                </c:pt>
                <c:pt idx="302">
                  <c:v>-1.7820000000000067</c:v>
                </c:pt>
                <c:pt idx="303">
                  <c:v>-1.7730000000000068</c:v>
                </c:pt>
                <c:pt idx="304">
                  <c:v>-1.7640000000000069</c:v>
                </c:pt>
                <c:pt idx="305">
                  <c:v>-1.755000000000007</c:v>
                </c:pt>
                <c:pt idx="306">
                  <c:v>-1.7460000000000071</c:v>
                </c:pt>
                <c:pt idx="307">
                  <c:v>-1.7370000000000072</c:v>
                </c:pt>
                <c:pt idx="308">
                  <c:v>-1.7280000000000073</c:v>
                </c:pt>
                <c:pt idx="309">
                  <c:v>-1.7190000000000074</c:v>
                </c:pt>
                <c:pt idx="310">
                  <c:v>-1.7100000000000075</c:v>
                </c:pt>
                <c:pt idx="311">
                  <c:v>-1.7010000000000076</c:v>
                </c:pt>
                <c:pt idx="312">
                  <c:v>-1.6920000000000077</c:v>
                </c:pt>
                <c:pt idx="313">
                  <c:v>-1.6830000000000078</c:v>
                </c:pt>
                <c:pt idx="314">
                  <c:v>-1.6740000000000079</c:v>
                </c:pt>
                <c:pt idx="315">
                  <c:v>-1.665000000000008</c:v>
                </c:pt>
                <c:pt idx="316">
                  <c:v>-1.6560000000000081</c:v>
                </c:pt>
                <c:pt idx="317">
                  <c:v>-1.6470000000000082</c:v>
                </c:pt>
                <c:pt idx="318">
                  <c:v>-1.6380000000000083</c:v>
                </c:pt>
                <c:pt idx="319">
                  <c:v>-1.6290000000000084</c:v>
                </c:pt>
                <c:pt idx="320">
                  <c:v>-1.6200000000000085</c:v>
                </c:pt>
                <c:pt idx="321">
                  <c:v>-1.6110000000000086</c:v>
                </c:pt>
                <c:pt idx="322">
                  <c:v>-1.6020000000000088</c:v>
                </c:pt>
                <c:pt idx="323">
                  <c:v>-1.5930000000000089</c:v>
                </c:pt>
                <c:pt idx="324">
                  <c:v>-1.584000000000009</c:v>
                </c:pt>
                <c:pt idx="325">
                  <c:v>-1.5750000000000091</c:v>
                </c:pt>
                <c:pt idx="326">
                  <c:v>-1.5660000000000092</c:v>
                </c:pt>
                <c:pt idx="327">
                  <c:v>-1.5570000000000093</c:v>
                </c:pt>
                <c:pt idx="328">
                  <c:v>-1.5480000000000094</c:v>
                </c:pt>
                <c:pt idx="329">
                  <c:v>-1.5390000000000095</c:v>
                </c:pt>
                <c:pt idx="330">
                  <c:v>-1.5300000000000096</c:v>
                </c:pt>
                <c:pt idx="331">
                  <c:v>-1.5210000000000097</c:v>
                </c:pt>
                <c:pt idx="332">
                  <c:v>-1.5120000000000098</c:v>
                </c:pt>
                <c:pt idx="333">
                  <c:v>-1.5030000000000099</c:v>
                </c:pt>
                <c:pt idx="334">
                  <c:v>-1.49400000000001</c:v>
                </c:pt>
                <c:pt idx="335">
                  <c:v>-1.4850000000000101</c:v>
                </c:pt>
                <c:pt idx="336">
                  <c:v>-1.4760000000000102</c:v>
                </c:pt>
                <c:pt idx="337">
                  <c:v>-1.4670000000000103</c:v>
                </c:pt>
                <c:pt idx="338">
                  <c:v>-1.4580000000000104</c:v>
                </c:pt>
                <c:pt idx="339">
                  <c:v>-1.4490000000000105</c:v>
                </c:pt>
                <c:pt idx="340">
                  <c:v>-1.4400000000000106</c:v>
                </c:pt>
                <c:pt idx="341">
                  <c:v>-1.4310000000000107</c:v>
                </c:pt>
                <c:pt idx="342">
                  <c:v>-1.4220000000000108</c:v>
                </c:pt>
                <c:pt idx="343">
                  <c:v>-1.4130000000000109</c:v>
                </c:pt>
                <c:pt idx="344">
                  <c:v>-1.404000000000011</c:v>
                </c:pt>
                <c:pt idx="345">
                  <c:v>-1.3950000000000111</c:v>
                </c:pt>
                <c:pt idx="346">
                  <c:v>-1.3860000000000112</c:v>
                </c:pt>
                <c:pt idx="347">
                  <c:v>-1.3770000000000113</c:v>
                </c:pt>
                <c:pt idx="348">
                  <c:v>-1.3680000000000114</c:v>
                </c:pt>
                <c:pt idx="349">
                  <c:v>-1.3590000000000115</c:v>
                </c:pt>
                <c:pt idx="350">
                  <c:v>-1.3500000000000116</c:v>
                </c:pt>
                <c:pt idx="351">
                  <c:v>-1.3410000000000117</c:v>
                </c:pt>
                <c:pt idx="352">
                  <c:v>-1.3320000000000118</c:v>
                </c:pt>
                <c:pt idx="353">
                  <c:v>-1.3230000000000119</c:v>
                </c:pt>
                <c:pt idx="354">
                  <c:v>-1.314000000000012</c:v>
                </c:pt>
                <c:pt idx="355">
                  <c:v>-1.3050000000000122</c:v>
                </c:pt>
                <c:pt idx="356">
                  <c:v>-1.2960000000000123</c:v>
                </c:pt>
                <c:pt idx="357">
                  <c:v>-1.2870000000000124</c:v>
                </c:pt>
                <c:pt idx="358">
                  <c:v>-1.2780000000000125</c:v>
                </c:pt>
                <c:pt idx="359">
                  <c:v>-1.2690000000000126</c:v>
                </c:pt>
                <c:pt idx="360">
                  <c:v>-1.2600000000000127</c:v>
                </c:pt>
                <c:pt idx="361">
                  <c:v>-1.2510000000000128</c:v>
                </c:pt>
                <c:pt idx="362">
                  <c:v>-1.2420000000000129</c:v>
                </c:pt>
                <c:pt idx="363">
                  <c:v>-1.233000000000013</c:v>
                </c:pt>
                <c:pt idx="364">
                  <c:v>-1.2240000000000131</c:v>
                </c:pt>
                <c:pt idx="365">
                  <c:v>-1.2150000000000132</c:v>
                </c:pt>
                <c:pt idx="366">
                  <c:v>-1.2060000000000133</c:v>
                </c:pt>
                <c:pt idx="367">
                  <c:v>-1.1970000000000134</c:v>
                </c:pt>
                <c:pt idx="368">
                  <c:v>-1.1880000000000135</c:v>
                </c:pt>
                <c:pt idx="369">
                  <c:v>-1.1790000000000136</c:v>
                </c:pt>
                <c:pt idx="370">
                  <c:v>-1.1700000000000137</c:v>
                </c:pt>
                <c:pt idx="371">
                  <c:v>-1.1610000000000138</c:v>
                </c:pt>
                <c:pt idx="372">
                  <c:v>-1.1520000000000139</c:v>
                </c:pt>
                <c:pt idx="373">
                  <c:v>-1.143000000000014</c:v>
                </c:pt>
                <c:pt idx="374">
                  <c:v>-1.1340000000000141</c:v>
                </c:pt>
                <c:pt idx="375">
                  <c:v>-1.1250000000000142</c:v>
                </c:pt>
                <c:pt idx="376">
                  <c:v>-1.1160000000000143</c:v>
                </c:pt>
                <c:pt idx="377">
                  <c:v>-1.1070000000000144</c:v>
                </c:pt>
                <c:pt idx="378">
                  <c:v>-1.0980000000000145</c:v>
                </c:pt>
                <c:pt idx="379">
                  <c:v>-1.0890000000000146</c:v>
                </c:pt>
                <c:pt idx="380">
                  <c:v>-1.0800000000000147</c:v>
                </c:pt>
                <c:pt idx="381">
                  <c:v>-1.0710000000000148</c:v>
                </c:pt>
                <c:pt idx="382">
                  <c:v>-1.0620000000000149</c:v>
                </c:pt>
                <c:pt idx="383">
                  <c:v>-1.053000000000015</c:v>
                </c:pt>
                <c:pt idx="384">
                  <c:v>-1.0440000000000151</c:v>
                </c:pt>
                <c:pt idx="385">
                  <c:v>-1.0350000000000152</c:v>
                </c:pt>
                <c:pt idx="386">
                  <c:v>-1.0260000000000153</c:v>
                </c:pt>
                <c:pt idx="387">
                  <c:v>-1.0170000000000154</c:v>
                </c:pt>
                <c:pt idx="388">
                  <c:v>-1.0080000000000156</c:v>
                </c:pt>
                <c:pt idx="389">
                  <c:v>-0.99900000000001554</c:v>
                </c:pt>
                <c:pt idx="390">
                  <c:v>-0.99000000000001553</c:v>
                </c:pt>
                <c:pt idx="391">
                  <c:v>-0.98100000000001553</c:v>
                </c:pt>
                <c:pt idx="392">
                  <c:v>-0.97200000000001552</c:v>
                </c:pt>
                <c:pt idx="393">
                  <c:v>-0.96300000000001551</c:v>
                </c:pt>
                <c:pt idx="394">
                  <c:v>-0.9540000000000155</c:v>
                </c:pt>
                <c:pt idx="395">
                  <c:v>-0.94500000000001549</c:v>
                </c:pt>
                <c:pt idx="396">
                  <c:v>-0.93600000000001549</c:v>
                </c:pt>
                <c:pt idx="397">
                  <c:v>-0.92700000000001548</c:v>
                </c:pt>
                <c:pt idx="398">
                  <c:v>-0.91800000000001547</c:v>
                </c:pt>
                <c:pt idx="399">
                  <c:v>-0.90900000000001546</c:v>
                </c:pt>
                <c:pt idx="400">
                  <c:v>-0.90000000000001545</c:v>
                </c:pt>
                <c:pt idx="401">
                  <c:v>-0.89100000000001545</c:v>
                </c:pt>
                <c:pt idx="402">
                  <c:v>-0.88200000000001544</c:v>
                </c:pt>
                <c:pt idx="403">
                  <c:v>-0.87300000000001543</c:v>
                </c:pt>
                <c:pt idx="404">
                  <c:v>-0.86400000000001542</c:v>
                </c:pt>
                <c:pt idx="405">
                  <c:v>-0.85500000000001541</c:v>
                </c:pt>
                <c:pt idx="406">
                  <c:v>-0.84600000000001541</c:v>
                </c:pt>
                <c:pt idx="407">
                  <c:v>-0.8370000000000154</c:v>
                </c:pt>
                <c:pt idx="408">
                  <c:v>-0.82800000000001539</c:v>
                </c:pt>
                <c:pt idx="409">
                  <c:v>-0.81900000000001538</c:v>
                </c:pt>
                <c:pt idx="410">
                  <c:v>-0.81000000000001537</c:v>
                </c:pt>
                <c:pt idx="411">
                  <c:v>-0.80100000000001537</c:v>
                </c:pt>
                <c:pt idx="412">
                  <c:v>-0.79200000000001536</c:v>
                </c:pt>
                <c:pt idx="413">
                  <c:v>-0.78300000000001535</c:v>
                </c:pt>
                <c:pt idx="414">
                  <c:v>-0.77400000000001534</c:v>
                </c:pt>
                <c:pt idx="415">
                  <c:v>-0.76500000000001533</c:v>
                </c:pt>
                <c:pt idx="416">
                  <c:v>-0.75600000000001533</c:v>
                </c:pt>
                <c:pt idx="417">
                  <c:v>-0.74700000000001532</c:v>
                </c:pt>
                <c:pt idx="418">
                  <c:v>-0.73800000000001531</c:v>
                </c:pt>
                <c:pt idx="419">
                  <c:v>-0.7290000000000153</c:v>
                </c:pt>
                <c:pt idx="420">
                  <c:v>-0.72000000000001529</c:v>
                </c:pt>
                <c:pt idx="421">
                  <c:v>-0.71100000000001529</c:v>
                </c:pt>
                <c:pt idx="422">
                  <c:v>-0.70200000000001528</c:v>
                </c:pt>
                <c:pt idx="423">
                  <c:v>-0.69300000000001527</c:v>
                </c:pt>
                <c:pt idx="424">
                  <c:v>-0.68400000000001526</c:v>
                </c:pt>
                <c:pt idx="425">
                  <c:v>-0.67500000000001525</c:v>
                </c:pt>
                <c:pt idx="426">
                  <c:v>-0.66600000000001525</c:v>
                </c:pt>
                <c:pt idx="427">
                  <c:v>-0.65700000000001524</c:v>
                </c:pt>
                <c:pt idx="428">
                  <c:v>-0.64800000000001523</c:v>
                </c:pt>
                <c:pt idx="429">
                  <c:v>-0.63900000000001522</c:v>
                </c:pt>
                <c:pt idx="430">
                  <c:v>-0.63000000000001521</c:v>
                </c:pt>
                <c:pt idx="431">
                  <c:v>-0.62100000000001521</c:v>
                </c:pt>
                <c:pt idx="432">
                  <c:v>-0.6120000000000152</c:v>
                </c:pt>
                <c:pt idx="433">
                  <c:v>-0.60300000000001519</c:v>
                </c:pt>
                <c:pt idx="434">
                  <c:v>-0.59400000000001518</c:v>
                </c:pt>
                <c:pt idx="435">
                  <c:v>-0.58500000000001517</c:v>
                </c:pt>
                <c:pt idx="436">
                  <c:v>-0.57600000000001517</c:v>
                </c:pt>
                <c:pt idx="437">
                  <c:v>-0.56700000000001516</c:v>
                </c:pt>
                <c:pt idx="438">
                  <c:v>-0.55800000000001515</c:v>
                </c:pt>
                <c:pt idx="439">
                  <c:v>-0.54900000000001514</c:v>
                </c:pt>
                <c:pt idx="440">
                  <c:v>-0.54000000000001513</c:v>
                </c:pt>
                <c:pt idx="441">
                  <c:v>-0.53100000000001513</c:v>
                </c:pt>
                <c:pt idx="442">
                  <c:v>-0.52200000000001512</c:v>
                </c:pt>
                <c:pt idx="443">
                  <c:v>-0.51300000000001511</c:v>
                </c:pt>
                <c:pt idx="444">
                  <c:v>-0.5040000000000151</c:v>
                </c:pt>
                <c:pt idx="445">
                  <c:v>-0.49500000000001509</c:v>
                </c:pt>
                <c:pt idx="446">
                  <c:v>-0.48600000000001509</c:v>
                </c:pt>
                <c:pt idx="447">
                  <c:v>-0.47700000000001508</c:v>
                </c:pt>
                <c:pt idx="448">
                  <c:v>-0.46800000000001507</c:v>
                </c:pt>
                <c:pt idx="449">
                  <c:v>-0.45900000000001506</c:v>
                </c:pt>
                <c:pt idx="450">
                  <c:v>-0.45000000000001505</c:v>
                </c:pt>
                <c:pt idx="451">
                  <c:v>-0.44100000000001505</c:v>
                </c:pt>
                <c:pt idx="452">
                  <c:v>-0.43200000000001504</c:v>
                </c:pt>
                <c:pt idx="453">
                  <c:v>-0.42300000000001503</c:v>
                </c:pt>
                <c:pt idx="454">
                  <c:v>-0.41400000000001502</c:v>
                </c:pt>
                <c:pt idx="455">
                  <c:v>-0.40500000000001501</c:v>
                </c:pt>
                <c:pt idx="456">
                  <c:v>-0.39600000000001501</c:v>
                </c:pt>
                <c:pt idx="457">
                  <c:v>-0.387000000000015</c:v>
                </c:pt>
                <c:pt idx="458">
                  <c:v>-0.37800000000001499</c:v>
                </c:pt>
                <c:pt idx="459">
                  <c:v>-0.36900000000001498</c:v>
                </c:pt>
                <c:pt idx="460">
                  <c:v>-0.36000000000001497</c:v>
                </c:pt>
                <c:pt idx="461">
                  <c:v>-0.35100000000001497</c:v>
                </c:pt>
                <c:pt idx="462">
                  <c:v>-0.34200000000001496</c:v>
                </c:pt>
                <c:pt idx="463">
                  <c:v>-0.33300000000001495</c:v>
                </c:pt>
                <c:pt idx="464">
                  <c:v>-0.32400000000001494</c:v>
                </c:pt>
                <c:pt idx="465">
                  <c:v>-0.31500000000001493</c:v>
                </c:pt>
                <c:pt idx="466">
                  <c:v>-0.30600000000001493</c:v>
                </c:pt>
                <c:pt idx="467">
                  <c:v>-0.29700000000001492</c:v>
                </c:pt>
                <c:pt idx="468">
                  <c:v>-0.28800000000001491</c:v>
                </c:pt>
                <c:pt idx="469">
                  <c:v>-0.2790000000000149</c:v>
                </c:pt>
                <c:pt idx="470">
                  <c:v>-0.27000000000001489</c:v>
                </c:pt>
                <c:pt idx="471">
                  <c:v>-0.26100000000001489</c:v>
                </c:pt>
                <c:pt idx="472">
                  <c:v>-0.25200000000001488</c:v>
                </c:pt>
                <c:pt idx="473">
                  <c:v>-0.24300000000001487</c:v>
                </c:pt>
                <c:pt idx="474">
                  <c:v>-0.23400000000001486</c:v>
                </c:pt>
                <c:pt idx="475">
                  <c:v>-0.22500000000001485</c:v>
                </c:pt>
                <c:pt idx="476">
                  <c:v>-0.21600000000001485</c:v>
                </c:pt>
                <c:pt idx="477">
                  <c:v>-0.20700000000001484</c:v>
                </c:pt>
                <c:pt idx="478">
                  <c:v>-0.19800000000001483</c:v>
                </c:pt>
                <c:pt idx="479">
                  <c:v>-0.18900000000001482</c:v>
                </c:pt>
                <c:pt idx="480">
                  <c:v>-0.18000000000001481</c:v>
                </c:pt>
                <c:pt idx="481">
                  <c:v>-0.17100000000001481</c:v>
                </c:pt>
                <c:pt idx="482">
                  <c:v>-0.1620000000000148</c:v>
                </c:pt>
                <c:pt idx="483">
                  <c:v>-0.15300000000001479</c:v>
                </c:pt>
                <c:pt idx="484">
                  <c:v>-0.14400000000001478</c:v>
                </c:pt>
                <c:pt idx="485">
                  <c:v>-0.13500000000001477</c:v>
                </c:pt>
                <c:pt idx="486">
                  <c:v>-0.12600000000001477</c:v>
                </c:pt>
                <c:pt idx="487">
                  <c:v>-0.11700000000001476</c:v>
                </c:pt>
                <c:pt idx="488">
                  <c:v>-0.10800000000001475</c:v>
                </c:pt>
                <c:pt idx="489">
                  <c:v>-9.9000000000014743E-2</c:v>
                </c:pt>
                <c:pt idx="490">
                  <c:v>-9.0000000000014735E-2</c:v>
                </c:pt>
                <c:pt idx="491">
                  <c:v>-8.1000000000014727E-2</c:v>
                </c:pt>
                <c:pt idx="492">
                  <c:v>-7.2000000000014719E-2</c:v>
                </c:pt>
                <c:pt idx="493">
                  <c:v>-6.3000000000014711E-2</c:v>
                </c:pt>
                <c:pt idx="494">
                  <c:v>-5.400000000001471E-2</c:v>
                </c:pt>
                <c:pt idx="495">
                  <c:v>-4.5000000000014709E-2</c:v>
                </c:pt>
                <c:pt idx="496">
                  <c:v>-3.6000000000014708E-2</c:v>
                </c:pt>
                <c:pt idx="497">
                  <c:v>-2.7000000000014707E-2</c:v>
                </c:pt>
                <c:pt idx="498">
                  <c:v>-1.8000000000014706E-2</c:v>
                </c:pt>
                <c:pt idx="499">
                  <c:v>-9.0000000000147046E-3</c:v>
                </c:pt>
                <c:pt idx="500">
                  <c:v>-1.4703516182379417E-14</c:v>
                </c:pt>
                <c:pt idx="501">
                  <c:v>8.9999999999852975E-3</c:v>
                </c:pt>
                <c:pt idx="502">
                  <c:v>1.7999999999985299E-2</c:v>
                </c:pt>
                <c:pt idx="503">
                  <c:v>2.69999999999853E-2</c:v>
                </c:pt>
                <c:pt idx="504">
                  <c:v>3.5999999999985301E-2</c:v>
                </c:pt>
                <c:pt idx="505">
                  <c:v>4.4999999999985302E-2</c:v>
                </c:pt>
                <c:pt idx="506">
                  <c:v>5.3999999999985303E-2</c:v>
                </c:pt>
                <c:pt idx="507">
                  <c:v>6.2999999999985304E-2</c:v>
                </c:pt>
                <c:pt idx="508">
                  <c:v>7.1999999999985298E-2</c:v>
                </c:pt>
                <c:pt idx="509">
                  <c:v>8.0999999999985306E-2</c:v>
                </c:pt>
                <c:pt idx="510">
                  <c:v>8.9999999999985314E-2</c:v>
                </c:pt>
                <c:pt idx="511">
                  <c:v>9.8999999999985322E-2</c:v>
                </c:pt>
                <c:pt idx="512">
                  <c:v>0.10799999999998533</c:v>
                </c:pt>
                <c:pt idx="513">
                  <c:v>0.11699999999998534</c:v>
                </c:pt>
                <c:pt idx="514">
                  <c:v>0.12599999999998535</c:v>
                </c:pt>
                <c:pt idx="515">
                  <c:v>0.13499999999998535</c:v>
                </c:pt>
                <c:pt idx="516">
                  <c:v>0.14399999999998536</c:v>
                </c:pt>
                <c:pt idx="517">
                  <c:v>0.15299999999998537</c:v>
                </c:pt>
                <c:pt idx="518">
                  <c:v>0.16199999999998538</c:v>
                </c:pt>
                <c:pt idx="519">
                  <c:v>0.17099999999998539</c:v>
                </c:pt>
                <c:pt idx="520">
                  <c:v>0.17999999999998539</c:v>
                </c:pt>
                <c:pt idx="521">
                  <c:v>0.1889999999999854</c:v>
                </c:pt>
                <c:pt idx="522">
                  <c:v>0.19799999999998541</c:v>
                </c:pt>
                <c:pt idx="523">
                  <c:v>0.20699999999998542</c:v>
                </c:pt>
                <c:pt idx="524">
                  <c:v>0.21599999999998543</c:v>
                </c:pt>
                <c:pt idx="525">
                  <c:v>0.22499999999998543</c:v>
                </c:pt>
                <c:pt idx="526">
                  <c:v>0.23399999999998544</c:v>
                </c:pt>
                <c:pt idx="527">
                  <c:v>0.24299999999998545</c:v>
                </c:pt>
                <c:pt idx="528">
                  <c:v>0.25199999999998546</c:v>
                </c:pt>
                <c:pt idx="529">
                  <c:v>0.26099999999998547</c:v>
                </c:pt>
                <c:pt idx="530">
                  <c:v>0.26999999999998547</c:v>
                </c:pt>
                <c:pt idx="531">
                  <c:v>0.27899999999998548</c:v>
                </c:pt>
                <c:pt idx="532">
                  <c:v>0.28799999999998549</c:v>
                </c:pt>
                <c:pt idx="533">
                  <c:v>0.2969999999999855</c:v>
                </c:pt>
                <c:pt idx="534">
                  <c:v>0.30599999999998551</c:v>
                </c:pt>
                <c:pt idx="535">
                  <c:v>0.31499999999998551</c:v>
                </c:pt>
                <c:pt idx="536">
                  <c:v>0.32399999999998552</c:v>
                </c:pt>
                <c:pt idx="537">
                  <c:v>0.33299999999998553</c:v>
                </c:pt>
                <c:pt idx="538">
                  <c:v>0.34199999999998554</c:v>
                </c:pt>
                <c:pt idx="539">
                  <c:v>0.35099999999998555</c:v>
                </c:pt>
                <c:pt idx="540">
                  <c:v>0.35999999999998555</c:v>
                </c:pt>
                <c:pt idx="541">
                  <c:v>0.36899999999998556</c:v>
                </c:pt>
                <c:pt idx="542">
                  <c:v>0.37799999999998557</c:v>
                </c:pt>
                <c:pt idx="543">
                  <c:v>0.38699999999998558</c:v>
                </c:pt>
                <c:pt idx="544">
                  <c:v>0.39599999999998559</c:v>
                </c:pt>
                <c:pt idx="545">
                  <c:v>0.40499999999998559</c:v>
                </c:pt>
                <c:pt idx="546">
                  <c:v>0.4139999999999856</c:v>
                </c:pt>
                <c:pt idx="547">
                  <c:v>0.42299999999998561</c:v>
                </c:pt>
                <c:pt idx="548">
                  <c:v>0.43199999999998562</c:v>
                </c:pt>
                <c:pt idx="549">
                  <c:v>0.44099999999998563</c:v>
                </c:pt>
                <c:pt idx="550">
                  <c:v>0.44999999999998563</c:v>
                </c:pt>
                <c:pt idx="551">
                  <c:v>0.45899999999998564</c:v>
                </c:pt>
                <c:pt idx="552">
                  <c:v>0.46799999999998565</c:v>
                </c:pt>
                <c:pt idx="553">
                  <c:v>0.47699999999998566</c:v>
                </c:pt>
                <c:pt idx="554">
                  <c:v>0.48599999999998567</c:v>
                </c:pt>
                <c:pt idx="555">
                  <c:v>0.49499999999998567</c:v>
                </c:pt>
                <c:pt idx="556">
                  <c:v>0.50399999999998568</c:v>
                </c:pt>
                <c:pt idx="557">
                  <c:v>0.51299999999998569</c:v>
                </c:pt>
                <c:pt idx="558">
                  <c:v>0.5219999999999857</c:v>
                </c:pt>
                <c:pt idx="559">
                  <c:v>0.53099999999998571</c:v>
                </c:pt>
                <c:pt idx="560">
                  <c:v>0.53999999999998571</c:v>
                </c:pt>
                <c:pt idx="561">
                  <c:v>0.54899999999998572</c:v>
                </c:pt>
                <c:pt idx="562">
                  <c:v>0.55799999999998573</c:v>
                </c:pt>
                <c:pt idx="563">
                  <c:v>0.56699999999998574</c:v>
                </c:pt>
                <c:pt idx="564">
                  <c:v>0.57599999999998575</c:v>
                </c:pt>
                <c:pt idx="565">
                  <c:v>0.58499999999998575</c:v>
                </c:pt>
                <c:pt idx="566">
                  <c:v>0.59399999999998576</c:v>
                </c:pt>
                <c:pt idx="567">
                  <c:v>0.60299999999998577</c:v>
                </c:pt>
                <c:pt idx="568">
                  <c:v>0.61199999999998578</c:v>
                </c:pt>
                <c:pt idx="569">
                  <c:v>0.62099999999998579</c:v>
                </c:pt>
                <c:pt idx="570">
                  <c:v>0.62999999999998579</c:v>
                </c:pt>
                <c:pt idx="571">
                  <c:v>0.6389999999999858</c:v>
                </c:pt>
                <c:pt idx="572">
                  <c:v>0.64799999999998581</c:v>
                </c:pt>
                <c:pt idx="573">
                  <c:v>0.65699999999998582</c:v>
                </c:pt>
                <c:pt idx="574">
                  <c:v>0.66599999999998583</c:v>
                </c:pt>
                <c:pt idx="575">
                  <c:v>0.67499999999998583</c:v>
                </c:pt>
                <c:pt idx="576">
                  <c:v>0.68399999999998584</c:v>
                </c:pt>
                <c:pt idx="577">
                  <c:v>0.69299999999998585</c:v>
                </c:pt>
                <c:pt idx="578">
                  <c:v>0.70199999999998586</c:v>
                </c:pt>
                <c:pt idx="579">
                  <c:v>0.71099999999998587</c:v>
                </c:pt>
                <c:pt idx="580">
                  <c:v>0.71999999999998587</c:v>
                </c:pt>
                <c:pt idx="581">
                  <c:v>0.72899999999998588</c:v>
                </c:pt>
                <c:pt idx="582">
                  <c:v>0.73799999999998589</c:v>
                </c:pt>
                <c:pt idx="583">
                  <c:v>0.7469999999999859</c:v>
                </c:pt>
                <c:pt idx="584">
                  <c:v>0.75599999999998591</c:v>
                </c:pt>
                <c:pt idx="585">
                  <c:v>0.76499999999998591</c:v>
                </c:pt>
                <c:pt idx="586">
                  <c:v>0.77399999999998592</c:v>
                </c:pt>
                <c:pt idx="587">
                  <c:v>0.78299999999998593</c:v>
                </c:pt>
                <c:pt idx="588">
                  <c:v>0.79199999999998594</c:v>
                </c:pt>
                <c:pt idx="589">
                  <c:v>0.80099999999998595</c:v>
                </c:pt>
                <c:pt idx="590">
                  <c:v>0.80999999999998595</c:v>
                </c:pt>
                <c:pt idx="591">
                  <c:v>0.81899999999998596</c:v>
                </c:pt>
                <c:pt idx="592">
                  <c:v>0.82799999999998597</c:v>
                </c:pt>
                <c:pt idx="593">
                  <c:v>0.83699999999998598</c:v>
                </c:pt>
                <c:pt idx="594">
                  <c:v>0.84599999999998599</c:v>
                </c:pt>
                <c:pt idx="595">
                  <c:v>0.85499999999998599</c:v>
                </c:pt>
                <c:pt idx="596">
                  <c:v>0.863999999999986</c:v>
                </c:pt>
                <c:pt idx="597">
                  <c:v>0.87299999999998601</c:v>
                </c:pt>
                <c:pt idx="598">
                  <c:v>0.88199999999998602</c:v>
                </c:pt>
                <c:pt idx="599">
                  <c:v>0.89099999999998603</c:v>
                </c:pt>
                <c:pt idx="600">
                  <c:v>0.89999999999998603</c:v>
                </c:pt>
                <c:pt idx="601">
                  <c:v>0.90899999999998604</c:v>
                </c:pt>
                <c:pt idx="602">
                  <c:v>0.91799999999998605</c:v>
                </c:pt>
                <c:pt idx="603">
                  <c:v>0.92699999999998606</c:v>
                </c:pt>
                <c:pt idx="604">
                  <c:v>0.93599999999998607</c:v>
                </c:pt>
                <c:pt idx="605">
                  <c:v>0.94499999999998607</c:v>
                </c:pt>
                <c:pt idx="606">
                  <c:v>0.95399999999998608</c:v>
                </c:pt>
                <c:pt idx="607">
                  <c:v>0.96299999999998609</c:v>
                </c:pt>
                <c:pt idx="608">
                  <c:v>0.9719999999999861</c:v>
                </c:pt>
                <c:pt idx="609">
                  <c:v>0.98099999999998611</c:v>
                </c:pt>
                <c:pt idx="610">
                  <c:v>0.98999999999998611</c:v>
                </c:pt>
                <c:pt idx="611">
                  <c:v>0.99899999999998612</c:v>
                </c:pt>
                <c:pt idx="612">
                  <c:v>1.007999999999986</c:v>
                </c:pt>
                <c:pt idx="613">
                  <c:v>1.0169999999999859</c:v>
                </c:pt>
                <c:pt idx="614">
                  <c:v>1.0259999999999858</c:v>
                </c:pt>
                <c:pt idx="615">
                  <c:v>1.0349999999999857</c:v>
                </c:pt>
                <c:pt idx="616">
                  <c:v>1.0439999999999856</c:v>
                </c:pt>
                <c:pt idx="617">
                  <c:v>1.0529999999999855</c:v>
                </c:pt>
                <c:pt idx="618">
                  <c:v>1.0619999999999854</c:v>
                </c:pt>
                <c:pt idx="619">
                  <c:v>1.0709999999999853</c:v>
                </c:pt>
                <c:pt idx="620">
                  <c:v>1.0799999999999852</c:v>
                </c:pt>
                <c:pt idx="621">
                  <c:v>1.0889999999999851</c:v>
                </c:pt>
                <c:pt idx="622">
                  <c:v>1.097999999999985</c:v>
                </c:pt>
                <c:pt idx="623">
                  <c:v>1.1069999999999849</c:v>
                </c:pt>
                <c:pt idx="624">
                  <c:v>1.1159999999999848</c:v>
                </c:pt>
                <c:pt idx="625">
                  <c:v>1.1249999999999847</c:v>
                </c:pt>
                <c:pt idx="626">
                  <c:v>1.1339999999999846</c:v>
                </c:pt>
                <c:pt idx="627">
                  <c:v>1.1429999999999845</c:v>
                </c:pt>
                <c:pt idx="628">
                  <c:v>1.1519999999999844</c:v>
                </c:pt>
                <c:pt idx="629">
                  <c:v>1.1609999999999843</c:v>
                </c:pt>
                <c:pt idx="630">
                  <c:v>1.1699999999999842</c:v>
                </c:pt>
                <c:pt idx="631">
                  <c:v>1.1789999999999841</c:v>
                </c:pt>
                <c:pt idx="632">
                  <c:v>1.187999999999984</c:v>
                </c:pt>
                <c:pt idx="633">
                  <c:v>1.1969999999999839</c:v>
                </c:pt>
                <c:pt idx="634">
                  <c:v>1.2059999999999838</c:v>
                </c:pt>
                <c:pt idx="635">
                  <c:v>1.2149999999999836</c:v>
                </c:pt>
                <c:pt idx="636">
                  <c:v>1.2239999999999835</c:v>
                </c:pt>
                <c:pt idx="637">
                  <c:v>1.2329999999999834</c:v>
                </c:pt>
                <c:pt idx="638">
                  <c:v>1.2419999999999833</c:v>
                </c:pt>
                <c:pt idx="639">
                  <c:v>1.2509999999999832</c:v>
                </c:pt>
                <c:pt idx="640">
                  <c:v>1.2599999999999831</c:v>
                </c:pt>
                <c:pt idx="641">
                  <c:v>1.268999999999983</c:v>
                </c:pt>
                <c:pt idx="642">
                  <c:v>1.2779999999999829</c:v>
                </c:pt>
                <c:pt idx="643">
                  <c:v>1.2869999999999828</c:v>
                </c:pt>
                <c:pt idx="644">
                  <c:v>1.2959999999999827</c:v>
                </c:pt>
                <c:pt idx="645">
                  <c:v>1.3049999999999826</c:v>
                </c:pt>
                <c:pt idx="646">
                  <c:v>1.3139999999999825</c:v>
                </c:pt>
                <c:pt idx="647">
                  <c:v>1.3229999999999824</c:v>
                </c:pt>
                <c:pt idx="648">
                  <c:v>1.3319999999999823</c:v>
                </c:pt>
                <c:pt idx="649">
                  <c:v>1.3409999999999822</c:v>
                </c:pt>
                <c:pt idx="650">
                  <c:v>1.3499999999999821</c:v>
                </c:pt>
                <c:pt idx="651">
                  <c:v>1.358999999999982</c:v>
                </c:pt>
                <c:pt idx="652">
                  <c:v>1.3679999999999819</c:v>
                </c:pt>
                <c:pt idx="653">
                  <c:v>1.3769999999999818</c:v>
                </c:pt>
                <c:pt idx="654">
                  <c:v>1.3859999999999817</c:v>
                </c:pt>
                <c:pt idx="655">
                  <c:v>1.3949999999999816</c:v>
                </c:pt>
                <c:pt idx="656">
                  <c:v>1.4039999999999815</c:v>
                </c:pt>
                <c:pt idx="657">
                  <c:v>1.4129999999999814</c:v>
                </c:pt>
                <c:pt idx="658">
                  <c:v>1.4219999999999813</c:v>
                </c:pt>
                <c:pt idx="659">
                  <c:v>1.4309999999999812</c:v>
                </c:pt>
                <c:pt idx="660">
                  <c:v>1.4399999999999811</c:v>
                </c:pt>
                <c:pt idx="661">
                  <c:v>1.448999999999981</c:v>
                </c:pt>
                <c:pt idx="662">
                  <c:v>1.4579999999999809</c:v>
                </c:pt>
                <c:pt idx="663">
                  <c:v>1.4669999999999808</c:v>
                </c:pt>
                <c:pt idx="664">
                  <c:v>1.4759999999999807</c:v>
                </c:pt>
                <c:pt idx="665">
                  <c:v>1.4849999999999806</c:v>
                </c:pt>
                <c:pt idx="666">
                  <c:v>1.4939999999999805</c:v>
                </c:pt>
                <c:pt idx="667">
                  <c:v>1.5029999999999804</c:v>
                </c:pt>
                <c:pt idx="668">
                  <c:v>1.5119999999999802</c:v>
                </c:pt>
                <c:pt idx="669">
                  <c:v>1.5209999999999801</c:v>
                </c:pt>
                <c:pt idx="670">
                  <c:v>1.52999999999998</c:v>
                </c:pt>
                <c:pt idx="671">
                  <c:v>1.5389999999999799</c:v>
                </c:pt>
                <c:pt idx="672">
                  <c:v>1.5479999999999798</c:v>
                </c:pt>
                <c:pt idx="673">
                  <c:v>1.5569999999999797</c:v>
                </c:pt>
                <c:pt idx="674">
                  <c:v>1.5659999999999796</c:v>
                </c:pt>
                <c:pt idx="675">
                  <c:v>1.5749999999999795</c:v>
                </c:pt>
                <c:pt idx="676">
                  <c:v>1.5839999999999794</c:v>
                </c:pt>
                <c:pt idx="677">
                  <c:v>1.5929999999999793</c:v>
                </c:pt>
                <c:pt idx="678">
                  <c:v>1.6019999999999792</c:v>
                </c:pt>
                <c:pt idx="679">
                  <c:v>1.6109999999999791</c:v>
                </c:pt>
                <c:pt idx="680">
                  <c:v>1.619999999999979</c:v>
                </c:pt>
                <c:pt idx="681">
                  <c:v>1.6289999999999789</c:v>
                </c:pt>
                <c:pt idx="682">
                  <c:v>1.6379999999999788</c:v>
                </c:pt>
                <c:pt idx="683">
                  <c:v>1.6469999999999787</c:v>
                </c:pt>
                <c:pt idx="684">
                  <c:v>1.6559999999999786</c:v>
                </c:pt>
                <c:pt idx="685">
                  <c:v>1.6649999999999785</c:v>
                </c:pt>
                <c:pt idx="686">
                  <c:v>1.6739999999999784</c:v>
                </c:pt>
                <c:pt idx="687">
                  <c:v>1.6829999999999783</c:v>
                </c:pt>
                <c:pt idx="688">
                  <c:v>1.6919999999999782</c:v>
                </c:pt>
                <c:pt idx="689">
                  <c:v>1.7009999999999781</c:v>
                </c:pt>
                <c:pt idx="690">
                  <c:v>1.709999999999978</c:v>
                </c:pt>
                <c:pt idx="691">
                  <c:v>1.7189999999999779</c:v>
                </c:pt>
                <c:pt idx="692">
                  <c:v>1.7279999999999778</c:v>
                </c:pt>
                <c:pt idx="693">
                  <c:v>1.7369999999999777</c:v>
                </c:pt>
                <c:pt idx="694">
                  <c:v>1.7459999999999776</c:v>
                </c:pt>
                <c:pt idx="695">
                  <c:v>1.7549999999999775</c:v>
                </c:pt>
                <c:pt idx="696">
                  <c:v>1.7639999999999774</c:v>
                </c:pt>
                <c:pt idx="697">
                  <c:v>1.7729999999999773</c:v>
                </c:pt>
                <c:pt idx="698">
                  <c:v>1.7819999999999772</c:v>
                </c:pt>
                <c:pt idx="699">
                  <c:v>1.7909999999999771</c:v>
                </c:pt>
                <c:pt idx="700">
                  <c:v>1.799999999999977</c:v>
                </c:pt>
                <c:pt idx="701">
                  <c:v>1.8089999999999768</c:v>
                </c:pt>
                <c:pt idx="702">
                  <c:v>1.8179999999999767</c:v>
                </c:pt>
                <c:pt idx="703">
                  <c:v>1.8269999999999766</c:v>
                </c:pt>
                <c:pt idx="704">
                  <c:v>1.8359999999999765</c:v>
                </c:pt>
                <c:pt idx="705">
                  <c:v>1.8449999999999764</c:v>
                </c:pt>
                <c:pt idx="706">
                  <c:v>1.8539999999999763</c:v>
                </c:pt>
                <c:pt idx="707">
                  <c:v>1.8629999999999762</c:v>
                </c:pt>
                <c:pt idx="708">
                  <c:v>1.8719999999999761</c:v>
                </c:pt>
                <c:pt idx="709">
                  <c:v>1.880999999999976</c:v>
                </c:pt>
                <c:pt idx="710">
                  <c:v>1.8899999999999759</c:v>
                </c:pt>
                <c:pt idx="711">
                  <c:v>1.8989999999999758</c:v>
                </c:pt>
                <c:pt idx="712">
                  <c:v>1.9079999999999757</c:v>
                </c:pt>
                <c:pt idx="713">
                  <c:v>1.9169999999999756</c:v>
                </c:pt>
                <c:pt idx="714">
                  <c:v>1.9259999999999755</c:v>
                </c:pt>
                <c:pt idx="715">
                  <c:v>1.9349999999999754</c:v>
                </c:pt>
                <c:pt idx="716">
                  <c:v>1.9439999999999753</c:v>
                </c:pt>
                <c:pt idx="717">
                  <c:v>1.9529999999999752</c:v>
                </c:pt>
                <c:pt idx="718">
                  <c:v>1.9619999999999751</c:v>
                </c:pt>
                <c:pt idx="719">
                  <c:v>1.970999999999975</c:v>
                </c:pt>
                <c:pt idx="720">
                  <c:v>1.9799999999999749</c:v>
                </c:pt>
                <c:pt idx="721">
                  <c:v>1.9889999999999748</c:v>
                </c:pt>
                <c:pt idx="722">
                  <c:v>1.9979999999999747</c:v>
                </c:pt>
                <c:pt idx="723">
                  <c:v>2.0069999999999748</c:v>
                </c:pt>
                <c:pt idx="724">
                  <c:v>2.0159999999999747</c:v>
                </c:pt>
                <c:pt idx="725">
                  <c:v>2.0249999999999746</c:v>
                </c:pt>
                <c:pt idx="726">
                  <c:v>2.0339999999999745</c:v>
                </c:pt>
                <c:pt idx="727">
                  <c:v>2.0429999999999744</c:v>
                </c:pt>
                <c:pt idx="728">
                  <c:v>2.0519999999999743</c:v>
                </c:pt>
                <c:pt idx="729">
                  <c:v>2.0609999999999742</c:v>
                </c:pt>
                <c:pt idx="730">
                  <c:v>2.0699999999999741</c:v>
                </c:pt>
                <c:pt idx="731">
                  <c:v>2.078999999999974</c:v>
                </c:pt>
                <c:pt idx="732">
                  <c:v>2.0879999999999739</c:v>
                </c:pt>
                <c:pt idx="733">
                  <c:v>2.0969999999999738</c:v>
                </c:pt>
                <c:pt idx="734">
                  <c:v>2.1059999999999737</c:v>
                </c:pt>
                <c:pt idx="735">
                  <c:v>2.1149999999999736</c:v>
                </c:pt>
                <c:pt idx="736">
                  <c:v>2.1239999999999735</c:v>
                </c:pt>
                <c:pt idx="737">
                  <c:v>2.1329999999999734</c:v>
                </c:pt>
                <c:pt idx="738">
                  <c:v>2.1419999999999733</c:v>
                </c:pt>
                <c:pt idx="739">
                  <c:v>2.1509999999999732</c:v>
                </c:pt>
                <c:pt idx="740">
                  <c:v>2.1599999999999731</c:v>
                </c:pt>
                <c:pt idx="741">
                  <c:v>2.1689999999999729</c:v>
                </c:pt>
                <c:pt idx="742">
                  <c:v>2.1779999999999728</c:v>
                </c:pt>
                <c:pt idx="743">
                  <c:v>2.1869999999999727</c:v>
                </c:pt>
                <c:pt idx="744">
                  <c:v>2.1959999999999726</c:v>
                </c:pt>
                <c:pt idx="745">
                  <c:v>2.2049999999999725</c:v>
                </c:pt>
                <c:pt idx="746">
                  <c:v>2.2139999999999724</c:v>
                </c:pt>
                <c:pt idx="747">
                  <c:v>2.2229999999999723</c:v>
                </c:pt>
                <c:pt idx="748">
                  <c:v>2.2319999999999722</c:v>
                </c:pt>
                <c:pt idx="749">
                  <c:v>2.2409999999999721</c:v>
                </c:pt>
                <c:pt idx="750">
                  <c:v>2.249999999999972</c:v>
                </c:pt>
                <c:pt idx="751">
                  <c:v>2.2589999999999719</c:v>
                </c:pt>
                <c:pt idx="752">
                  <c:v>2.2679999999999718</c:v>
                </c:pt>
                <c:pt idx="753">
                  <c:v>2.2769999999999717</c:v>
                </c:pt>
                <c:pt idx="754">
                  <c:v>2.2859999999999716</c:v>
                </c:pt>
                <c:pt idx="755">
                  <c:v>2.2949999999999715</c:v>
                </c:pt>
                <c:pt idx="756">
                  <c:v>2.3039999999999714</c:v>
                </c:pt>
                <c:pt idx="757">
                  <c:v>2.3129999999999713</c:v>
                </c:pt>
                <c:pt idx="758">
                  <c:v>2.3219999999999712</c:v>
                </c:pt>
                <c:pt idx="759">
                  <c:v>2.3309999999999711</c:v>
                </c:pt>
                <c:pt idx="760">
                  <c:v>2.339999999999971</c:v>
                </c:pt>
                <c:pt idx="761">
                  <c:v>2.3489999999999709</c:v>
                </c:pt>
                <c:pt idx="762">
                  <c:v>2.3579999999999708</c:v>
                </c:pt>
                <c:pt idx="763">
                  <c:v>2.3669999999999707</c:v>
                </c:pt>
                <c:pt idx="764">
                  <c:v>2.3759999999999706</c:v>
                </c:pt>
                <c:pt idx="765">
                  <c:v>2.3849999999999705</c:v>
                </c:pt>
                <c:pt idx="766">
                  <c:v>2.3939999999999704</c:v>
                </c:pt>
                <c:pt idx="767">
                  <c:v>2.4029999999999703</c:v>
                </c:pt>
                <c:pt idx="768">
                  <c:v>2.4119999999999702</c:v>
                </c:pt>
                <c:pt idx="769">
                  <c:v>2.4209999999999701</c:v>
                </c:pt>
                <c:pt idx="770">
                  <c:v>2.42999999999997</c:v>
                </c:pt>
                <c:pt idx="771">
                  <c:v>2.4389999999999699</c:v>
                </c:pt>
                <c:pt idx="772">
                  <c:v>2.4479999999999698</c:v>
                </c:pt>
                <c:pt idx="773">
                  <c:v>2.4569999999999697</c:v>
                </c:pt>
                <c:pt idx="774">
                  <c:v>2.4659999999999695</c:v>
                </c:pt>
                <c:pt idx="775">
                  <c:v>2.4749999999999694</c:v>
                </c:pt>
                <c:pt idx="776">
                  <c:v>2.4839999999999693</c:v>
                </c:pt>
                <c:pt idx="777">
                  <c:v>2.4929999999999692</c:v>
                </c:pt>
                <c:pt idx="778">
                  <c:v>2.5019999999999691</c:v>
                </c:pt>
                <c:pt idx="779">
                  <c:v>2.510999999999969</c:v>
                </c:pt>
                <c:pt idx="780">
                  <c:v>2.5199999999999689</c:v>
                </c:pt>
                <c:pt idx="781">
                  <c:v>2.5289999999999688</c:v>
                </c:pt>
                <c:pt idx="782">
                  <c:v>2.5379999999999687</c:v>
                </c:pt>
                <c:pt idx="783">
                  <c:v>2.5469999999999686</c:v>
                </c:pt>
                <c:pt idx="784">
                  <c:v>2.5559999999999685</c:v>
                </c:pt>
                <c:pt idx="785">
                  <c:v>2.5649999999999684</c:v>
                </c:pt>
                <c:pt idx="786">
                  <c:v>2.5739999999999683</c:v>
                </c:pt>
                <c:pt idx="787">
                  <c:v>2.5829999999999682</c:v>
                </c:pt>
                <c:pt idx="788">
                  <c:v>2.5919999999999681</c:v>
                </c:pt>
                <c:pt idx="789">
                  <c:v>2.600999999999968</c:v>
                </c:pt>
                <c:pt idx="790">
                  <c:v>2.6099999999999679</c:v>
                </c:pt>
                <c:pt idx="791">
                  <c:v>2.6189999999999678</c:v>
                </c:pt>
                <c:pt idx="792">
                  <c:v>2.6279999999999677</c:v>
                </c:pt>
                <c:pt idx="793">
                  <c:v>2.6369999999999676</c:v>
                </c:pt>
                <c:pt idx="794">
                  <c:v>2.6459999999999675</c:v>
                </c:pt>
                <c:pt idx="795">
                  <c:v>2.6549999999999674</c:v>
                </c:pt>
                <c:pt idx="796">
                  <c:v>2.6639999999999673</c:v>
                </c:pt>
                <c:pt idx="797">
                  <c:v>2.6729999999999672</c:v>
                </c:pt>
                <c:pt idx="798">
                  <c:v>2.6819999999999671</c:v>
                </c:pt>
                <c:pt idx="799">
                  <c:v>2.690999999999967</c:v>
                </c:pt>
                <c:pt idx="800">
                  <c:v>2.6999999999999669</c:v>
                </c:pt>
                <c:pt idx="801">
                  <c:v>2.7089999999999668</c:v>
                </c:pt>
                <c:pt idx="802">
                  <c:v>2.7179999999999667</c:v>
                </c:pt>
                <c:pt idx="803">
                  <c:v>2.7269999999999666</c:v>
                </c:pt>
                <c:pt idx="804">
                  <c:v>2.7359999999999665</c:v>
                </c:pt>
                <c:pt idx="805">
                  <c:v>2.7449999999999664</c:v>
                </c:pt>
                <c:pt idx="806">
                  <c:v>2.7539999999999663</c:v>
                </c:pt>
                <c:pt idx="807">
                  <c:v>2.7629999999999661</c:v>
                </c:pt>
                <c:pt idx="808">
                  <c:v>2.771999999999966</c:v>
                </c:pt>
                <c:pt idx="809">
                  <c:v>2.7809999999999659</c:v>
                </c:pt>
                <c:pt idx="810">
                  <c:v>2.7899999999999658</c:v>
                </c:pt>
                <c:pt idx="811">
                  <c:v>2.7989999999999657</c:v>
                </c:pt>
                <c:pt idx="812">
                  <c:v>2.8079999999999656</c:v>
                </c:pt>
                <c:pt idx="813">
                  <c:v>2.8169999999999655</c:v>
                </c:pt>
                <c:pt idx="814">
                  <c:v>2.8259999999999654</c:v>
                </c:pt>
                <c:pt idx="815">
                  <c:v>2.8349999999999653</c:v>
                </c:pt>
                <c:pt idx="816">
                  <c:v>2.8439999999999652</c:v>
                </c:pt>
                <c:pt idx="817">
                  <c:v>2.8529999999999651</c:v>
                </c:pt>
                <c:pt idx="818">
                  <c:v>2.861999999999965</c:v>
                </c:pt>
                <c:pt idx="819">
                  <c:v>2.8709999999999649</c:v>
                </c:pt>
                <c:pt idx="820">
                  <c:v>2.8799999999999648</c:v>
                </c:pt>
                <c:pt idx="821">
                  <c:v>2.8889999999999647</c:v>
                </c:pt>
                <c:pt idx="822">
                  <c:v>2.8979999999999646</c:v>
                </c:pt>
                <c:pt idx="823">
                  <c:v>2.9069999999999645</c:v>
                </c:pt>
                <c:pt idx="824">
                  <c:v>2.9159999999999644</c:v>
                </c:pt>
                <c:pt idx="825">
                  <c:v>2.9249999999999643</c:v>
                </c:pt>
                <c:pt idx="826">
                  <c:v>2.9339999999999642</c:v>
                </c:pt>
                <c:pt idx="827">
                  <c:v>2.9429999999999641</c:v>
                </c:pt>
                <c:pt idx="828">
                  <c:v>2.951999999999964</c:v>
                </c:pt>
                <c:pt idx="829">
                  <c:v>2.9609999999999639</c:v>
                </c:pt>
                <c:pt idx="830">
                  <c:v>2.9699999999999638</c:v>
                </c:pt>
                <c:pt idx="831">
                  <c:v>2.9789999999999637</c:v>
                </c:pt>
                <c:pt idx="832">
                  <c:v>2.9879999999999636</c:v>
                </c:pt>
                <c:pt idx="833">
                  <c:v>2.9969999999999635</c:v>
                </c:pt>
                <c:pt idx="834">
                  <c:v>3.0059999999999634</c:v>
                </c:pt>
                <c:pt idx="835">
                  <c:v>3.0149999999999633</c:v>
                </c:pt>
                <c:pt idx="836">
                  <c:v>3.0239999999999632</c:v>
                </c:pt>
                <c:pt idx="837">
                  <c:v>3.0329999999999631</c:v>
                </c:pt>
                <c:pt idx="838">
                  <c:v>3.041999999999963</c:v>
                </c:pt>
                <c:pt idx="839">
                  <c:v>3.0509999999999629</c:v>
                </c:pt>
                <c:pt idx="840">
                  <c:v>3.0599999999999627</c:v>
                </c:pt>
                <c:pt idx="841">
                  <c:v>3.0689999999999626</c:v>
                </c:pt>
                <c:pt idx="842">
                  <c:v>3.0779999999999625</c:v>
                </c:pt>
                <c:pt idx="843">
                  <c:v>3.0869999999999624</c:v>
                </c:pt>
                <c:pt idx="844">
                  <c:v>3.0959999999999623</c:v>
                </c:pt>
                <c:pt idx="845">
                  <c:v>3.1049999999999622</c:v>
                </c:pt>
                <c:pt idx="846">
                  <c:v>3.1139999999999621</c:v>
                </c:pt>
                <c:pt idx="847">
                  <c:v>3.122999999999962</c:v>
                </c:pt>
                <c:pt idx="848">
                  <c:v>3.1319999999999619</c:v>
                </c:pt>
                <c:pt idx="849">
                  <c:v>3.1409999999999618</c:v>
                </c:pt>
                <c:pt idx="850">
                  <c:v>3.1499999999999617</c:v>
                </c:pt>
                <c:pt idx="851">
                  <c:v>3.1589999999999616</c:v>
                </c:pt>
                <c:pt idx="852">
                  <c:v>3.1679999999999615</c:v>
                </c:pt>
                <c:pt idx="853">
                  <c:v>3.1769999999999614</c:v>
                </c:pt>
                <c:pt idx="854">
                  <c:v>3.1859999999999613</c:v>
                </c:pt>
                <c:pt idx="855">
                  <c:v>3.1949999999999612</c:v>
                </c:pt>
                <c:pt idx="856">
                  <c:v>3.2039999999999611</c:v>
                </c:pt>
                <c:pt idx="857">
                  <c:v>3.212999999999961</c:v>
                </c:pt>
                <c:pt idx="858">
                  <c:v>3.2219999999999609</c:v>
                </c:pt>
                <c:pt idx="859">
                  <c:v>3.2309999999999608</c:v>
                </c:pt>
                <c:pt idx="860">
                  <c:v>3.2399999999999607</c:v>
                </c:pt>
                <c:pt idx="861">
                  <c:v>3.2489999999999606</c:v>
                </c:pt>
                <c:pt idx="862">
                  <c:v>3.2579999999999605</c:v>
                </c:pt>
                <c:pt idx="863">
                  <c:v>3.2669999999999604</c:v>
                </c:pt>
                <c:pt idx="864">
                  <c:v>3.2759999999999603</c:v>
                </c:pt>
                <c:pt idx="865">
                  <c:v>3.2849999999999602</c:v>
                </c:pt>
                <c:pt idx="866">
                  <c:v>3.2939999999999601</c:v>
                </c:pt>
                <c:pt idx="867">
                  <c:v>3.30299999999996</c:v>
                </c:pt>
                <c:pt idx="868">
                  <c:v>3.3119999999999599</c:v>
                </c:pt>
                <c:pt idx="869">
                  <c:v>3.3209999999999598</c:v>
                </c:pt>
                <c:pt idx="870">
                  <c:v>3.3299999999999597</c:v>
                </c:pt>
                <c:pt idx="871">
                  <c:v>3.3389999999999596</c:v>
                </c:pt>
                <c:pt idx="872">
                  <c:v>3.3479999999999595</c:v>
                </c:pt>
                <c:pt idx="873">
                  <c:v>3.3569999999999593</c:v>
                </c:pt>
                <c:pt idx="874">
                  <c:v>3.3659999999999592</c:v>
                </c:pt>
                <c:pt idx="875">
                  <c:v>3.3749999999999591</c:v>
                </c:pt>
                <c:pt idx="876">
                  <c:v>3.383999999999959</c:v>
                </c:pt>
                <c:pt idx="877">
                  <c:v>3.3929999999999589</c:v>
                </c:pt>
                <c:pt idx="878">
                  <c:v>3.4019999999999588</c:v>
                </c:pt>
                <c:pt idx="879">
                  <c:v>3.4109999999999587</c:v>
                </c:pt>
                <c:pt idx="880">
                  <c:v>3.4199999999999586</c:v>
                </c:pt>
                <c:pt idx="881">
                  <c:v>3.4289999999999585</c:v>
                </c:pt>
                <c:pt idx="882">
                  <c:v>3.4379999999999584</c:v>
                </c:pt>
                <c:pt idx="883">
                  <c:v>3.4469999999999583</c:v>
                </c:pt>
                <c:pt idx="884">
                  <c:v>3.4559999999999582</c:v>
                </c:pt>
                <c:pt idx="885">
                  <c:v>3.4649999999999581</c:v>
                </c:pt>
                <c:pt idx="886">
                  <c:v>3.473999999999958</c:v>
                </c:pt>
                <c:pt idx="887">
                  <c:v>3.4829999999999579</c:v>
                </c:pt>
                <c:pt idx="888">
                  <c:v>3.4919999999999578</c:v>
                </c:pt>
                <c:pt idx="889">
                  <c:v>3.5009999999999577</c:v>
                </c:pt>
                <c:pt idx="890">
                  <c:v>3.5099999999999576</c:v>
                </c:pt>
                <c:pt idx="891">
                  <c:v>3.5189999999999575</c:v>
                </c:pt>
                <c:pt idx="892">
                  <c:v>3.5279999999999574</c:v>
                </c:pt>
                <c:pt idx="893">
                  <c:v>3.5369999999999573</c:v>
                </c:pt>
                <c:pt idx="894">
                  <c:v>3.5459999999999572</c:v>
                </c:pt>
                <c:pt idx="895">
                  <c:v>3.5549999999999571</c:v>
                </c:pt>
                <c:pt idx="896">
                  <c:v>3.563999999999957</c:v>
                </c:pt>
                <c:pt idx="897">
                  <c:v>3.5729999999999569</c:v>
                </c:pt>
                <c:pt idx="898">
                  <c:v>3.5819999999999568</c:v>
                </c:pt>
                <c:pt idx="899">
                  <c:v>3.5909999999999567</c:v>
                </c:pt>
                <c:pt idx="900">
                  <c:v>3.5999999999999566</c:v>
                </c:pt>
                <c:pt idx="901">
                  <c:v>3.6089999999999565</c:v>
                </c:pt>
                <c:pt idx="902">
                  <c:v>3.6179999999999564</c:v>
                </c:pt>
                <c:pt idx="903">
                  <c:v>3.6269999999999563</c:v>
                </c:pt>
                <c:pt idx="904">
                  <c:v>3.6359999999999562</c:v>
                </c:pt>
                <c:pt idx="905">
                  <c:v>3.6449999999999561</c:v>
                </c:pt>
                <c:pt idx="906">
                  <c:v>3.6539999999999559</c:v>
                </c:pt>
                <c:pt idx="907">
                  <c:v>3.6629999999999558</c:v>
                </c:pt>
                <c:pt idx="908">
                  <c:v>3.6719999999999557</c:v>
                </c:pt>
                <c:pt idx="909">
                  <c:v>3.6809999999999556</c:v>
                </c:pt>
                <c:pt idx="910">
                  <c:v>3.6899999999999555</c:v>
                </c:pt>
                <c:pt idx="911">
                  <c:v>3.6989999999999554</c:v>
                </c:pt>
                <c:pt idx="912">
                  <c:v>3.7079999999999553</c:v>
                </c:pt>
                <c:pt idx="913">
                  <c:v>3.7169999999999552</c:v>
                </c:pt>
                <c:pt idx="914">
                  <c:v>3.7259999999999551</c:v>
                </c:pt>
                <c:pt idx="915">
                  <c:v>3.734999999999955</c:v>
                </c:pt>
                <c:pt idx="916">
                  <c:v>3.7439999999999549</c:v>
                </c:pt>
                <c:pt idx="917">
                  <c:v>3.7529999999999548</c:v>
                </c:pt>
                <c:pt idx="918">
                  <c:v>3.7619999999999547</c:v>
                </c:pt>
                <c:pt idx="919">
                  <c:v>3.7709999999999546</c:v>
                </c:pt>
                <c:pt idx="920">
                  <c:v>3.7799999999999545</c:v>
                </c:pt>
                <c:pt idx="921">
                  <c:v>3.7889999999999544</c:v>
                </c:pt>
                <c:pt idx="922">
                  <c:v>3.7979999999999543</c:v>
                </c:pt>
                <c:pt idx="923">
                  <c:v>3.8069999999999542</c:v>
                </c:pt>
                <c:pt idx="924">
                  <c:v>3.8159999999999541</c:v>
                </c:pt>
                <c:pt idx="925">
                  <c:v>3.824999999999954</c:v>
                </c:pt>
                <c:pt idx="926">
                  <c:v>3.8339999999999539</c:v>
                </c:pt>
                <c:pt idx="927">
                  <c:v>3.8429999999999538</c:v>
                </c:pt>
                <c:pt idx="928">
                  <c:v>3.8519999999999537</c:v>
                </c:pt>
                <c:pt idx="929">
                  <c:v>3.8609999999999536</c:v>
                </c:pt>
                <c:pt idx="930">
                  <c:v>3.8699999999999535</c:v>
                </c:pt>
                <c:pt idx="931">
                  <c:v>3.8789999999999534</c:v>
                </c:pt>
                <c:pt idx="932">
                  <c:v>3.8879999999999533</c:v>
                </c:pt>
                <c:pt idx="933">
                  <c:v>3.8969999999999532</c:v>
                </c:pt>
                <c:pt idx="934">
                  <c:v>3.9059999999999531</c:v>
                </c:pt>
                <c:pt idx="935">
                  <c:v>3.914999999999953</c:v>
                </c:pt>
                <c:pt idx="936">
                  <c:v>3.9239999999999529</c:v>
                </c:pt>
                <c:pt idx="937">
                  <c:v>3.9329999999999528</c:v>
                </c:pt>
                <c:pt idx="938">
                  <c:v>3.9419999999999527</c:v>
                </c:pt>
                <c:pt idx="939">
                  <c:v>3.9509999999999525</c:v>
                </c:pt>
                <c:pt idx="940">
                  <c:v>3.9599999999999524</c:v>
                </c:pt>
                <c:pt idx="941">
                  <c:v>3.9689999999999523</c:v>
                </c:pt>
                <c:pt idx="942">
                  <c:v>3.9779999999999522</c:v>
                </c:pt>
                <c:pt idx="943">
                  <c:v>3.9869999999999521</c:v>
                </c:pt>
                <c:pt idx="944">
                  <c:v>3.995999999999952</c:v>
                </c:pt>
                <c:pt idx="945">
                  <c:v>4.0049999999999519</c:v>
                </c:pt>
                <c:pt idx="946">
                  <c:v>4.0139999999999523</c:v>
                </c:pt>
                <c:pt idx="947">
                  <c:v>4.0229999999999526</c:v>
                </c:pt>
                <c:pt idx="948">
                  <c:v>4.031999999999953</c:v>
                </c:pt>
                <c:pt idx="949">
                  <c:v>4.0409999999999533</c:v>
                </c:pt>
                <c:pt idx="950">
                  <c:v>4.0499999999999536</c:v>
                </c:pt>
                <c:pt idx="951">
                  <c:v>4.058999999999954</c:v>
                </c:pt>
                <c:pt idx="952">
                  <c:v>4.0679999999999543</c:v>
                </c:pt>
                <c:pt idx="953">
                  <c:v>4.0769999999999547</c:v>
                </c:pt>
                <c:pt idx="954">
                  <c:v>4.085999999999955</c:v>
                </c:pt>
                <c:pt idx="955">
                  <c:v>4.0949999999999553</c:v>
                </c:pt>
                <c:pt idx="956">
                  <c:v>4.1039999999999557</c:v>
                </c:pt>
                <c:pt idx="957">
                  <c:v>4.112999999999956</c:v>
                </c:pt>
                <c:pt idx="958">
                  <c:v>4.1219999999999564</c:v>
                </c:pt>
                <c:pt idx="959">
                  <c:v>4.1309999999999567</c:v>
                </c:pt>
                <c:pt idx="960">
                  <c:v>4.139999999999957</c:v>
                </c:pt>
                <c:pt idx="961">
                  <c:v>4.1489999999999574</c:v>
                </c:pt>
                <c:pt idx="962">
                  <c:v>4.1579999999999577</c:v>
                </c:pt>
                <c:pt idx="963">
                  <c:v>4.1669999999999581</c:v>
                </c:pt>
                <c:pt idx="964">
                  <c:v>4.1759999999999584</c:v>
                </c:pt>
                <c:pt idx="965">
                  <c:v>4.1849999999999588</c:v>
                </c:pt>
                <c:pt idx="966">
                  <c:v>4.1939999999999591</c:v>
                </c:pt>
                <c:pt idx="967">
                  <c:v>4.2029999999999594</c:v>
                </c:pt>
                <c:pt idx="968">
                  <c:v>4.2119999999999598</c:v>
                </c:pt>
                <c:pt idx="969">
                  <c:v>4.2209999999999601</c:v>
                </c:pt>
                <c:pt idx="970">
                  <c:v>4.2299999999999605</c:v>
                </c:pt>
                <c:pt idx="971">
                  <c:v>4.2389999999999608</c:v>
                </c:pt>
                <c:pt idx="972">
                  <c:v>4.2479999999999611</c:v>
                </c:pt>
                <c:pt idx="973">
                  <c:v>4.2569999999999615</c:v>
                </c:pt>
                <c:pt idx="974">
                  <c:v>4.2659999999999618</c:v>
                </c:pt>
                <c:pt idx="975">
                  <c:v>4.2749999999999622</c:v>
                </c:pt>
                <c:pt idx="976">
                  <c:v>4.2839999999999625</c:v>
                </c:pt>
                <c:pt idx="977">
                  <c:v>4.2929999999999628</c:v>
                </c:pt>
                <c:pt idx="978">
                  <c:v>4.3019999999999632</c:v>
                </c:pt>
                <c:pt idx="979">
                  <c:v>4.3109999999999635</c:v>
                </c:pt>
                <c:pt idx="980">
                  <c:v>4.3199999999999639</c:v>
                </c:pt>
                <c:pt idx="981">
                  <c:v>4.3289999999999642</c:v>
                </c:pt>
                <c:pt idx="982">
                  <c:v>4.3379999999999646</c:v>
                </c:pt>
                <c:pt idx="983">
                  <c:v>4.3469999999999649</c:v>
                </c:pt>
                <c:pt idx="984">
                  <c:v>4.3559999999999652</c:v>
                </c:pt>
                <c:pt idx="985">
                  <c:v>4.3649999999999656</c:v>
                </c:pt>
                <c:pt idx="986">
                  <c:v>4.3739999999999659</c:v>
                </c:pt>
                <c:pt idx="987">
                  <c:v>4.3829999999999663</c:v>
                </c:pt>
                <c:pt idx="988">
                  <c:v>4.3919999999999666</c:v>
                </c:pt>
                <c:pt idx="989">
                  <c:v>4.4009999999999669</c:v>
                </c:pt>
                <c:pt idx="990">
                  <c:v>4.4099999999999673</c:v>
                </c:pt>
                <c:pt idx="991">
                  <c:v>4.4189999999999676</c:v>
                </c:pt>
                <c:pt idx="992">
                  <c:v>4.427999999999968</c:v>
                </c:pt>
                <c:pt idx="993">
                  <c:v>4.4369999999999683</c:v>
                </c:pt>
                <c:pt idx="994">
                  <c:v>4.4459999999999686</c:v>
                </c:pt>
                <c:pt idx="995">
                  <c:v>4.454999999999969</c:v>
                </c:pt>
                <c:pt idx="996">
                  <c:v>4.4639999999999693</c:v>
                </c:pt>
                <c:pt idx="997">
                  <c:v>4.4729999999999697</c:v>
                </c:pt>
                <c:pt idx="998">
                  <c:v>4.48199999999997</c:v>
                </c:pt>
                <c:pt idx="999">
                  <c:v>4.4909999999999703</c:v>
                </c:pt>
                <c:pt idx="1000">
                  <c:v>4.4999999999999707</c:v>
                </c:pt>
              </c:numCache>
            </c:numRef>
          </c:cat>
          <c:val>
            <c:numRef>
              <c:f>Plot!$D$2:$D$1002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2.5443077745381019E-2</c:v>
                </c:pt>
                <c:pt idx="810">
                  <c:v>2.5173302686912456E-2</c:v>
                </c:pt>
                <c:pt idx="811">
                  <c:v>2.4906662950079789E-2</c:v>
                </c:pt>
                <c:pt idx="812">
                  <c:v>2.4643120748313374E-2</c:v>
                </c:pt>
                <c:pt idx="813">
                  <c:v>2.4382638729486428E-2</c:v>
                </c:pt>
                <c:pt idx="814">
                  <c:v>2.4125179972115624E-2</c:v>
                </c:pt>
                <c:pt idx="815">
                  <c:v>2.3870707981550974E-2</c:v>
                </c:pt>
                <c:pt idx="816">
                  <c:v>2.361918668615701E-2</c:v>
                </c:pt>
                <c:pt idx="817">
                  <c:v>2.3370580433486873E-2</c:v>
                </c:pt>
                <c:pt idx="818">
                  <c:v>2.3124853986451213E-2</c:v>
                </c:pt>
                <c:pt idx="819">
                  <c:v>2.2881972519483651E-2</c:v>
                </c:pt>
                <c:pt idx="820">
                  <c:v>2.2641901614704307E-2</c:v>
                </c:pt>
                <c:pt idx="821">
                  <c:v>2.2404607258083062E-2</c:v>
                </c:pt>
                <c:pt idx="822">
                  <c:v>2.2170055835604007E-2</c:v>
                </c:pt>
                <c:pt idx="823">
                  <c:v>2.1938214129432542E-2</c:v>
                </c:pt>
                <c:pt idx="824">
                  <c:v>2.1709049314086574E-2</c:v>
                </c:pt>
                <c:pt idx="825">
                  <c:v>2.1482528952613038E-2</c:v>
                </c:pt>
                <c:pt idx="826">
                  <c:v>2.1258620992771152E-2</c:v>
                </c:pt>
                <c:pt idx="827">
                  <c:v>2.1037293763223486E-2</c:v>
                </c:pt>
                <c:pt idx="828">
                  <c:v>2.0818515969736183E-2</c:v>
                </c:pt>
                <c:pt idx="829">
                  <c:v>2.0602256691389327E-2</c:v>
                </c:pt>
                <c:pt idx="830">
                  <c:v>2.0388485376798549E-2</c:v>
                </c:pt>
                <c:pt idx="831">
                  <c:v>2.0177171840348996E-2</c:v>
                </c:pt>
                <c:pt idx="832">
                  <c:v>1.9968286258442536E-2</c:v>
                </c:pt>
                <c:pt idx="833">
                  <c:v>1.9761799165759195E-2</c:v>
                </c:pt>
                <c:pt idx="834">
                  <c:v>1.9557681451533686E-2</c:v>
                </c:pt>
                <c:pt idx="835">
                  <c:v>1.9355904355847948E-2</c:v>
                </c:pt>
                <c:pt idx="836">
                  <c:v>1.915643946594037E-2</c:v>
                </c:pt>
                <c:pt idx="837">
                  <c:v>1.8959258712532713E-2</c:v>
                </c:pt>
                <c:pt idx="838">
                  <c:v>1.8764334366175122E-2</c:v>
                </c:pt>
                <c:pt idx="839">
                  <c:v>1.8571639033610334E-2</c:v>
                </c:pt>
                <c:pt idx="840">
                  <c:v>1.8381145654157344E-2</c:v>
                </c:pt>
                <c:pt idx="841">
                  <c:v>1.8192827496115428E-2</c:v>
                </c:pt>
                <c:pt idx="842">
                  <c:v>1.8006658153189047E-2</c:v>
                </c:pt>
                <c:pt idx="843">
                  <c:v>1.7822611540934136E-2</c:v>
                </c:pt>
                <c:pt idx="844">
                  <c:v>1.7640661893226391E-2</c:v>
                </c:pt>
                <c:pt idx="845">
                  <c:v>1.7460783758751947E-2</c:v>
                </c:pt>
                <c:pt idx="846">
                  <c:v>1.728295199752105E-2</c:v>
                </c:pt>
                <c:pt idx="847">
                  <c:v>1.7107141777405063E-2</c:v>
                </c:pt>
                <c:pt idx="848">
                  <c:v>1.693332857069731E-2</c:v>
                </c:pt>
                <c:pt idx="849">
                  <c:v>1.6761488150697952E-2</c:v>
                </c:pt>
                <c:pt idx="850">
                  <c:v>1.6591596588323609E-2</c:v>
                </c:pt>
                <c:pt idx="851">
                  <c:v>1.6423630248741636E-2</c:v>
                </c:pt>
                <c:pt idx="852">
                  <c:v>1.6257565788029761E-2</c:v>
                </c:pt>
                <c:pt idx="853">
                  <c:v>1.6093380149861097E-2</c:v>
                </c:pt>
                <c:pt idx="854">
                  <c:v>1.593105056221495E-2</c:v>
                </c:pt>
                <c:pt idx="855">
                  <c:v>1.5770554534113555E-2</c:v>
                </c:pt>
                <c:pt idx="856">
                  <c:v>1.5611869852385159E-2</c:v>
                </c:pt>
                <c:pt idx="857">
                  <c:v>1.5454974578453377E-2</c:v>
                </c:pt>
                <c:pt idx="858">
                  <c:v>1.5299847045153274E-2</c:v>
                </c:pt>
                <c:pt idx="859">
                  <c:v>1.5146465853574204E-2</c:v>
                </c:pt>
                <c:pt idx="860">
                  <c:v>1.4994809869929534E-2</c:v>
                </c:pt>
                <c:pt idx="861">
                  <c:v>1.4844858222453499E-2</c:v>
                </c:pt>
                <c:pt idx="862">
                  <c:v>1.4696590298325216E-2</c:v>
                </c:pt>
                <c:pt idx="863">
                  <c:v>1.4549985740619971E-2</c:v>
                </c:pt>
                <c:pt idx="864">
                  <c:v>1.4405024445287913E-2</c:v>
                </c:pt>
                <c:pt idx="865">
                  <c:v>1.4261686558160167E-2</c:v>
                </c:pt>
                <c:pt idx="866">
                  <c:v>1.411995247198242E-2</c:v>
                </c:pt>
                <c:pt idx="867">
                  <c:v>1.3979802823476134E-2</c:v>
                </c:pt>
                <c:pt idx="868">
                  <c:v>1.3841218490427269E-2</c:v>
                </c:pt>
                <c:pt idx="869">
                  <c:v>1.3704180588802593E-2</c:v>
                </c:pt>
                <c:pt idx="870">
                  <c:v>1.3568670469893617E-2</c:v>
                </c:pt>
                <c:pt idx="871">
                  <c:v>1.3434669717488149E-2</c:v>
                </c:pt>
                <c:pt idx="872">
                  <c:v>1.3302160145069368E-2</c:v>
                </c:pt>
                <c:pt idx="873">
                  <c:v>1.3171123793042461E-2</c:v>
                </c:pt>
                <c:pt idx="874">
                  <c:v>1.304154292598882E-2</c:v>
                </c:pt>
                <c:pt idx="875">
                  <c:v>1.291340002994764E-2</c:v>
                </c:pt>
                <c:pt idx="876">
                  <c:v>1.2786677809724959E-2</c:v>
                </c:pt>
                <c:pt idx="877">
                  <c:v>1.266135918623003E-2</c:v>
                </c:pt>
                <c:pt idx="878">
                  <c:v>1.2537427293838971E-2</c:v>
                </c:pt>
                <c:pt idx="879">
                  <c:v>1.2414865477785602E-2</c:v>
                </c:pt>
                <c:pt idx="880">
                  <c:v>1.2293657291579349E-2</c:v>
                </c:pt>
                <c:pt idx="881">
                  <c:v>1.217378649445019E-2</c:v>
                </c:pt>
                <c:pt idx="882">
                  <c:v>1.2055237048820465E-2</c:v>
                </c:pt>
                <c:pt idx="883">
                  <c:v>1.1937993117803494E-2</c:v>
                </c:pt>
                <c:pt idx="884">
                  <c:v>1.1822039062728837E-2</c:v>
                </c:pt>
                <c:pt idx="885">
                  <c:v>1.1707359440694121E-2</c:v>
                </c:pt>
                <c:pt idx="886">
                  <c:v>1.1593939002143245E-2</c:v>
                </c:pt>
                <c:pt idx="887">
                  <c:v>1.1481762688470931E-2</c:v>
                </c:pt>
                <c:pt idx="888">
                  <c:v>1.1370815629653336E-2</c:v>
                </c:pt>
                <c:pt idx="889">
                  <c:v>1.1261083141904701E-2</c:v>
                </c:pt>
                <c:pt idx="890">
                  <c:v>1.1152550725359868E-2</c:v>
                </c:pt>
                <c:pt idx="891">
                  <c:v>1.1045204061782421E-2</c:v>
                </c:pt>
                <c:pt idx="892">
                  <c:v>1.0939029012298417E-2</c:v>
                </c:pt>
                <c:pt idx="893">
                  <c:v>1.0834011615155481E-2</c:v>
                </c:pt>
                <c:pt idx="894">
                  <c:v>1.0730138083507089E-2</c:v>
                </c:pt>
                <c:pt idx="895">
                  <c:v>1.0627394803221892E-2</c:v>
                </c:pt>
                <c:pt idx="896">
                  <c:v>1.0525768330717899E-2</c:v>
                </c:pt>
                <c:pt idx="897">
                  <c:v>1.0425245390821391E-2</c:v>
                </c:pt>
                <c:pt idx="898">
                  <c:v>1.0325812874650295E-2</c:v>
                </c:pt>
                <c:pt idx="899">
                  <c:v>1.022745783752191E-2</c:v>
                </c:pt>
                <c:pt idx="900">
                  <c:v>1.0130167496884758E-2</c:v>
                </c:pt>
                <c:pt idx="901">
                  <c:v>1.0033929230274472E-2</c:v>
                </c:pt>
                <c:pt idx="902">
                  <c:v>9.9387305732933588E-3</c:v>
                </c:pt>
                <c:pt idx="903">
                  <c:v>9.8445592176135948E-3</c:v>
                </c:pt>
                <c:pt idx="904">
                  <c:v>9.7514030090038398E-3</c:v>
                </c:pt>
                <c:pt idx="905">
                  <c:v>9.6592499453790007E-3</c:v>
                </c:pt>
                <c:pt idx="906">
                  <c:v>9.5680881748730438E-3</c:v>
                </c:pt>
                <c:pt idx="907">
                  <c:v>9.4779059939345892E-3</c:v>
                </c:pt>
                <c:pt idx="908">
                  <c:v>9.3886918454451317E-3</c:v>
                </c:pt>
                <c:pt idx="909">
                  <c:v>9.3004343168596824E-3</c:v>
                </c:pt>
                <c:pt idx="910">
                  <c:v>9.213122138369622E-3</c:v>
                </c:pt>
                <c:pt idx="911">
                  <c:v>9.1267441810875798E-3</c:v>
                </c:pt>
                <c:pt idx="912">
                  <c:v>9.0412894552541045E-3</c:v>
                </c:pt>
                <c:pt idx="913">
                  <c:v>8.9567471084659907E-3</c:v>
                </c:pt>
                <c:pt idx="914">
                  <c:v>8.8731064239259989E-3</c:v>
                </c:pt>
                <c:pt idx="915">
                  <c:v>8.7903568187137852E-3</c:v>
                </c:pt>
                <c:pt idx="916">
                  <c:v>8.7084878420778562E-3</c:v>
                </c:pt>
                <c:pt idx="917">
                  <c:v>8.6274891737483338E-3</c:v>
                </c:pt>
                <c:pt idx="918">
                  <c:v>8.547350622270319E-3</c:v>
                </c:pt>
                <c:pt idx="919">
                  <c:v>8.4680621233576715E-3</c:v>
                </c:pt>
                <c:pt idx="920">
                  <c:v>8.3896137382669864E-3</c:v>
                </c:pt>
                <c:pt idx="921">
                  <c:v>8.3119956521915724E-3</c:v>
                </c:pt>
                <c:pt idx="922">
                  <c:v>8.2351981726752378E-3</c:v>
                </c:pt>
                <c:pt idx="923">
                  <c:v>8.1592117280456997E-3</c:v>
                </c:pt>
                <c:pt idx="924">
                  <c:v>8.0840268658673234E-3</c:v>
                </c:pt>
                <c:pt idx="925">
                  <c:v>8.0096342514131419E-3</c:v>
                </c:pt>
                <c:pt idx="926">
                  <c:v>7.9360246661558161E-3</c:v>
                </c:pt>
                <c:pt idx="927">
                  <c:v>7.8631890062774365E-3</c:v>
                </c:pt>
                <c:pt idx="928">
                  <c:v>7.7911182811978971E-3</c:v>
                </c:pt>
                <c:pt idx="929">
                  <c:v>7.7198036121216883E-3</c:v>
                </c:pt>
                <c:pt idx="930">
                  <c:v>7.6492362306028999E-3</c:v>
                </c:pt>
                <c:pt idx="931">
                  <c:v>7.5794074771282187E-3</c:v>
                </c:pt>
                <c:pt idx="932">
                  <c:v>7.5103087997177844E-3</c:v>
                </c:pt>
                <c:pt idx="933">
                  <c:v>7.4419317525435905E-3</c:v>
                </c:pt>
                <c:pt idx="934">
                  <c:v>7.3742679945654121E-3</c:v>
                </c:pt>
                <c:pt idx="935">
                  <c:v>7.307309288183894E-3</c:v>
                </c:pt>
                <c:pt idx="936">
                  <c:v>7.2410474979107044E-3</c:v>
                </c:pt>
                <c:pt idx="937">
                  <c:v>7.1754745890555763E-3</c:v>
                </c:pt>
                <c:pt idx="938">
                  <c:v>7.1105826264299676E-3</c:v>
                </c:pt>
                <c:pt idx="939">
                  <c:v>7.0463637730672274E-3</c:v>
                </c:pt>
                <c:pt idx="940">
                  <c:v>6.982810288959058E-3</c:v>
                </c:pt>
                <c:pt idx="941">
                  <c:v>6.9199145298080508E-3</c:v>
                </c:pt>
                <c:pt idx="942">
                  <c:v>6.8576689457961965E-3</c:v>
                </c:pt>
                <c:pt idx="943">
                  <c:v>6.7960660803690872E-3</c:v>
                </c:pt>
                <c:pt idx="944">
                  <c:v>6.7350985690356781E-3</c:v>
                </c:pt>
                <c:pt idx="945">
                  <c:v>6.6747591381834809E-3</c:v>
                </c:pt>
                <c:pt idx="946">
                  <c:v>6.6150406039088847E-3</c:v>
                </c:pt>
                <c:pt idx="947">
                  <c:v>6.5559358708625346E-3</c:v>
                </c:pt>
                <c:pt idx="948">
                  <c:v>6.4974379311095497E-3</c:v>
                </c:pt>
                <c:pt idx="949">
                  <c:v>6.4395398630044086E-3</c:v>
                </c:pt>
                <c:pt idx="950">
                  <c:v>6.382234830080334E-3</c:v>
                </c:pt>
                <c:pt idx="951">
                  <c:v>6.3255160799529711E-3</c:v>
                </c:pt>
                <c:pt idx="952">
                  <c:v>6.2693769432382793E-3</c:v>
                </c:pt>
                <c:pt idx="953">
                  <c:v>6.2138108324843394E-3</c:v>
                </c:pt>
                <c:pt idx="954">
                  <c:v>6.1588112411170275E-3</c:v>
                </c:pt>
                <c:pt idx="955">
                  <c:v>6.1043717423993034E-3</c:v>
                </c:pt>
                <c:pt idx="956">
                  <c:v>6.0504859884039997E-3</c:v>
                </c:pt>
                <c:pt idx="957">
                  <c:v>5.9971477089999338E-3</c:v>
                </c:pt>
                <c:pt idx="958">
                  <c:v>5.9443507108511767E-3</c:v>
                </c:pt>
                <c:pt idx="959">
                  <c:v>5.8920888764292965E-3</c:v>
                </c:pt>
                <c:pt idx="960">
                  <c:v>5.8403561630384748E-3</c:v>
                </c:pt>
                <c:pt idx="961">
                  <c:v>5.7891466018532957E-3</c:v>
                </c:pt>
                <c:pt idx="962">
                  <c:v>5.7384542969690384E-3</c:v>
                </c:pt>
                <c:pt idx="963">
                  <c:v>5.6882734244643662E-3</c:v>
                </c:pt>
                <c:pt idx="964">
                  <c:v>5.6385982314762287E-3</c:v>
                </c:pt>
                <c:pt idx="965">
                  <c:v>5.5894230352868069E-3</c:v>
                </c:pt>
                <c:pt idx="966">
                  <c:v>5.5407422224224194E-3</c:v>
                </c:pt>
                <c:pt idx="967">
                  <c:v>5.4925502477641492E-3</c:v>
                </c:pt>
                <c:pt idx="968">
                  <c:v>5.4448416336701257E-3</c:v>
                </c:pt>
                <c:pt idx="969">
                  <c:v>5.3976109691092639E-3</c:v>
                </c:pt>
                <c:pt idx="970">
                  <c:v>5.3508529088063294E-3</c:v>
                </c:pt>
                <c:pt idx="971">
                  <c:v>5.3045621723982282E-3</c:v>
                </c:pt>
                <c:pt idx="972">
                  <c:v>5.2587335436012975E-3</c:v>
                </c:pt>
                <c:pt idx="973">
                  <c:v>5.2133618693895305E-3</c:v>
                </c:pt>
                <c:pt idx="974">
                  <c:v>5.16844205918357E-3</c:v>
                </c:pt>
                <c:pt idx="975">
                  <c:v>5.12396908405033E-3</c:v>
                </c:pt>
                <c:pt idx="976">
                  <c:v>5.0799379759131199E-3</c:v>
                </c:pt>
                <c:pt idx="977">
                  <c:v>5.0363438267721321E-3</c:v>
                </c:pt>
                <c:pt idx="978">
                  <c:v>4.9931817879351444E-3</c:v>
                </c:pt>
                <c:pt idx="979">
                  <c:v>4.9504470692583657E-3</c:v>
                </c:pt>
                <c:pt idx="980">
                  <c:v>4.9081349383972191E-3</c:v>
                </c:pt>
                <c:pt idx="981">
                  <c:v>4.8662407200669687E-3</c:v>
                </c:pt>
                <c:pt idx="982">
                  <c:v>4.8247597953130893E-3</c:v>
                </c:pt>
                <c:pt idx="983">
                  <c:v>4.7836876007912007E-3</c:v>
                </c:pt>
                <c:pt idx="984">
                  <c:v>4.7430196280565011E-3</c:v>
                </c:pt>
                <c:pt idx="985">
                  <c:v>4.7027514228625217E-3</c:v>
                </c:pt>
                <c:pt idx="986">
                  <c:v>4.6628785844691116E-3</c:v>
                </c:pt>
                <c:pt idx="987">
                  <c:v>4.6233967649595498E-3</c:v>
                </c:pt>
                <c:pt idx="988">
                  <c:v>4.5843016685666125E-3</c:v>
                </c:pt>
                <c:pt idx="989">
                  <c:v>4.5455890510075533E-3</c:v>
                </c:pt>
                <c:pt idx="990">
                  <c:v>4.5072547188278007E-3</c:v>
                </c:pt>
                <c:pt idx="991">
                  <c:v>4.4692945287533141E-3</c:v>
                </c:pt>
                <c:pt idx="992">
                  <c:v>4.4317043870514897E-3</c:v>
                </c:pt>
                <c:pt idx="993">
                  <c:v>4.3944802489004429E-3</c:v>
                </c:pt>
                <c:pt idx="994">
                  <c:v>4.3576181177666347E-3</c:v>
                </c:pt>
                <c:pt idx="995">
                  <c:v>4.3211140447906964E-3</c:v>
                </c:pt>
                <c:pt idx="996">
                  <c:v>4.284964128181315E-3</c:v>
                </c:pt>
                <c:pt idx="997">
                  <c:v>4.2491645126171351E-3</c:v>
                </c:pt>
                <c:pt idx="998">
                  <c:v>4.213711388656549E-3</c:v>
                </c:pt>
                <c:pt idx="999">
                  <c:v>4.1786009921552288E-3</c:v>
                </c:pt>
                <c:pt idx="1000">
                  <c:v>4.1438296036913624E-3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C-410C-8656-E4571BA6E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07520"/>
        <c:axId val="708707912"/>
      </c:areaChart>
      <c:catAx>
        <c:axId val="7087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07912"/>
        <c:crosses val="autoZero"/>
        <c:auto val="1"/>
        <c:lblAlgn val="ctr"/>
        <c:lblOffset val="100"/>
        <c:noMultiLvlLbl val="0"/>
      </c:catAx>
      <c:valAx>
        <c:axId val="70870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0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89645</xdr:colOff>
      <xdr:row>8</xdr:row>
      <xdr:rowOff>201707</xdr:rowOff>
    </xdr:from>
    <xdr:to>
      <xdr:col>11</xdr:col>
      <xdr:colOff>438708</xdr:colOff>
      <xdr:row>30</xdr:row>
      <xdr:rowOff>44824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0.17419</cdr:x>
      <cdr:y>0.63514</cdr:y>
    </cdr:from>
    <cdr:to>
      <cdr:x>0.30691</cdr:x>
      <cdr:y>0.72703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0114" y="2238375"/>
          <a:ext cx="6858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0.12773</cdr:x>
      <cdr:y>0.71101</cdr:y>
    </cdr:from>
    <cdr:to>
      <cdr:x>0.27704</cdr:x>
      <cdr:y>0.81101</cdr:y>
    </cdr:to>
    <cdr:sp macro="" textlink="Plot!$H$4">
      <cdr:nvSpPr>
        <cdr:cNvPr id="3" name="TextBox 2"/>
        <cdr:cNvSpPr txBox="1"/>
      </cdr:nvSpPr>
      <cdr:spPr>
        <a:xfrm xmlns:a="http://schemas.openxmlformats.org/drawingml/2006/main">
          <a:off x="764301" y="3107339"/>
          <a:ext cx="893462" cy="4370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2008F9C3-AC00-4186-8C1D-A1F699CB33A5}" type="TxLink">
            <a:rPr lang="en-US" sz="1100" b="1" i="0" u="none" strike="noStrike">
              <a:solidFill>
                <a:srgbClr val="7030A0"/>
              </a:solidFill>
              <a:latin typeface="Calibri"/>
              <a:cs typeface="Calibri"/>
            </a:rPr>
            <a:pPr/>
            <a:t>0.9500000</a:t>
          </a:fld>
          <a:endParaRPr lang="en-US" sz="1100"/>
        </a:p>
      </cdr:txBody>
    </cdr:sp>
  </cdr:relSizeAnchor>
  <cdr:relSizeAnchor xmlns:cdr="http://schemas.openxmlformats.org/drawingml/2006/chartDrawing">
    <cdr:from>
      <cdr:x>0.77853</cdr:x>
      <cdr:y>0.69605</cdr:y>
    </cdr:from>
    <cdr:to>
      <cdr:x>0.94505</cdr:x>
      <cdr:y>0.79605</cdr:y>
    </cdr:to>
    <cdr:sp macro="" textlink="Plot!$H$6">
      <cdr:nvSpPr>
        <cdr:cNvPr id="5" name="TextBox 1"/>
        <cdr:cNvSpPr txBox="1"/>
      </cdr:nvSpPr>
      <cdr:spPr>
        <a:xfrm xmlns:a="http://schemas.openxmlformats.org/drawingml/2006/main">
          <a:off x="4658693" y="3026342"/>
          <a:ext cx="996446" cy="434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167193F-47B4-4006-944F-E6D2FAE3B690}" type="TxLink">
            <a:rPr lang="en-US" sz="1100" b="1" i="0" u="none" strike="noStrike">
              <a:solidFill>
                <a:srgbClr val="C00000"/>
              </a:solidFill>
              <a:latin typeface="Calibri"/>
              <a:cs typeface="Calibri"/>
            </a:rPr>
            <a:pPr/>
            <a:t>0.0250000</a:t>
          </a:fld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zoomScale="80" zoomScaleNormal="80" workbookViewId="0">
      <selection activeCell="B2" sqref="B2"/>
    </sheetView>
  </sheetViews>
  <sheetFormatPr defaultRowHeight="15" x14ac:dyDescent="0.25"/>
  <cols>
    <col min="1" max="1" width="28.42578125" customWidth="1"/>
    <col min="2" max="2" width="17.140625" customWidth="1"/>
    <col min="3" max="3" width="15.5703125" customWidth="1"/>
    <col min="4" max="4" width="16.85546875" customWidth="1"/>
    <col min="15" max="15" width="12" bestFit="1" customWidth="1"/>
  </cols>
  <sheetData>
    <row r="1" spans="1:6" ht="16.5" thickBot="1" x14ac:dyDescent="0.3">
      <c r="A1" s="7" t="s">
        <v>5</v>
      </c>
    </row>
    <row r="2" spans="1:6" ht="16.5" thickTop="1" thickBot="1" x14ac:dyDescent="0.3">
      <c r="A2" s="8" t="s">
        <v>19</v>
      </c>
      <c r="B2" s="6">
        <v>4</v>
      </c>
      <c r="C2" s="5"/>
    </row>
    <row r="3" spans="1:6" ht="15.75" thickTop="1" x14ac:dyDescent="0.25"/>
    <row r="4" spans="1:6" ht="15.75" thickBot="1" x14ac:dyDescent="0.3">
      <c r="B4" s="4"/>
    </row>
    <row r="5" spans="1:6" ht="16.5" thickTop="1" thickBot="1" x14ac:dyDescent="0.3">
      <c r="A5" s="10" t="s">
        <v>20</v>
      </c>
      <c r="B5" s="9"/>
      <c r="C5" s="20" t="s">
        <v>7</v>
      </c>
      <c r="D5" s="10" t="s">
        <v>8</v>
      </c>
      <c r="E5" s="9">
        <v>0.97499999999999998</v>
      </c>
      <c r="F5" s="5" t="s">
        <v>9</v>
      </c>
    </row>
    <row r="6" spans="1:6" ht="16.5" thickTop="1" thickBot="1" x14ac:dyDescent="0.3">
      <c r="B6" s="4"/>
      <c r="E6" s="5" t="s">
        <v>11</v>
      </c>
      <c r="F6" s="5"/>
    </row>
    <row r="7" spans="1:6" ht="16.5" thickTop="1" thickBot="1" x14ac:dyDescent="0.3">
      <c r="A7" s="10" t="s">
        <v>21</v>
      </c>
      <c r="B7" s="9"/>
      <c r="C7" s="20" t="s">
        <v>7</v>
      </c>
      <c r="D7" s="10" t="s">
        <v>8</v>
      </c>
      <c r="E7" s="9">
        <v>0.95</v>
      </c>
      <c r="F7" s="5" t="s">
        <v>9</v>
      </c>
    </row>
    <row r="8" spans="1:6" ht="15.75" thickTop="1" x14ac:dyDescent="0.25">
      <c r="B8" s="4"/>
    </row>
    <row r="9" spans="1:6" ht="16.5" thickBot="1" x14ac:dyDescent="0.3">
      <c r="A9" s="7" t="s">
        <v>10</v>
      </c>
      <c r="B9" s="4"/>
    </row>
    <row r="10" spans="1:6" ht="16.5" thickTop="1" thickBot="1" x14ac:dyDescent="0.3">
      <c r="A10" s="11" t="s">
        <v>1</v>
      </c>
      <c r="B10" s="12" t="s">
        <v>6</v>
      </c>
      <c r="C10" s="13" t="s">
        <v>8</v>
      </c>
    </row>
    <row r="11" spans="1:6" ht="15.75" thickTop="1" x14ac:dyDescent="0.25">
      <c r="A11" s="14" t="s">
        <v>2</v>
      </c>
      <c r="B11" s="17">
        <f>IF(B5="",IF(B7="",ROUND(_xlfn.T.INV(MIN(E5,E7),B2),3),B12),MIN(B5,B7))</f>
        <v>2.1320000000000001</v>
      </c>
      <c r="C11" s="26">
        <f>IF(B5="",IF(B7="",IF(E7="",E5,MIN(E5,E7)),1-C12), _xlfn.T.DIST(B11,$B$2,TRUE))</f>
        <v>0.95</v>
      </c>
    </row>
    <row r="12" spans="1:6" x14ac:dyDescent="0.25">
      <c r="A12" s="15" t="s">
        <v>3</v>
      </c>
      <c r="B12" s="24">
        <f>IF(B7="",IF(OR(E5="",E7=""),B11,IF(B5="",ROUND(_xlfn.T.INV(MAX(E5,E7),B2),3),B11)),MAX(B5,B7))</f>
        <v>2.7759999999999998</v>
      </c>
      <c r="C12" s="25">
        <f>IF(B7="",IF(OR(E5="",E7=""),1-C11,IF(B5="",1-MAX(E5,E7),1-C11)), 1-_xlfn.T.DIST(B12,$B$2,TRUE))</f>
        <v>2.5000000000000022E-2</v>
      </c>
    </row>
    <row r="13" spans="1:6" ht="21" customHeight="1" thickBot="1" x14ac:dyDescent="0.3">
      <c r="A13" s="16" t="s">
        <v>4</v>
      </c>
      <c r="B13" s="18" t="str">
        <f>CONCATENATE(B11," &amp; ",B12)</f>
        <v>2.132 &amp; 2.776</v>
      </c>
      <c r="C13" s="19">
        <f>1-C11-C12</f>
        <v>2.5000000000000022E-2</v>
      </c>
    </row>
    <row r="14" spans="1:6" ht="15.75" thickTop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E01F-5E1B-4D9C-BCC5-B74A348D525F}">
  <dimension ref="A1:AA1002"/>
  <sheetViews>
    <sheetView zoomScaleNormal="100" workbookViewId="0">
      <selection activeCell="A3" sqref="A3:B13"/>
    </sheetView>
  </sheetViews>
  <sheetFormatPr defaultRowHeight="15" x14ac:dyDescent="0.25"/>
  <cols>
    <col min="3" max="3" width="4.42578125" customWidth="1"/>
    <col min="4" max="4" width="10.140625" customWidth="1"/>
    <col min="7" max="7" width="10.28515625" customWidth="1"/>
    <col min="8" max="8" width="9.5703125" style="51" customWidth="1"/>
    <col min="9" max="9" width="4.140625" customWidth="1"/>
    <col min="15" max="15" width="10.7109375" customWidth="1"/>
    <col min="16" max="16" width="15.140625" customWidth="1"/>
    <col min="18" max="18" width="13.85546875" customWidth="1"/>
    <col min="20" max="20" width="14" customWidth="1"/>
    <col min="21" max="21" width="9.28515625" customWidth="1"/>
    <col min="23" max="23" width="14.140625" customWidth="1"/>
    <col min="25" max="25" width="5" customWidth="1"/>
    <col min="26" max="26" width="4.140625" customWidth="1"/>
    <col min="27" max="27" width="9.85546875" customWidth="1"/>
  </cols>
  <sheetData>
    <row r="1" spans="1:27" ht="30" x14ac:dyDescent="0.25">
      <c r="A1" s="77" t="s">
        <v>28</v>
      </c>
      <c r="B1" s="77"/>
      <c r="C1" s="77"/>
      <c r="D1" s="77"/>
      <c r="E1" s="77"/>
      <c r="F1" s="77"/>
      <c r="G1" s="28" t="s">
        <v>30</v>
      </c>
      <c r="H1" s="49" t="s">
        <v>31</v>
      </c>
      <c r="J1" s="77" t="s">
        <v>29</v>
      </c>
      <c r="K1" s="77"/>
      <c r="L1" s="77"/>
      <c r="M1" s="77"/>
      <c r="N1" s="77"/>
      <c r="P1" s="7" t="s">
        <v>35</v>
      </c>
      <c r="T1" s="7" t="s">
        <v>64</v>
      </c>
    </row>
    <row r="2" spans="1:27" ht="30.75" thickBot="1" x14ac:dyDescent="0.3">
      <c r="A2" t="s">
        <v>22</v>
      </c>
      <c r="B2" t="s">
        <v>23</v>
      </c>
      <c r="D2" s="28" t="s">
        <v>24</v>
      </c>
      <c r="E2" t="s">
        <v>22</v>
      </c>
      <c r="F2" t="s">
        <v>23</v>
      </c>
      <c r="G2" t="str">
        <f>IF(LEFT(H1,1)="D","Difference","")</f>
        <v/>
      </c>
      <c r="H2" s="50" t="s">
        <v>33</v>
      </c>
      <c r="J2" s="28" t="s">
        <v>24</v>
      </c>
      <c r="K2" t="s">
        <v>22</v>
      </c>
      <c r="L2" t="s">
        <v>23</v>
      </c>
      <c r="O2" s="32" t="str">
        <f>IF(AND(E3="",F3="",K3="",L3=""),"",IF(K3="","Data","Summary Stats"))</f>
        <v>Data</v>
      </c>
      <c r="P2" s="30" t="s">
        <v>36</v>
      </c>
      <c r="Q2" s="31" t="s">
        <v>38</v>
      </c>
      <c r="R2" s="30" t="s">
        <v>37</v>
      </c>
      <c r="T2" s="30" t="s">
        <v>65</v>
      </c>
    </row>
    <row r="3" spans="1:27" ht="17.25" thickTop="1" thickBot="1" x14ac:dyDescent="0.3">
      <c r="A3">
        <v>-7</v>
      </c>
      <c r="B3">
        <v>-14.7</v>
      </c>
      <c r="C3" s="29" t="s">
        <v>31</v>
      </c>
      <c r="D3" s="58" t="s">
        <v>25</v>
      </c>
      <c r="E3">
        <f>IF(A3="","",COUNT(A3:A1002))</f>
        <v>10</v>
      </c>
      <c r="F3">
        <f>IF(B3="","",COUNT(B3:B1002))</f>
        <v>11</v>
      </c>
      <c r="G3" t="str">
        <f>IF(H3="","",COUNT(H3:H1002))</f>
        <v/>
      </c>
      <c r="H3" s="51" t="str">
        <f>IF(G2="","",IF(A3="","",IF(RIGHT(H$2,1)="2",A3-B3,B3-A3)))</f>
        <v/>
      </c>
      <c r="J3" t="s">
        <v>25</v>
      </c>
      <c r="K3" s="66"/>
      <c r="L3" s="6"/>
      <c r="N3" s="27" t="str">
        <f>IF(O3="","","Samples")</f>
        <v/>
      </c>
      <c r="O3" s="27" t="str">
        <f>IF(AND(E3="",F3="",K3="",L3=""),"",IF(AND(K3="",MIN(E3,F3)&gt;29),"Large",IF(K3="","",IF(MIN(K3,L3)&gt;29,"Large",""))))</f>
        <v/>
      </c>
      <c r="P3" s="7" t="s">
        <v>41</v>
      </c>
      <c r="W3" t="s">
        <v>43</v>
      </c>
      <c r="X3" t="str">
        <f>IF(LEFT(H1,1)="I","",G4)</f>
        <v/>
      </c>
      <c r="AA3" s="46" t="s">
        <v>56</v>
      </c>
    </row>
    <row r="4" spans="1:27" ht="16.5" thickTop="1" thickBot="1" x14ac:dyDescent="0.3">
      <c r="A4">
        <v>11.6</v>
      </c>
      <c r="B4">
        <v>-10.7</v>
      </c>
      <c r="C4" s="29" t="s">
        <v>32</v>
      </c>
      <c r="D4" s="58" t="s">
        <v>26</v>
      </c>
      <c r="E4">
        <f>IF(A3="","",AVERAGE(A3:A1002))</f>
        <v>19.82</v>
      </c>
      <c r="F4">
        <f>IF(B3="","",AVERAGE(B3:B1002))</f>
        <v>3.9000000000000004</v>
      </c>
      <c r="G4" t="str">
        <f>IF(G3="","",AVERAGE(H3:H1002))</f>
        <v/>
      </c>
      <c r="H4" s="51" t="str">
        <f>IF(H3="","",IF(A4="","",IF(RIGHT(H$2,1)="2",A4-B4,B4-A4)))</f>
        <v/>
      </c>
      <c r="J4" t="s">
        <v>26</v>
      </c>
      <c r="K4" s="6"/>
      <c r="L4" s="6"/>
      <c r="N4" s="27" t="str">
        <f>IF(O4="","","Ratio")</f>
        <v>Ratio</v>
      </c>
      <c r="O4" s="33">
        <f>IF(O2="","",IF(LEFT(H1,1)="I",IF(LEFT(O2,1)="S",MAX(K5:L5)/MIN(K5:L5),MAX(E5:F5)/MIN(E5:F5)),""))</f>
        <v>1.2097847695445871</v>
      </c>
      <c r="P4" s="71" t="s">
        <v>42</v>
      </c>
      <c r="Q4" s="71"/>
      <c r="R4" s="72" t="str">
        <f>IF(OR(AND(O3="",O4&gt;3),AND(LEFT(H1,1)="D",G3&lt;30)),"","Option 2")</f>
        <v>Option 2</v>
      </c>
      <c r="S4" s="72"/>
      <c r="T4" s="70" t="str">
        <f>IF(AND(LEFT(O3,1)="L",O4&lt;3),"Option 3","")</f>
        <v/>
      </c>
      <c r="U4" s="70"/>
      <c r="W4" t="s">
        <v>60</v>
      </c>
      <c r="X4" t="str">
        <f>IF(LEFT(H1,1)="I","",G4/(G5/SQRT(G3)))</f>
        <v/>
      </c>
      <c r="Y4" t="s">
        <v>46</v>
      </c>
      <c r="Z4" t="str">
        <f>IF(LEFT(H1,1)="I","",G3-1)</f>
        <v/>
      </c>
      <c r="AA4" t="str">
        <f>IF(X4="","",G5/SQRT(G3))</f>
        <v/>
      </c>
    </row>
    <row r="5" spans="1:27" ht="16.5" thickTop="1" thickBot="1" x14ac:dyDescent="0.3">
      <c r="A5">
        <v>12.1</v>
      </c>
      <c r="B5">
        <v>-10.7</v>
      </c>
      <c r="D5" s="58" t="s">
        <v>27</v>
      </c>
      <c r="E5">
        <f>IF(A4="","",STDEV(A3:A1002))</f>
        <v>14.725322105513046</v>
      </c>
      <c r="F5">
        <f>IF(B4="","",STDEV(B3:B1002))</f>
        <v>12.171852775974576</v>
      </c>
      <c r="G5" t="str">
        <f>IF(G3="","",STDEV(H3:H1002))</f>
        <v/>
      </c>
      <c r="H5" s="51" t="str">
        <f t="shared" ref="H5:H68" si="0">IF(H4="","",IF(A5="","",IF(RIGHT(H$2,1)="2",A5-B5,B5-A5)))</f>
        <v/>
      </c>
      <c r="J5" t="s">
        <v>27</v>
      </c>
      <c r="K5" s="6"/>
      <c r="L5" s="6"/>
      <c r="N5" s="4" t="str">
        <f>IF(OR(O4="",O4&gt;3),"","S-pooled")</f>
        <v>S-pooled</v>
      </c>
      <c r="O5" s="34">
        <f>IF(N5="","",IF(LEFT(O2,1)="S",SQRT(((K5^2)*(K3-1) + (L5^2)*(L3-1))/(K3+L3-2)),SQRT(((E5^2)*(E3-1) + (F5^2)*(F3-1))/(E3+F3-2))))</f>
        <v>13.441992333532141</v>
      </c>
      <c r="P5" s="38" t="str">
        <f>IF(O$2="","",IF(LEFT(H1,1)="D",IF(O3="","t =","D-bar ="),IF(LEFT(O3,1)="L",W5,IF(O4&lt;3,"t-pooled =","t* ="))))</f>
        <v>t-pooled =</v>
      </c>
      <c r="Q5" s="38">
        <f>IF(P5="","",IF(P5="t* =",$X$7,VLOOKUP(P5,$W$3:$X$6,2,FALSE)))</f>
        <v>2.7106042519594276</v>
      </c>
      <c r="R5" s="40" t="str">
        <f>IF(R$4="","",IF(LEFT(H1,1)="D","t =",IF(AND(LEFT(O3,1)="L",O4&lt;3),"t-pooled =","t* =")))</f>
        <v>t* =</v>
      </c>
      <c r="S5" s="41">
        <f>IF(R5="","",IF(R5="t* =",$X$7,VLOOKUP(R5,$W$3:$X$6,2,FALSE)))</f>
        <v>2.6851446986786285</v>
      </c>
      <c r="T5" s="43" t="str">
        <f>IF(T$4="","","t* =")</f>
        <v/>
      </c>
      <c r="U5" s="44" t="str">
        <f>IF(T5="","",X7)</f>
        <v/>
      </c>
      <c r="W5" t="str">
        <f>IF(RIGHT(H2,1)="1","Xbar2-Xbar1 =","Xbar1-Xbar2 =")</f>
        <v>Xbar1-Xbar2 =</v>
      </c>
      <c r="X5">
        <f>IF(LEFT(H1,1)="D","",IF(E3="",K4-L4,E4-F4)*IF(RIGHT(H2,1)="1",-1,1))</f>
        <v>15.92</v>
      </c>
      <c r="AA5" s="46" t="s">
        <v>56</v>
      </c>
    </row>
    <row r="6" spans="1:27" ht="16.5" thickTop="1" x14ac:dyDescent="0.25">
      <c r="A6">
        <v>12.6</v>
      </c>
      <c r="B6">
        <v>2.2000000000000002</v>
      </c>
      <c r="C6" s="65" t="s">
        <v>33</v>
      </c>
      <c r="D6" s="5"/>
      <c r="H6" s="51" t="str">
        <f t="shared" si="0"/>
        <v/>
      </c>
      <c r="J6" s="68" t="s">
        <v>73</v>
      </c>
      <c r="K6" s="67"/>
      <c r="L6" s="67"/>
      <c r="M6" s="67"/>
      <c r="P6" s="7" t="s">
        <v>51</v>
      </c>
      <c r="W6" t="s">
        <v>44</v>
      </c>
      <c r="X6" s="35">
        <f>IF(OR(LEFT(H1,1)="D",O4&gt;3),"",X5/(O5*SQRT(1/IF(LEFT(O2,1)="S",K3,E3) + 1/IF(LEFT(O2,1)="S",L3,F3))))</f>
        <v>2.7106042519594276</v>
      </c>
      <c r="Y6" t="s">
        <v>46</v>
      </c>
      <c r="Z6">
        <f>IF(X6="","",IF(LEFT(O2,1)="S",K3+L3-2,E3+F3-2))</f>
        <v>19</v>
      </c>
      <c r="AA6">
        <f>IF(X6="","",X5/X6)</f>
        <v>5.8732291844122333</v>
      </c>
    </row>
    <row r="7" spans="1:27" x14ac:dyDescent="0.25">
      <c r="A7">
        <v>14.5</v>
      </c>
      <c r="B7">
        <v>2.4</v>
      </c>
      <c r="C7" s="65" t="s">
        <v>34</v>
      </c>
      <c r="D7" s="5"/>
      <c r="H7" s="51" t="str">
        <f t="shared" si="0"/>
        <v/>
      </c>
      <c r="P7" s="48" t="str">
        <f>IF(P5="","",IF(LEFT(P5,1)="D","D-bar",IF(LEFT(P5,1)="X",CONCATENATE(LEFT(W5,11)," ~"),IF(LEFT(P5,2)="t-","t-pooled ~",IF(LEFT(P5,2)="t*","t* ~","t ~")))))</f>
        <v>t-pooled ~</v>
      </c>
      <c r="Q7" s="39"/>
      <c r="R7" s="69" t="str">
        <f>IF(R5="","",IF(LEFT(R5,2)="t-","t-pooled ~",IF(LEFT(R5,2)="t*","t* ~","t ~")))</f>
        <v>t* ~</v>
      </c>
      <c r="S7" s="42"/>
      <c r="T7" s="45" t="str">
        <f>IF(T5="","",IF(LEFT(T5,1)="X","Xbar1-Xbar2 ~",IF(LEFT(T5,2)="t-","t-pooled ~","t* ~")))</f>
        <v/>
      </c>
      <c r="U7" s="45"/>
      <c r="W7" t="s">
        <v>45</v>
      </c>
      <c r="X7">
        <f>IF(LEFT(H1,1)="D","",X5/SQRT(IF(LEFT(O2,1)="S",(K5^2)/K3 + (L5^2)/L3,(E5^2)/E3 +(F5^2)/F3)))</f>
        <v>2.6851446986786285</v>
      </c>
      <c r="Y7" t="s">
        <v>46</v>
      </c>
      <c r="Z7">
        <f>IF(X7="","",ROUNDDOWN(((X8+X9)^2)/((X8^2)/(X10-1) +(X9^2)/(X11-1)),0))</f>
        <v>18</v>
      </c>
      <c r="AA7">
        <f>IF(X7="","",X5/X7)</f>
        <v>5.9289169808369362</v>
      </c>
    </row>
    <row r="8" spans="1:27" ht="18" x14ac:dyDescent="0.35">
      <c r="A8">
        <v>18.600000000000001</v>
      </c>
      <c r="B8">
        <v>4.5</v>
      </c>
      <c r="C8" s="29" t="s">
        <v>38</v>
      </c>
      <c r="H8" s="51" t="str">
        <f t="shared" si="0"/>
        <v/>
      </c>
      <c r="P8" s="71" t="str">
        <f>IF(P7="","",IF(LEFT(P7,1)="D",CONCATENATE("Normal(0,",ROUND(G5/SQRT(G3),6),")"),IF(LEFT(P7,1)="X",CONCATENATE("Normal(0,",ROUND(SQRT(IF(LEFT($O$2,1)="S",(K5^2)/K3 + (L5^2)/L3,(E5^2)/E3 + (F5^2)/F3)),6),")"),IF(LEFT(P7,2)="t-",CONCATENATE("Student's-t(",Z6,")"),IF(LEFT(P7,2)="t*",CONCATENATE("Student's-t(",Z7,")"),CONCATENATE("Student's-t(",Z4,")"))))))</f>
        <v>Student's-t(19)</v>
      </c>
      <c r="Q8" s="71"/>
      <c r="R8" s="72" t="str">
        <f>IF(R7="","",IF(LEFT(R7,2)="t-",CONCATENATE("Student's-t(",Z6,")"),IF(LEFT(R7,2)="t*",CONCATENATE("Student's-t(",Z7,")"),CONCATENATE("Student's-t(",Z4,")"))))</f>
        <v>Student's-t(18)</v>
      </c>
      <c r="S8" s="72"/>
      <c r="T8" s="70" t="str">
        <f>IF(T7="","",CONCATENATE("Student's-t(",Z7,")"))</f>
        <v/>
      </c>
      <c r="U8" s="70"/>
      <c r="W8" t="s">
        <v>47</v>
      </c>
      <c r="X8">
        <f>IF(O4="","",O4^2)</f>
        <v>1.4635791886220497</v>
      </c>
    </row>
    <row r="9" spans="1:27" ht="18.75" thickBot="1" x14ac:dyDescent="0.4">
      <c r="A9">
        <v>25.2</v>
      </c>
      <c r="B9">
        <v>7.2</v>
      </c>
      <c r="C9" s="29" t="s">
        <v>39</v>
      </c>
      <c r="H9" s="51" t="str">
        <f t="shared" si="0"/>
        <v/>
      </c>
      <c r="N9" s="78" t="s">
        <v>53</v>
      </c>
      <c r="O9" s="78"/>
      <c r="P9" s="7" t="s">
        <v>52</v>
      </c>
      <c r="Q9" t="s">
        <v>55</v>
      </c>
      <c r="W9" t="s">
        <v>48</v>
      </c>
      <c r="X9">
        <f>IF(O4="","",IF(LEFT(O2,1)="S",MAX(K3:L3)/MIN(K3:L3),MAX(E3:F3)/MIN(E3:F3)))</f>
        <v>1.1000000000000001</v>
      </c>
      <c r="Z9">
        <f>IF(OR(Q2=" &lt; ",Q2=" &gt; "),IF(OR(AND(RIGHT(H2,1)="1",Q2=" &lt; "),AND(RIGHT(H2,1)="2",Q2=" &gt; ")),1,-1),1)</f>
        <v>1</v>
      </c>
    </row>
    <row r="10" spans="1:27" ht="19.5" thickTop="1" thickBot="1" x14ac:dyDescent="0.4">
      <c r="A10">
        <v>30.5</v>
      </c>
      <c r="B10">
        <v>9.6</v>
      </c>
      <c r="C10" s="29" t="s">
        <v>40</v>
      </c>
      <c r="H10" s="51" t="str">
        <f t="shared" si="0"/>
        <v/>
      </c>
      <c r="N10" s="37" t="s">
        <v>54</v>
      </c>
      <c r="O10" s="36">
        <v>0.05</v>
      </c>
      <c r="P10" s="75" t="str">
        <f>CONCATENATE("p-value &lt; ",O10)</f>
        <v>p-value &lt; 0.05</v>
      </c>
      <c r="Q10" s="71"/>
      <c r="R10" s="72" t="str">
        <f>IF(R$4="","",P10)</f>
        <v>p-value &lt; 0.05</v>
      </c>
      <c r="S10" s="72"/>
      <c r="T10" s="70" t="str">
        <f>IF(T$4="","",R10)</f>
        <v/>
      </c>
      <c r="U10" s="70"/>
      <c r="W10" t="s">
        <v>49</v>
      </c>
      <c r="X10">
        <f>IF(LEFT(O2,1)="S",IF(K5&gt;L5,K3,L3),IF(E5&gt;F5,E3,F3))</f>
        <v>10</v>
      </c>
    </row>
    <row r="11" spans="1:27" ht="18.75" thickTop="1" x14ac:dyDescent="0.35">
      <c r="A11">
        <v>34.5</v>
      </c>
      <c r="B11">
        <v>10</v>
      </c>
      <c r="H11" s="51" t="str">
        <f t="shared" si="0"/>
        <v/>
      </c>
      <c r="P11" s="71" t="s">
        <v>7</v>
      </c>
      <c r="Q11" s="71"/>
      <c r="R11" s="72" t="str">
        <f>IF(R$4="","",P11)</f>
        <v>OR</v>
      </c>
      <c r="S11" s="72"/>
      <c r="T11" s="70" t="str">
        <f>IF(T$4="","",R11)</f>
        <v/>
      </c>
      <c r="U11" s="70"/>
      <c r="W11" t="s">
        <v>50</v>
      </c>
      <c r="X11">
        <f>IF(LEFT(O2,1)="S",IF(K5&gt;L5,L3,K3),IF(E5&gt;F5,F3,E3))</f>
        <v>11</v>
      </c>
    </row>
    <row r="12" spans="1:27" x14ac:dyDescent="0.25">
      <c r="A12">
        <v>45.6</v>
      </c>
      <c r="B12">
        <v>21.3</v>
      </c>
      <c r="H12" s="51" t="str">
        <f t="shared" si="0"/>
        <v/>
      </c>
      <c r="P12" s="38" t="str">
        <f>IF(O$2="","",CONCATENATE(IF(LEFT(H1,1)="D",IF(O3="","t  ","D-bar  "),IF(LEFT(O3,1)="L",LEFT(W5,12),IF(O4&lt;3,"t-pooled  ","t* "))),IF(RIGHT(H2,1)="1",IF(Q2=" &lt; ","&gt;","&lt;"),IF(Q2=" &lt; ","&lt;","&gt;"))))</f>
        <v>t-pooled  &gt;</v>
      </c>
      <c r="Q12" s="38">
        <f>IF(O$2="","",IF(LEFT(P8,1)="N",_xlfn.NORM.S.INV(1-$O$10/IF(Q2=C10,2,1))*IF(LEFT(P7,1)="X",AA7,G5/SQRT(G3)),_xlfn.T.INV(1-$O$10/IF(Q2=C10,2,1),IF(LEFT(P7,2)="t-",Z6,IF(LEFT(P7,2)="t*",Z7,Z4))))*$Z$9)</f>
        <v>1.7291328115213698</v>
      </c>
      <c r="R12" s="40" t="str">
        <f>IF(R$4="","",CONCATENATE(IF(AND(LEFT(H1,1)="D",LEFT(O3,1)="L"),"t  ",IF(LEFT(R5,2)="t-","t-pooled  ","t* ")),IF(RIGHT(H2,1)="1",IF(Q2=" &lt; ","&gt;","&lt;"),IF(Q2=" &lt; ","&lt;","&gt;"))))</f>
        <v>t* &gt;</v>
      </c>
      <c r="S12" s="47">
        <f>IF(R$4="","",_xlfn.T.INV(1-$O$10/IF(Q2=C10,2,1),IF(LEFT(R7,2)="t-",Z6,IF(LEFT(R7,2)="t*",Z7,Z4)))*$Z$9)</f>
        <v>1.7340636066175383</v>
      </c>
      <c r="T12" s="43" t="str">
        <f>IF(T4="","",CONCATENATE("t* ",IF(RIGHT(H2,1)="1",IF(Q2=" &lt; ","&gt;","&lt;"),IF(Q2=" &lt; ","&lt;","&gt;"))))</f>
        <v/>
      </c>
      <c r="U12" s="44" t="str">
        <f>IF(T4="","",_xlfn.T.INV(1-$O$10/IF(Q2=C10,2,1),Z7)*$Z$9)</f>
        <v/>
      </c>
      <c r="W12" t="str">
        <f>P4</f>
        <v>Option 1</v>
      </c>
    </row>
    <row r="13" spans="1:27" x14ac:dyDescent="0.25">
      <c r="B13">
        <v>21.8</v>
      </c>
      <c r="H13" s="51" t="str">
        <f t="shared" si="0"/>
        <v/>
      </c>
      <c r="P13" s="38" t="str">
        <f>IF(Q2=C10,"OR","")</f>
        <v/>
      </c>
      <c r="Q13" s="39"/>
      <c r="R13" s="40" t="str">
        <f>IF(AND(R$4&lt;&gt;"",Q2=C10),"OR","")</f>
        <v/>
      </c>
      <c r="S13" s="42"/>
      <c r="T13" s="43" t="str">
        <f>IF(AND(T$4&lt;&gt;"",Q2=C10),"OR","")</f>
        <v/>
      </c>
      <c r="U13" s="45"/>
      <c r="W13" t="s">
        <v>38</v>
      </c>
      <c r="X13">
        <f>IF(OR(LEFT(P12,1)="X",LEFT(P12,1)="D"),1-_xlfn.NORM.DIST(Q5,0,IF(LEFT(P12,1)="X",AA7,G5/SQRT(G3)),TRUE),IF(LEFT(P12,2)="t-",1-_xlfn.T.DIST(Q5,Z6,TRUE),IF(LEFT(P12,2)="t*",1-_xlfn.T.DIST(Q5,Z7,TRUE),1-_xlfn.T.DIST(Q5,G3-1,TRUE))))</f>
        <v>6.9341006932772675E-3</v>
      </c>
    </row>
    <row r="14" spans="1:27" x14ac:dyDescent="0.25">
      <c r="H14" s="51" t="str">
        <f t="shared" si="0"/>
        <v/>
      </c>
      <c r="P14" s="52" t="str">
        <f>IF(P13="","",CONCATENATE(IF(LEFT(H1,1)="D",IF(O3="","t  ","D-bar  "),IF(LEFT(O3,1)="L",LEFT(W5,12),IF(O4&lt;3,"t-pooled  ","t* "))),IF(RIGHT(H2,1)="1",IF(Q2=" &lt; ","&lt;","&gt;"),IF(Q2=" &lt; ","&gt;","&lt;"))))</f>
        <v/>
      </c>
      <c r="Q14" s="39" t="str">
        <f>IF(P14="","",-Q12)</f>
        <v/>
      </c>
      <c r="R14" s="40" t="str">
        <f>IF(R13="","",CONCATENATE(IF(LEFT(H1,1)="D","t  ",IF(AND(LEFT(O3,1)="L",O4&lt;3),"t-pooled  ","t* ")),"&lt;"))</f>
        <v/>
      </c>
      <c r="S14" s="40" t="str">
        <f>IF(R14="","",-S12)</f>
        <v/>
      </c>
      <c r="T14" s="43" t="str">
        <f>IF(T13="","",CONCATENATE("t* ","&lt;"))</f>
        <v/>
      </c>
      <c r="U14" s="44" t="str">
        <f>IF(T14="","",-U12)</f>
        <v/>
      </c>
      <c r="W14" t="s">
        <v>39</v>
      </c>
      <c r="X14">
        <f>IF(X13="","",1-X13)</f>
        <v>0.99306589930672273</v>
      </c>
    </row>
    <row r="15" spans="1:27" ht="15.75" x14ac:dyDescent="0.25">
      <c r="H15" s="51" t="str">
        <f t="shared" si="0"/>
        <v/>
      </c>
      <c r="P15" s="7" t="s">
        <v>57</v>
      </c>
      <c r="Q15" t="s">
        <v>58</v>
      </c>
      <c r="W15" t="str">
        <f>IF(R4="","",R4)</f>
        <v>Option 2</v>
      </c>
    </row>
    <row r="16" spans="1:27" x14ac:dyDescent="0.25">
      <c r="H16" s="51" t="str">
        <f t="shared" si="0"/>
        <v/>
      </c>
      <c r="P16" s="52" t="s">
        <v>59</v>
      </c>
      <c r="Q16" s="52">
        <f>IF(RIGHT(H2,1)="1",IF(Q2=W13,X14,IF(Q2=W14,X13,2*MIN(X13:X14))),IF(Q2=W13,X13,IF(Q2=W14,X14,2*MIN(X13:X14))))</f>
        <v>6.9341006932772675E-3</v>
      </c>
      <c r="R16" s="53" t="str">
        <f>IF(R$4="","",P16)</f>
        <v>p-value =</v>
      </c>
      <c r="S16" s="53">
        <f>IF(R4="","",IF(RIGHT(H2,1)="1",IF(Q2=W16,X17,IF(Q2=W17,X16,2*MIN(X16:X17))),IF(Q2=W16,X16,IF(Q2=W17,X17,2*MIN(X16:X17)))))</f>
        <v>7.5604668970882249E-3</v>
      </c>
      <c r="T16" s="54" t="str">
        <f>IF(T$4="","",R16)</f>
        <v/>
      </c>
      <c r="U16" s="54" t="str">
        <f>IF(T4="","",IF(RIGHT(H2,1)="1",IF(Q2=W19,X20,IF(Q2=W20,X19,2*MIN(X19:X20))),IF(Q2=W19,X19,IF(Q2=W20,X20,2*MIN(X19:X20)))))</f>
        <v/>
      </c>
      <c r="W16" t="str">
        <f>IF(R4="","",W13)</f>
        <v xml:space="preserve"> &gt; </v>
      </c>
      <c r="X16">
        <f>IF(R12="","",IF(LEFT(R12,2)="t-",1-_xlfn.T.DIST(S5,Z6,TRUE),IF(LEFT(R12,2)="t*",1-_xlfn.T.DIST(S5,Z7,TRUE),1-_xlfn.T.DIST(S5,G3-1,TRUE))))</f>
        <v>7.5604668970882249E-3</v>
      </c>
    </row>
    <row r="17" spans="8:24" x14ac:dyDescent="0.25">
      <c r="H17" s="51" t="str">
        <f t="shared" si="0"/>
        <v/>
      </c>
      <c r="P17" s="73" t="str">
        <f>CONCATENATE("is ",IF(Q16&gt;$O10,"GREATER","LESS")," than ",$O10)</f>
        <v>is LESS than 0.05</v>
      </c>
      <c r="Q17" s="73"/>
      <c r="R17" s="74" t="str">
        <f>IF(R4="","",CONCATENATE("is ",IF(S16&gt;$O10,"GREATER","LESS")," than ",$O10))</f>
        <v>is LESS than 0.05</v>
      </c>
      <c r="S17" s="74"/>
      <c r="T17" s="76" t="str">
        <f>IF(T4="","",CONCATENATE("is ",IF(U16&gt;$O10,"GREATER","LESS")," than ",$O10))</f>
        <v/>
      </c>
      <c r="U17" s="76"/>
      <c r="W17" t="str">
        <f>IF(R4="","",W14)</f>
        <v xml:space="preserve"> &lt; </v>
      </c>
      <c r="X17">
        <f>IF(X16="","",1-X16)</f>
        <v>0.99243953310291178</v>
      </c>
    </row>
    <row r="18" spans="8:24" x14ac:dyDescent="0.25">
      <c r="H18" s="51" t="str">
        <f t="shared" si="0"/>
        <v/>
      </c>
      <c r="P18" s="71" t="str">
        <f>CONCATENATE(IF(LEFT(P17,4)="is G","FAIL TO "," "),"REJECT NULL")</f>
        <v xml:space="preserve"> REJECT NULL</v>
      </c>
      <c r="Q18" s="71"/>
      <c r="R18" s="72" t="str">
        <f>IF(R4="","",CONCATENATE(IF(LEFT(R17,4)="is G","FAIL TO "," "),"REJECT NULL"))</f>
        <v xml:space="preserve"> REJECT NULL</v>
      </c>
      <c r="S18" s="72"/>
      <c r="T18" s="70" t="str">
        <f>IF(T4="","",CONCATENATE(IF(LEFT(T17,4)="is G","FAIL TO "," "),"REJECT NULL"))</f>
        <v/>
      </c>
      <c r="U18" s="70"/>
      <c r="W18" t="str">
        <f>IF(T4="","",T4)</f>
        <v/>
      </c>
    </row>
    <row r="19" spans="8:24" ht="15.75" x14ac:dyDescent="0.25">
      <c r="H19" s="51" t="str">
        <f t="shared" si="0"/>
        <v/>
      </c>
      <c r="P19" s="7" t="s">
        <v>61</v>
      </c>
      <c r="W19" t="str">
        <f>IF(T4="","",W16)</f>
        <v/>
      </c>
      <c r="X19" t="str">
        <f>IF(T12="","",1-_xlfn.T.DIST(U5,Z7,TRUE))</f>
        <v/>
      </c>
    </row>
    <row r="20" spans="8:24" x14ac:dyDescent="0.25">
      <c r="H20" s="51" t="str">
        <f t="shared" si="0"/>
        <v/>
      </c>
      <c r="P20" t="s">
        <v>62</v>
      </c>
      <c r="W20" t="str">
        <f>IF(T4="","",W17)</f>
        <v/>
      </c>
      <c r="X20" t="str">
        <f>IF(X19="","",1-X19)</f>
        <v/>
      </c>
    </row>
    <row r="21" spans="8:24" x14ac:dyDescent="0.25">
      <c r="H21" s="51" t="str">
        <f t="shared" si="0"/>
        <v/>
      </c>
      <c r="P21" s="71" t="str">
        <f>IF(LEFT(P18,1)="F","INSUFFICIENT","SUFFICIENT")</f>
        <v>SUFFICIENT</v>
      </c>
      <c r="Q21" s="71"/>
      <c r="R21" s="72" t="str">
        <f>IF(R4="","",IF(LEFT(R18,1)="F","INSUFFICIENT","SUFFICIENT"))</f>
        <v>SUFFICIENT</v>
      </c>
      <c r="S21" s="72"/>
      <c r="T21" s="70" t="str">
        <f>IF(T4="","",IF(LEFT(T18,1)="F","INSUFFICIENT","SUFFICIENT"))</f>
        <v/>
      </c>
      <c r="U21" s="70"/>
    </row>
    <row r="22" spans="8:24" x14ac:dyDescent="0.25">
      <c r="H22" s="51" t="str">
        <f t="shared" si="0"/>
        <v/>
      </c>
      <c r="P22" t="s">
        <v>63</v>
      </c>
    </row>
    <row r="23" spans="8:24" x14ac:dyDescent="0.25">
      <c r="H23" s="51" t="str">
        <f t="shared" si="0"/>
        <v/>
      </c>
    </row>
    <row r="24" spans="8:24" ht="15.75" x14ac:dyDescent="0.25">
      <c r="H24" s="51" t="str">
        <f t="shared" si="0"/>
        <v/>
      </c>
      <c r="O24" s="61">
        <f>IF(AND(Q16&lt;O10,Q16&gt;O10/2),1-2*O10,1-O10)</f>
        <v>0.95</v>
      </c>
      <c r="P24" s="7" t="s">
        <v>72</v>
      </c>
      <c r="R24" s="7" t="str">
        <f>CONCATENATE("Population ",IF(RIGHT(H2,1)="1","2","1")," Mean - Population ",RIGHT(H2,1)," Mean")</f>
        <v>Population 1 Mean - Population 2 Mean</v>
      </c>
      <c r="S24" s="7"/>
      <c r="T24" s="7"/>
    </row>
    <row r="25" spans="8:24" x14ac:dyDescent="0.25">
      <c r="H25" s="51" t="str">
        <f t="shared" si="0"/>
        <v/>
      </c>
      <c r="P25" s="55" t="s">
        <v>66</v>
      </c>
      <c r="Q25" s="52">
        <f>IF(OR(LEFT(P7,1)="X",LEFT(P7,1)="D"),_xlfn.NORM.S.INV((1+$O$24)/2),_xlfn.T.INV.2T(1-$O$24,IF(LEFT(P7,2)="t-",Z6,IF(LEFT(P7,2)="t*",Z7,Z4))))</f>
        <v>2.0930240544083087</v>
      </c>
      <c r="R25" s="59" t="s">
        <v>66</v>
      </c>
      <c r="S25" s="57">
        <f>IF(R7="","",_xlfn.T.INV.2T(1-$O$24,IF(LEFT(R7,2)="t-",Z6,IF(LEFT(R7,2)="t*",Z7,Z4))))</f>
        <v>2.1009220402410378</v>
      </c>
      <c r="T25" s="60" t="s">
        <v>66</v>
      </c>
      <c r="U25" s="56" t="str">
        <f>IF(T7="","",_xlfn.T.INV.2T(1-$O$24,Z7))</f>
        <v/>
      </c>
    </row>
    <row r="26" spans="8:24" x14ac:dyDescent="0.25">
      <c r="H26" s="51" t="str">
        <f t="shared" si="0"/>
        <v/>
      </c>
      <c r="P26" s="55" t="s">
        <v>67</v>
      </c>
      <c r="Q26" s="52">
        <f>IF(OR(LEFT(P7,1)="X",LEFT(P7,2)="t*"),AA7,IF(OR(LEFT(P7,1)="D",LEFT(P7,2)="t "),AA4,AA6))</f>
        <v>5.8732291844122333</v>
      </c>
      <c r="R26" s="59" t="s">
        <v>67</v>
      </c>
      <c r="S26" s="57">
        <f>IF(R7="","",IF(LEFT(R7,2)="t-",AA6,IF(LEFT(R7,2)="t*",AA7,AA4)))</f>
        <v>5.9289169808369362</v>
      </c>
      <c r="T26" s="60" t="s">
        <v>67</v>
      </c>
      <c r="U26" s="56" t="str">
        <f>IF(T7="","",AA7)</f>
        <v/>
      </c>
    </row>
    <row r="27" spans="8:24" x14ac:dyDescent="0.25">
      <c r="H27" s="51" t="str">
        <f t="shared" si="0"/>
        <v/>
      </c>
      <c r="P27" s="55" t="s">
        <v>68</v>
      </c>
      <c r="Q27" s="52">
        <f>Q25*Q26</f>
        <v>12.292809960027697</v>
      </c>
      <c r="R27" s="59" t="s">
        <v>68</v>
      </c>
      <c r="S27" s="57">
        <f>IF(R7="","",S25*S26)</f>
        <v>12.456192359799671</v>
      </c>
      <c r="T27" s="60" t="s">
        <v>68</v>
      </c>
      <c r="U27" s="56" t="str">
        <f>IF(T7="","",U25*U26)</f>
        <v/>
      </c>
    </row>
    <row r="28" spans="8:24" x14ac:dyDescent="0.25">
      <c r="H28" s="51" t="str">
        <f t="shared" si="0"/>
        <v/>
      </c>
      <c r="P28" s="55" t="s">
        <v>69</v>
      </c>
      <c r="Q28" s="52">
        <f>Q29-Q27</f>
        <v>3.6271900399723034</v>
      </c>
      <c r="R28" s="59" t="s">
        <v>69</v>
      </c>
      <c r="S28" s="57">
        <f>IF(R7="","",S29-S27)</f>
        <v>3.4638076402003293</v>
      </c>
      <c r="T28" s="60" t="s">
        <v>69</v>
      </c>
      <c r="U28" s="56" t="str">
        <f>IF(T7="","",U29-U27)</f>
        <v/>
      </c>
    </row>
    <row r="29" spans="8:24" x14ac:dyDescent="0.25">
      <c r="H29" s="51" t="str">
        <f t="shared" si="0"/>
        <v/>
      </c>
      <c r="P29" s="62" t="s">
        <v>70</v>
      </c>
      <c r="Q29" s="52">
        <f>IF(LEFT(H1,1)="D",X3,X5)</f>
        <v>15.92</v>
      </c>
      <c r="R29" s="63" t="s">
        <v>70</v>
      </c>
      <c r="S29" s="57">
        <f>IF(R7="","",IF(LEFT(R7,2)="t ",X3,X5))</f>
        <v>15.92</v>
      </c>
      <c r="T29" s="64" t="s">
        <v>70</v>
      </c>
      <c r="U29" s="56" t="str">
        <f>IF(T7="","",X5)</f>
        <v/>
      </c>
    </row>
    <row r="30" spans="8:24" x14ac:dyDescent="0.25">
      <c r="H30" s="51" t="str">
        <f t="shared" si="0"/>
        <v/>
      </c>
      <c r="P30" s="55" t="s">
        <v>71</v>
      </c>
      <c r="Q30" s="52">
        <f>Q29+Q27</f>
        <v>28.212809960027698</v>
      </c>
      <c r="R30" s="59" t="s">
        <v>71</v>
      </c>
      <c r="S30" s="57">
        <f>IF(R7="","",S29+S27)</f>
        <v>28.376192359799671</v>
      </c>
      <c r="T30" s="60" t="s">
        <v>71</v>
      </c>
      <c r="U30" s="56" t="str">
        <f>IF(T7="","",U29+U27)</f>
        <v/>
      </c>
    </row>
    <row r="31" spans="8:24" x14ac:dyDescent="0.25">
      <c r="H31" s="51" t="str">
        <f t="shared" si="0"/>
        <v/>
      </c>
    </row>
    <row r="32" spans="8:24" x14ac:dyDescent="0.25">
      <c r="H32" s="51" t="str">
        <f t="shared" si="0"/>
        <v/>
      </c>
    </row>
    <row r="33" spans="8:8" x14ac:dyDescent="0.25">
      <c r="H33" s="51" t="str">
        <f t="shared" si="0"/>
        <v/>
      </c>
    </row>
    <row r="34" spans="8:8" x14ac:dyDescent="0.25">
      <c r="H34" s="51" t="str">
        <f t="shared" si="0"/>
        <v/>
      </c>
    </row>
    <row r="35" spans="8:8" x14ac:dyDescent="0.25">
      <c r="H35" s="51" t="str">
        <f t="shared" si="0"/>
        <v/>
      </c>
    </row>
    <row r="36" spans="8:8" x14ac:dyDescent="0.25">
      <c r="H36" s="51" t="str">
        <f t="shared" si="0"/>
        <v/>
      </c>
    </row>
    <row r="37" spans="8:8" x14ac:dyDescent="0.25">
      <c r="H37" s="51" t="str">
        <f t="shared" si="0"/>
        <v/>
      </c>
    </row>
    <row r="38" spans="8:8" x14ac:dyDescent="0.25">
      <c r="H38" s="51" t="str">
        <f t="shared" si="0"/>
        <v/>
      </c>
    </row>
    <row r="39" spans="8:8" x14ac:dyDescent="0.25">
      <c r="H39" s="51" t="str">
        <f t="shared" si="0"/>
        <v/>
      </c>
    </row>
    <row r="40" spans="8:8" x14ac:dyDescent="0.25">
      <c r="H40" s="51" t="str">
        <f t="shared" si="0"/>
        <v/>
      </c>
    </row>
    <row r="41" spans="8:8" x14ac:dyDescent="0.25">
      <c r="H41" s="51" t="str">
        <f t="shared" si="0"/>
        <v/>
      </c>
    </row>
    <row r="42" spans="8:8" x14ac:dyDescent="0.25">
      <c r="H42" s="51" t="str">
        <f t="shared" si="0"/>
        <v/>
      </c>
    </row>
    <row r="43" spans="8:8" x14ac:dyDescent="0.25">
      <c r="H43" s="51" t="str">
        <f t="shared" si="0"/>
        <v/>
      </c>
    </row>
    <row r="44" spans="8:8" x14ac:dyDescent="0.25">
      <c r="H44" s="51" t="str">
        <f t="shared" si="0"/>
        <v/>
      </c>
    </row>
    <row r="45" spans="8:8" x14ac:dyDescent="0.25">
      <c r="H45" s="51" t="str">
        <f t="shared" si="0"/>
        <v/>
      </c>
    </row>
    <row r="46" spans="8:8" x14ac:dyDescent="0.25">
      <c r="H46" s="51" t="str">
        <f t="shared" si="0"/>
        <v/>
      </c>
    </row>
    <row r="47" spans="8:8" x14ac:dyDescent="0.25">
      <c r="H47" s="51" t="str">
        <f t="shared" si="0"/>
        <v/>
      </c>
    </row>
    <row r="48" spans="8:8" x14ac:dyDescent="0.25">
      <c r="H48" s="51" t="str">
        <f t="shared" si="0"/>
        <v/>
      </c>
    </row>
    <row r="49" spans="8:8" x14ac:dyDescent="0.25">
      <c r="H49" s="51" t="str">
        <f t="shared" si="0"/>
        <v/>
      </c>
    </row>
    <row r="50" spans="8:8" x14ac:dyDescent="0.25">
      <c r="H50" s="51" t="str">
        <f t="shared" si="0"/>
        <v/>
      </c>
    </row>
    <row r="51" spans="8:8" x14ac:dyDescent="0.25">
      <c r="H51" s="51" t="str">
        <f t="shared" si="0"/>
        <v/>
      </c>
    </row>
    <row r="52" spans="8:8" x14ac:dyDescent="0.25">
      <c r="H52" s="51" t="str">
        <f t="shared" si="0"/>
        <v/>
      </c>
    </row>
    <row r="53" spans="8:8" x14ac:dyDescent="0.25">
      <c r="H53" s="51" t="str">
        <f t="shared" si="0"/>
        <v/>
      </c>
    </row>
    <row r="54" spans="8:8" x14ac:dyDescent="0.25">
      <c r="H54" s="51" t="str">
        <f t="shared" si="0"/>
        <v/>
      </c>
    </row>
    <row r="55" spans="8:8" x14ac:dyDescent="0.25">
      <c r="H55" s="51" t="str">
        <f t="shared" si="0"/>
        <v/>
      </c>
    </row>
    <row r="56" spans="8:8" x14ac:dyDescent="0.25">
      <c r="H56" s="51" t="str">
        <f t="shared" si="0"/>
        <v/>
      </c>
    </row>
    <row r="57" spans="8:8" x14ac:dyDescent="0.25">
      <c r="H57" s="51" t="str">
        <f t="shared" si="0"/>
        <v/>
      </c>
    </row>
    <row r="58" spans="8:8" x14ac:dyDescent="0.25">
      <c r="H58" s="51" t="str">
        <f t="shared" si="0"/>
        <v/>
      </c>
    </row>
    <row r="59" spans="8:8" x14ac:dyDescent="0.25">
      <c r="H59" s="51" t="str">
        <f t="shared" si="0"/>
        <v/>
      </c>
    </row>
    <row r="60" spans="8:8" x14ac:dyDescent="0.25">
      <c r="H60" s="51" t="str">
        <f t="shared" si="0"/>
        <v/>
      </c>
    </row>
    <row r="61" spans="8:8" x14ac:dyDescent="0.25">
      <c r="H61" s="51" t="str">
        <f t="shared" si="0"/>
        <v/>
      </c>
    </row>
    <row r="62" spans="8:8" x14ac:dyDescent="0.25">
      <c r="H62" s="51" t="str">
        <f t="shared" si="0"/>
        <v/>
      </c>
    </row>
    <row r="63" spans="8:8" x14ac:dyDescent="0.25">
      <c r="H63" s="51" t="str">
        <f t="shared" si="0"/>
        <v/>
      </c>
    </row>
    <row r="64" spans="8:8" x14ac:dyDescent="0.25">
      <c r="H64" s="51" t="str">
        <f t="shared" si="0"/>
        <v/>
      </c>
    </row>
    <row r="65" spans="8:8" x14ac:dyDescent="0.25">
      <c r="H65" s="51" t="str">
        <f t="shared" si="0"/>
        <v/>
      </c>
    </row>
    <row r="66" spans="8:8" x14ac:dyDescent="0.25">
      <c r="H66" s="51" t="str">
        <f t="shared" si="0"/>
        <v/>
      </c>
    </row>
    <row r="67" spans="8:8" x14ac:dyDescent="0.25">
      <c r="H67" s="51" t="str">
        <f t="shared" si="0"/>
        <v/>
      </c>
    </row>
    <row r="68" spans="8:8" x14ac:dyDescent="0.25">
      <c r="H68" s="51" t="str">
        <f t="shared" si="0"/>
        <v/>
      </c>
    </row>
    <row r="69" spans="8:8" x14ac:dyDescent="0.25">
      <c r="H69" s="51" t="str">
        <f t="shared" ref="H69:H132" si="1">IF(H68="","",IF(A69="","",IF(RIGHT(H$2,1)="2",A69-B69,B69-A69)))</f>
        <v/>
      </c>
    </row>
    <row r="70" spans="8:8" x14ac:dyDescent="0.25">
      <c r="H70" s="51" t="str">
        <f t="shared" si="1"/>
        <v/>
      </c>
    </row>
    <row r="71" spans="8:8" x14ac:dyDescent="0.25">
      <c r="H71" s="51" t="str">
        <f t="shared" si="1"/>
        <v/>
      </c>
    </row>
    <row r="72" spans="8:8" x14ac:dyDescent="0.25">
      <c r="H72" s="51" t="str">
        <f t="shared" si="1"/>
        <v/>
      </c>
    </row>
    <row r="73" spans="8:8" x14ac:dyDescent="0.25">
      <c r="H73" s="51" t="str">
        <f t="shared" si="1"/>
        <v/>
      </c>
    </row>
    <row r="74" spans="8:8" x14ac:dyDescent="0.25">
      <c r="H74" s="51" t="str">
        <f t="shared" si="1"/>
        <v/>
      </c>
    </row>
    <row r="75" spans="8:8" x14ac:dyDescent="0.25">
      <c r="H75" s="51" t="str">
        <f t="shared" si="1"/>
        <v/>
      </c>
    </row>
    <row r="76" spans="8:8" x14ac:dyDescent="0.25">
      <c r="H76" s="51" t="str">
        <f t="shared" si="1"/>
        <v/>
      </c>
    </row>
    <row r="77" spans="8:8" x14ac:dyDescent="0.25">
      <c r="H77" s="51" t="str">
        <f t="shared" si="1"/>
        <v/>
      </c>
    </row>
    <row r="78" spans="8:8" x14ac:dyDescent="0.25">
      <c r="H78" s="51" t="str">
        <f t="shared" si="1"/>
        <v/>
      </c>
    </row>
    <row r="79" spans="8:8" x14ac:dyDescent="0.25">
      <c r="H79" s="51" t="str">
        <f t="shared" si="1"/>
        <v/>
      </c>
    </row>
    <row r="80" spans="8:8" x14ac:dyDescent="0.25">
      <c r="H80" s="51" t="str">
        <f t="shared" si="1"/>
        <v/>
      </c>
    </row>
    <row r="81" spans="8:8" x14ac:dyDescent="0.25">
      <c r="H81" s="51" t="str">
        <f t="shared" si="1"/>
        <v/>
      </c>
    </row>
    <row r="82" spans="8:8" x14ac:dyDescent="0.25">
      <c r="H82" s="51" t="str">
        <f t="shared" si="1"/>
        <v/>
      </c>
    </row>
    <row r="83" spans="8:8" x14ac:dyDescent="0.25">
      <c r="H83" s="51" t="str">
        <f t="shared" si="1"/>
        <v/>
      </c>
    </row>
    <row r="84" spans="8:8" x14ac:dyDescent="0.25">
      <c r="H84" s="51" t="str">
        <f t="shared" si="1"/>
        <v/>
      </c>
    </row>
    <row r="85" spans="8:8" x14ac:dyDescent="0.25">
      <c r="H85" s="51" t="str">
        <f t="shared" si="1"/>
        <v/>
      </c>
    </row>
    <row r="86" spans="8:8" x14ac:dyDescent="0.25">
      <c r="H86" s="51" t="str">
        <f t="shared" si="1"/>
        <v/>
      </c>
    </row>
    <row r="87" spans="8:8" x14ac:dyDescent="0.25">
      <c r="H87" s="51" t="str">
        <f t="shared" si="1"/>
        <v/>
      </c>
    </row>
    <row r="88" spans="8:8" x14ac:dyDescent="0.25">
      <c r="H88" s="51" t="str">
        <f t="shared" si="1"/>
        <v/>
      </c>
    </row>
    <row r="89" spans="8:8" x14ac:dyDescent="0.25">
      <c r="H89" s="51" t="str">
        <f t="shared" si="1"/>
        <v/>
      </c>
    </row>
    <row r="90" spans="8:8" x14ac:dyDescent="0.25">
      <c r="H90" s="51" t="str">
        <f t="shared" si="1"/>
        <v/>
      </c>
    </row>
    <row r="91" spans="8:8" x14ac:dyDescent="0.25">
      <c r="H91" s="51" t="str">
        <f t="shared" si="1"/>
        <v/>
      </c>
    </row>
    <row r="92" spans="8:8" x14ac:dyDescent="0.25">
      <c r="H92" s="51" t="str">
        <f t="shared" si="1"/>
        <v/>
      </c>
    </row>
    <row r="93" spans="8:8" x14ac:dyDescent="0.25">
      <c r="H93" s="51" t="str">
        <f t="shared" si="1"/>
        <v/>
      </c>
    </row>
    <row r="94" spans="8:8" x14ac:dyDescent="0.25">
      <c r="H94" s="51" t="str">
        <f t="shared" si="1"/>
        <v/>
      </c>
    </row>
    <row r="95" spans="8:8" x14ac:dyDescent="0.25">
      <c r="H95" s="51" t="str">
        <f t="shared" si="1"/>
        <v/>
      </c>
    </row>
    <row r="96" spans="8:8" x14ac:dyDescent="0.25">
      <c r="H96" s="51" t="str">
        <f t="shared" si="1"/>
        <v/>
      </c>
    </row>
    <row r="97" spans="8:8" x14ac:dyDescent="0.25">
      <c r="H97" s="51" t="str">
        <f t="shared" si="1"/>
        <v/>
      </c>
    </row>
    <row r="98" spans="8:8" x14ac:dyDescent="0.25">
      <c r="H98" s="51" t="str">
        <f t="shared" si="1"/>
        <v/>
      </c>
    </row>
    <row r="99" spans="8:8" x14ac:dyDescent="0.25">
      <c r="H99" s="51" t="str">
        <f t="shared" si="1"/>
        <v/>
      </c>
    </row>
    <row r="100" spans="8:8" x14ac:dyDescent="0.25">
      <c r="H100" s="51" t="str">
        <f t="shared" si="1"/>
        <v/>
      </c>
    </row>
    <row r="101" spans="8:8" x14ac:dyDescent="0.25">
      <c r="H101" s="51" t="str">
        <f t="shared" si="1"/>
        <v/>
      </c>
    </row>
    <row r="102" spans="8:8" x14ac:dyDescent="0.25">
      <c r="H102" s="51" t="str">
        <f t="shared" si="1"/>
        <v/>
      </c>
    </row>
    <row r="103" spans="8:8" x14ac:dyDescent="0.25">
      <c r="H103" s="51" t="str">
        <f t="shared" si="1"/>
        <v/>
      </c>
    </row>
    <row r="104" spans="8:8" x14ac:dyDescent="0.25">
      <c r="H104" s="51" t="str">
        <f t="shared" si="1"/>
        <v/>
      </c>
    </row>
    <row r="105" spans="8:8" x14ac:dyDescent="0.25">
      <c r="H105" s="51" t="str">
        <f t="shared" si="1"/>
        <v/>
      </c>
    </row>
    <row r="106" spans="8:8" x14ac:dyDescent="0.25">
      <c r="H106" s="51" t="str">
        <f t="shared" si="1"/>
        <v/>
      </c>
    </row>
    <row r="107" spans="8:8" x14ac:dyDescent="0.25">
      <c r="H107" s="51" t="str">
        <f t="shared" si="1"/>
        <v/>
      </c>
    </row>
    <row r="108" spans="8:8" x14ac:dyDescent="0.25">
      <c r="H108" s="51" t="str">
        <f t="shared" si="1"/>
        <v/>
      </c>
    </row>
    <row r="109" spans="8:8" x14ac:dyDescent="0.25">
      <c r="H109" s="51" t="str">
        <f t="shared" si="1"/>
        <v/>
      </c>
    </row>
    <row r="110" spans="8:8" x14ac:dyDescent="0.25">
      <c r="H110" s="51" t="str">
        <f t="shared" si="1"/>
        <v/>
      </c>
    </row>
    <row r="111" spans="8:8" x14ac:dyDescent="0.25">
      <c r="H111" s="51" t="str">
        <f t="shared" si="1"/>
        <v/>
      </c>
    </row>
    <row r="112" spans="8:8" x14ac:dyDescent="0.25">
      <c r="H112" s="51" t="str">
        <f t="shared" si="1"/>
        <v/>
      </c>
    </row>
    <row r="113" spans="8:8" x14ac:dyDescent="0.25">
      <c r="H113" s="51" t="str">
        <f t="shared" si="1"/>
        <v/>
      </c>
    </row>
    <row r="114" spans="8:8" x14ac:dyDescent="0.25">
      <c r="H114" s="51" t="str">
        <f t="shared" si="1"/>
        <v/>
      </c>
    </row>
    <row r="115" spans="8:8" x14ac:dyDescent="0.25">
      <c r="H115" s="51" t="str">
        <f t="shared" si="1"/>
        <v/>
      </c>
    </row>
    <row r="116" spans="8:8" x14ac:dyDescent="0.25">
      <c r="H116" s="51" t="str">
        <f t="shared" si="1"/>
        <v/>
      </c>
    </row>
    <row r="117" spans="8:8" x14ac:dyDescent="0.25">
      <c r="H117" s="51" t="str">
        <f t="shared" si="1"/>
        <v/>
      </c>
    </row>
    <row r="118" spans="8:8" x14ac:dyDescent="0.25">
      <c r="H118" s="51" t="str">
        <f t="shared" si="1"/>
        <v/>
      </c>
    </row>
    <row r="119" spans="8:8" x14ac:dyDescent="0.25">
      <c r="H119" s="51" t="str">
        <f t="shared" si="1"/>
        <v/>
      </c>
    </row>
    <row r="120" spans="8:8" x14ac:dyDescent="0.25">
      <c r="H120" s="51" t="str">
        <f t="shared" si="1"/>
        <v/>
      </c>
    </row>
    <row r="121" spans="8:8" x14ac:dyDescent="0.25">
      <c r="H121" s="51" t="str">
        <f t="shared" si="1"/>
        <v/>
      </c>
    </row>
    <row r="122" spans="8:8" x14ac:dyDescent="0.25">
      <c r="H122" s="51" t="str">
        <f t="shared" si="1"/>
        <v/>
      </c>
    </row>
    <row r="123" spans="8:8" x14ac:dyDescent="0.25">
      <c r="H123" s="51" t="str">
        <f t="shared" si="1"/>
        <v/>
      </c>
    </row>
    <row r="124" spans="8:8" x14ac:dyDescent="0.25">
      <c r="H124" s="51" t="str">
        <f t="shared" si="1"/>
        <v/>
      </c>
    </row>
    <row r="125" spans="8:8" x14ac:dyDescent="0.25">
      <c r="H125" s="51" t="str">
        <f t="shared" si="1"/>
        <v/>
      </c>
    </row>
    <row r="126" spans="8:8" x14ac:dyDescent="0.25">
      <c r="H126" s="51" t="str">
        <f t="shared" si="1"/>
        <v/>
      </c>
    </row>
    <row r="127" spans="8:8" x14ac:dyDescent="0.25">
      <c r="H127" s="51" t="str">
        <f t="shared" si="1"/>
        <v/>
      </c>
    </row>
    <row r="128" spans="8:8" x14ac:dyDescent="0.25">
      <c r="H128" s="51" t="str">
        <f t="shared" si="1"/>
        <v/>
      </c>
    </row>
    <row r="129" spans="8:8" x14ac:dyDescent="0.25">
      <c r="H129" s="51" t="str">
        <f t="shared" si="1"/>
        <v/>
      </c>
    </row>
    <row r="130" spans="8:8" x14ac:dyDescent="0.25">
      <c r="H130" s="51" t="str">
        <f t="shared" si="1"/>
        <v/>
      </c>
    </row>
    <row r="131" spans="8:8" x14ac:dyDescent="0.25">
      <c r="H131" s="51" t="str">
        <f t="shared" si="1"/>
        <v/>
      </c>
    </row>
    <row r="132" spans="8:8" x14ac:dyDescent="0.25">
      <c r="H132" s="51" t="str">
        <f t="shared" si="1"/>
        <v/>
      </c>
    </row>
    <row r="133" spans="8:8" x14ac:dyDescent="0.25">
      <c r="H133" s="51" t="str">
        <f t="shared" ref="H133:H196" si="2">IF(H132="","",IF(A133="","",IF(RIGHT(H$2,1)="2",A133-B133,B133-A133)))</f>
        <v/>
      </c>
    </row>
    <row r="134" spans="8:8" x14ac:dyDescent="0.25">
      <c r="H134" s="51" t="str">
        <f t="shared" si="2"/>
        <v/>
      </c>
    </row>
    <row r="135" spans="8:8" x14ac:dyDescent="0.25">
      <c r="H135" s="51" t="str">
        <f t="shared" si="2"/>
        <v/>
      </c>
    </row>
    <row r="136" spans="8:8" x14ac:dyDescent="0.25">
      <c r="H136" s="51" t="str">
        <f t="shared" si="2"/>
        <v/>
      </c>
    </row>
    <row r="137" spans="8:8" x14ac:dyDescent="0.25">
      <c r="H137" s="51" t="str">
        <f t="shared" si="2"/>
        <v/>
      </c>
    </row>
    <row r="138" spans="8:8" x14ac:dyDescent="0.25">
      <c r="H138" s="51" t="str">
        <f t="shared" si="2"/>
        <v/>
      </c>
    </row>
    <row r="139" spans="8:8" x14ac:dyDescent="0.25">
      <c r="H139" s="51" t="str">
        <f t="shared" si="2"/>
        <v/>
      </c>
    </row>
    <row r="140" spans="8:8" x14ac:dyDescent="0.25">
      <c r="H140" s="51" t="str">
        <f t="shared" si="2"/>
        <v/>
      </c>
    </row>
    <row r="141" spans="8:8" x14ac:dyDescent="0.25">
      <c r="H141" s="51" t="str">
        <f t="shared" si="2"/>
        <v/>
      </c>
    </row>
    <row r="142" spans="8:8" x14ac:dyDescent="0.25">
      <c r="H142" s="51" t="str">
        <f t="shared" si="2"/>
        <v/>
      </c>
    </row>
    <row r="143" spans="8:8" x14ac:dyDescent="0.25">
      <c r="H143" s="51" t="str">
        <f t="shared" si="2"/>
        <v/>
      </c>
    </row>
    <row r="144" spans="8:8" x14ac:dyDescent="0.25">
      <c r="H144" s="51" t="str">
        <f t="shared" si="2"/>
        <v/>
      </c>
    </row>
    <row r="145" spans="8:8" x14ac:dyDescent="0.25">
      <c r="H145" s="51" t="str">
        <f t="shared" si="2"/>
        <v/>
      </c>
    </row>
    <row r="146" spans="8:8" x14ac:dyDescent="0.25">
      <c r="H146" s="51" t="str">
        <f t="shared" si="2"/>
        <v/>
      </c>
    </row>
    <row r="147" spans="8:8" x14ac:dyDescent="0.25">
      <c r="H147" s="51" t="str">
        <f t="shared" si="2"/>
        <v/>
      </c>
    </row>
    <row r="148" spans="8:8" x14ac:dyDescent="0.25">
      <c r="H148" s="51" t="str">
        <f t="shared" si="2"/>
        <v/>
      </c>
    </row>
    <row r="149" spans="8:8" x14ac:dyDescent="0.25">
      <c r="H149" s="51" t="str">
        <f t="shared" si="2"/>
        <v/>
      </c>
    </row>
    <row r="150" spans="8:8" x14ac:dyDescent="0.25">
      <c r="H150" s="51" t="str">
        <f t="shared" si="2"/>
        <v/>
      </c>
    </row>
    <row r="151" spans="8:8" x14ac:dyDescent="0.25">
      <c r="H151" s="51" t="str">
        <f t="shared" si="2"/>
        <v/>
      </c>
    </row>
    <row r="152" spans="8:8" x14ac:dyDescent="0.25">
      <c r="H152" s="51" t="str">
        <f t="shared" si="2"/>
        <v/>
      </c>
    </row>
    <row r="153" spans="8:8" x14ac:dyDescent="0.25">
      <c r="H153" s="51" t="str">
        <f t="shared" si="2"/>
        <v/>
      </c>
    </row>
    <row r="154" spans="8:8" x14ac:dyDescent="0.25">
      <c r="H154" s="51" t="str">
        <f t="shared" si="2"/>
        <v/>
      </c>
    </row>
    <row r="155" spans="8:8" x14ac:dyDescent="0.25">
      <c r="H155" s="51" t="str">
        <f t="shared" si="2"/>
        <v/>
      </c>
    </row>
    <row r="156" spans="8:8" x14ac:dyDescent="0.25">
      <c r="H156" s="51" t="str">
        <f t="shared" si="2"/>
        <v/>
      </c>
    </row>
    <row r="157" spans="8:8" x14ac:dyDescent="0.25">
      <c r="H157" s="51" t="str">
        <f t="shared" si="2"/>
        <v/>
      </c>
    </row>
    <row r="158" spans="8:8" x14ac:dyDescent="0.25">
      <c r="H158" s="51" t="str">
        <f t="shared" si="2"/>
        <v/>
      </c>
    </row>
    <row r="159" spans="8:8" x14ac:dyDescent="0.25">
      <c r="H159" s="51" t="str">
        <f t="shared" si="2"/>
        <v/>
      </c>
    </row>
    <row r="160" spans="8:8" x14ac:dyDescent="0.25">
      <c r="H160" s="51" t="str">
        <f t="shared" si="2"/>
        <v/>
      </c>
    </row>
    <row r="161" spans="8:8" x14ac:dyDescent="0.25">
      <c r="H161" s="51" t="str">
        <f t="shared" si="2"/>
        <v/>
      </c>
    </row>
    <row r="162" spans="8:8" x14ac:dyDescent="0.25">
      <c r="H162" s="51" t="str">
        <f t="shared" si="2"/>
        <v/>
      </c>
    </row>
    <row r="163" spans="8:8" x14ac:dyDescent="0.25">
      <c r="H163" s="51" t="str">
        <f t="shared" si="2"/>
        <v/>
      </c>
    </row>
    <row r="164" spans="8:8" x14ac:dyDescent="0.25">
      <c r="H164" s="51" t="str">
        <f t="shared" si="2"/>
        <v/>
      </c>
    </row>
    <row r="165" spans="8:8" x14ac:dyDescent="0.25">
      <c r="H165" s="51" t="str">
        <f t="shared" si="2"/>
        <v/>
      </c>
    </row>
    <row r="166" spans="8:8" x14ac:dyDescent="0.25">
      <c r="H166" s="51" t="str">
        <f t="shared" si="2"/>
        <v/>
      </c>
    </row>
    <row r="167" spans="8:8" x14ac:dyDescent="0.25">
      <c r="H167" s="51" t="str">
        <f t="shared" si="2"/>
        <v/>
      </c>
    </row>
    <row r="168" spans="8:8" x14ac:dyDescent="0.25">
      <c r="H168" s="51" t="str">
        <f t="shared" si="2"/>
        <v/>
      </c>
    </row>
    <row r="169" spans="8:8" x14ac:dyDescent="0.25">
      <c r="H169" s="51" t="str">
        <f t="shared" si="2"/>
        <v/>
      </c>
    </row>
    <row r="170" spans="8:8" x14ac:dyDescent="0.25">
      <c r="H170" s="51" t="str">
        <f t="shared" si="2"/>
        <v/>
      </c>
    </row>
    <row r="171" spans="8:8" x14ac:dyDescent="0.25">
      <c r="H171" s="51" t="str">
        <f t="shared" si="2"/>
        <v/>
      </c>
    </row>
    <row r="172" spans="8:8" x14ac:dyDescent="0.25">
      <c r="H172" s="51" t="str">
        <f t="shared" si="2"/>
        <v/>
      </c>
    </row>
    <row r="173" spans="8:8" x14ac:dyDescent="0.25">
      <c r="H173" s="51" t="str">
        <f t="shared" si="2"/>
        <v/>
      </c>
    </row>
    <row r="174" spans="8:8" x14ac:dyDescent="0.25">
      <c r="H174" s="51" t="str">
        <f t="shared" si="2"/>
        <v/>
      </c>
    </row>
    <row r="175" spans="8:8" x14ac:dyDescent="0.25">
      <c r="H175" s="51" t="str">
        <f t="shared" si="2"/>
        <v/>
      </c>
    </row>
    <row r="176" spans="8:8" x14ac:dyDescent="0.25">
      <c r="H176" s="51" t="str">
        <f t="shared" si="2"/>
        <v/>
      </c>
    </row>
    <row r="177" spans="8:8" x14ac:dyDescent="0.25">
      <c r="H177" s="51" t="str">
        <f t="shared" si="2"/>
        <v/>
      </c>
    </row>
    <row r="178" spans="8:8" x14ac:dyDescent="0.25">
      <c r="H178" s="51" t="str">
        <f t="shared" si="2"/>
        <v/>
      </c>
    </row>
    <row r="179" spans="8:8" x14ac:dyDescent="0.25">
      <c r="H179" s="51" t="str">
        <f t="shared" si="2"/>
        <v/>
      </c>
    </row>
    <row r="180" spans="8:8" x14ac:dyDescent="0.25">
      <c r="H180" s="51" t="str">
        <f t="shared" si="2"/>
        <v/>
      </c>
    </row>
    <row r="181" spans="8:8" x14ac:dyDescent="0.25">
      <c r="H181" s="51" t="str">
        <f t="shared" si="2"/>
        <v/>
      </c>
    </row>
    <row r="182" spans="8:8" x14ac:dyDescent="0.25">
      <c r="H182" s="51" t="str">
        <f t="shared" si="2"/>
        <v/>
      </c>
    </row>
    <row r="183" spans="8:8" x14ac:dyDescent="0.25">
      <c r="H183" s="51" t="str">
        <f t="shared" si="2"/>
        <v/>
      </c>
    </row>
    <row r="184" spans="8:8" x14ac:dyDescent="0.25">
      <c r="H184" s="51" t="str">
        <f t="shared" si="2"/>
        <v/>
      </c>
    </row>
    <row r="185" spans="8:8" x14ac:dyDescent="0.25">
      <c r="H185" s="51" t="str">
        <f t="shared" si="2"/>
        <v/>
      </c>
    </row>
    <row r="186" spans="8:8" x14ac:dyDescent="0.25">
      <c r="H186" s="51" t="str">
        <f t="shared" si="2"/>
        <v/>
      </c>
    </row>
    <row r="187" spans="8:8" x14ac:dyDescent="0.25">
      <c r="H187" s="51" t="str">
        <f t="shared" si="2"/>
        <v/>
      </c>
    </row>
    <row r="188" spans="8:8" x14ac:dyDescent="0.25">
      <c r="H188" s="51" t="str">
        <f t="shared" si="2"/>
        <v/>
      </c>
    </row>
    <row r="189" spans="8:8" x14ac:dyDescent="0.25">
      <c r="H189" s="51" t="str">
        <f t="shared" si="2"/>
        <v/>
      </c>
    </row>
    <row r="190" spans="8:8" x14ac:dyDescent="0.25">
      <c r="H190" s="51" t="str">
        <f t="shared" si="2"/>
        <v/>
      </c>
    </row>
    <row r="191" spans="8:8" x14ac:dyDescent="0.25">
      <c r="H191" s="51" t="str">
        <f t="shared" si="2"/>
        <v/>
      </c>
    </row>
    <row r="192" spans="8:8" x14ac:dyDescent="0.25">
      <c r="H192" s="51" t="str">
        <f t="shared" si="2"/>
        <v/>
      </c>
    </row>
    <row r="193" spans="8:8" x14ac:dyDescent="0.25">
      <c r="H193" s="51" t="str">
        <f t="shared" si="2"/>
        <v/>
      </c>
    </row>
    <row r="194" spans="8:8" x14ac:dyDescent="0.25">
      <c r="H194" s="51" t="str">
        <f t="shared" si="2"/>
        <v/>
      </c>
    </row>
    <row r="195" spans="8:8" x14ac:dyDescent="0.25">
      <c r="H195" s="51" t="str">
        <f t="shared" si="2"/>
        <v/>
      </c>
    </row>
    <row r="196" spans="8:8" x14ac:dyDescent="0.25">
      <c r="H196" s="51" t="str">
        <f t="shared" si="2"/>
        <v/>
      </c>
    </row>
    <row r="197" spans="8:8" x14ac:dyDescent="0.25">
      <c r="H197" s="51" t="str">
        <f t="shared" ref="H197:H260" si="3">IF(H196="","",IF(A197="","",IF(RIGHT(H$2,1)="2",A197-B197,B197-A197)))</f>
        <v/>
      </c>
    </row>
    <row r="198" spans="8:8" x14ac:dyDescent="0.25">
      <c r="H198" s="51" t="str">
        <f t="shared" si="3"/>
        <v/>
      </c>
    </row>
    <row r="199" spans="8:8" x14ac:dyDescent="0.25">
      <c r="H199" s="51" t="str">
        <f t="shared" si="3"/>
        <v/>
      </c>
    </row>
    <row r="200" spans="8:8" x14ac:dyDescent="0.25">
      <c r="H200" s="51" t="str">
        <f t="shared" si="3"/>
        <v/>
      </c>
    </row>
    <row r="201" spans="8:8" x14ac:dyDescent="0.25">
      <c r="H201" s="51" t="str">
        <f t="shared" si="3"/>
        <v/>
      </c>
    </row>
    <row r="202" spans="8:8" x14ac:dyDescent="0.25">
      <c r="H202" s="51" t="str">
        <f t="shared" si="3"/>
        <v/>
      </c>
    </row>
    <row r="203" spans="8:8" x14ac:dyDescent="0.25">
      <c r="H203" s="51" t="str">
        <f t="shared" si="3"/>
        <v/>
      </c>
    </row>
    <row r="204" spans="8:8" x14ac:dyDescent="0.25">
      <c r="H204" s="51" t="str">
        <f t="shared" si="3"/>
        <v/>
      </c>
    </row>
    <row r="205" spans="8:8" x14ac:dyDescent="0.25">
      <c r="H205" s="51" t="str">
        <f t="shared" si="3"/>
        <v/>
      </c>
    </row>
    <row r="206" spans="8:8" x14ac:dyDescent="0.25">
      <c r="H206" s="51" t="str">
        <f t="shared" si="3"/>
        <v/>
      </c>
    </row>
    <row r="207" spans="8:8" x14ac:dyDescent="0.25">
      <c r="H207" s="51" t="str">
        <f t="shared" si="3"/>
        <v/>
      </c>
    </row>
    <row r="208" spans="8:8" x14ac:dyDescent="0.25">
      <c r="H208" s="51" t="str">
        <f t="shared" si="3"/>
        <v/>
      </c>
    </row>
    <row r="209" spans="8:8" x14ac:dyDescent="0.25">
      <c r="H209" s="51" t="str">
        <f t="shared" si="3"/>
        <v/>
      </c>
    </row>
    <row r="210" spans="8:8" x14ac:dyDescent="0.25">
      <c r="H210" s="51" t="str">
        <f t="shared" si="3"/>
        <v/>
      </c>
    </row>
    <row r="211" spans="8:8" x14ac:dyDescent="0.25">
      <c r="H211" s="51" t="str">
        <f t="shared" si="3"/>
        <v/>
      </c>
    </row>
    <row r="212" spans="8:8" x14ac:dyDescent="0.25">
      <c r="H212" s="51" t="str">
        <f t="shared" si="3"/>
        <v/>
      </c>
    </row>
    <row r="213" spans="8:8" x14ac:dyDescent="0.25">
      <c r="H213" s="51" t="str">
        <f t="shared" si="3"/>
        <v/>
      </c>
    </row>
    <row r="214" spans="8:8" x14ac:dyDescent="0.25">
      <c r="H214" s="51" t="str">
        <f t="shared" si="3"/>
        <v/>
      </c>
    </row>
    <row r="215" spans="8:8" x14ac:dyDescent="0.25">
      <c r="H215" s="51" t="str">
        <f t="shared" si="3"/>
        <v/>
      </c>
    </row>
    <row r="216" spans="8:8" x14ac:dyDescent="0.25">
      <c r="H216" s="51" t="str">
        <f t="shared" si="3"/>
        <v/>
      </c>
    </row>
    <row r="217" spans="8:8" x14ac:dyDescent="0.25">
      <c r="H217" s="51" t="str">
        <f t="shared" si="3"/>
        <v/>
      </c>
    </row>
    <row r="218" spans="8:8" x14ac:dyDescent="0.25">
      <c r="H218" s="51" t="str">
        <f t="shared" si="3"/>
        <v/>
      </c>
    </row>
    <row r="219" spans="8:8" x14ac:dyDescent="0.25">
      <c r="H219" s="51" t="str">
        <f t="shared" si="3"/>
        <v/>
      </c>
    </row>
    <row r="220" spans="8:8" x14ac:dyDescent="0.25">
      <c r="H220" s="51" t="str">
        <f t="shared" si="3"/>
        <v/>
      </c>
    </row>
    <row r="221" spans="8:8" x14ac:dyDescent="0.25">
      <c r="H221" s="51" t="str">
        <f t="shared" si="3"/>
        <v/>
      </c>
    </row>
    <row r="222" spans="8:8" x14ac:dyDescent="0.25">
      <c r="H222" s="51" t="str">
        <f t="shared" si="3"/>
        <v/>
      </c>
    </row>
    <row r="223" spans="8:8" x14ac:dyDescent="0.25">
      <c r="H223" s="51" t="str">
        <f t="shared" si="3"/>
        <v/>
      </c>
    </row>
    <row r="224" spans="8:8" x14ac:dyDescent="0.25">
      <c r="H224" s="51" t="str">
        <f t="shared" si="3"/>
        <v/>
      </c>
    </row>
    <row r="225" spans="8:8" x14ac:dyDescent="0.25">
      <c r="H225" s="51" t="str">
        <f t="shared" si="3"/>
        <v/>
      </c>
    </row>
    <row r="226" spans="8:8" x14ac:dyDescent="0.25">
      <c r="H226" s="51" t="str">
        <f t="shared" si="3"/>
        <v/>
      </c>
    </row>
    <row r="227" spans="8:8" x14ac:dyDescent="0.25">
      <c r="H227" s="51" t="str">
        <f t="shared" si="3"/>
        <v/>
      </c>
    </row>
    <row r="228" spans="8:8" x14ac:dyDescent="0.25">
      <c r="H228" s="51" t="str">
        <f t="shared" si="3"/>
        <v/>
      </c>
    </row>
    <row r="229" spans="8:8" x14ac:dyDescent="0.25">
      <c r="H229" s="51" t="str">
        <f t="shared" si="3"/>
        <v/>
      </c>
    </row>
    <row r="230" spans="8:8" x14ac:dyDescent="0.25">
      <c r="H230" s="51" t="str">
        <f t="shared" si="3"/>
        <v/>
      </c>
    </row>
    <row r="231" spans="8:8" x14ac:dyDescent="0.25">
      <c r="H231" s="51" t="str">
        <f t="shared" si="3"/>
        <v/>
      </c>
    </row>
    <row r="232" spans="8:8" x14ac:dyDescent="0.25">
      <c r="H232" s="51" t="str">
        <f t="shared" si="3"/>
        <v/>
      </c>
    </row>
    <row r="233" spans="8:8" x14ac:dyDescent="0.25">
      <c r="H233" s="51" t="str">
        <f t="shared" si="3"/>
        <v/>
      </c>
    </row>
    <row r="234" spans="8:8" x14ac:dyDescent="0.25">
      <c r="H234" s="51" t="str">
        <f t="shared" si="3"/>
        <v/>
      </c>
    </row>
    <row r="235" spans="8:8" x14ac:dyDescent="0.25">
      <c r="H235" s="51" t="str">
        <f t="shared" si="3"/>
        <v/>
      </c>
    </row>
    <row r="236" spans="8:8" x14ac:dyDescent="0.25">
      <c r="H236" s="51" t="str">
        <f t="shared" si="3"/>
        <v/>
      </c>
    </row>
    <row r="237" spans="8:8" x14ac:dyDescent="0.25">
      <c r="H237" s="51" t="str">
        <f t="shared" si="3"/>
        <v/>
      </c>
    </row>
    <row r="238" spans="8:8" x14ac:dyDescent="0.25">
      <c r="H238" s="51" t="str">
        <f t="shared" si="3"/>
        <v/>
      </c>
    </row>
    <row r="239" spans="8:8" x14ac:dyDescent="0.25">
      <c r="H239" s="51" t="str">
        <f t="shared" si="3"/>
        <v/>
      </c>
    </row>
    <row r="240" spans="8:8" x14ac:dyDescent="0.25">
      <c r="H240" s="51" t="str">
        <f t="shared" si="3"/>
        <v/>
      </c>
    </row>
    <row r="241" spans="8:8" x14ac:dyDescent="0.25">
      <c r="H241" s="51" t="str">
        <f t="shared" si="3"/>
        <v/>
      </c>
    </row>
    <row r="242" spans="8:8" x14ac:dyDescent="0.25">
      <c r="H242" s="51" t="str">
        <f t="shared" si="3"/>
        <v/>
      </c>
    </row>
    <row r="243" spans="8:8" x14ac:dyDescent="0.25">
      <c r="H243" s="51" t="str">
        <f t="shared" si="3"/>
        <v/>
      </c>
    </row>
    <row r="244" spans="8:8" x14ac:dyDescent="0.25">
      <c r="H244" s="51" t="str">
        <f t="shared" si="3"/>
        <v/>
      </c>
    </row>
    <row r="245" spans="8:8" x14ac:dyDescent="0.25">
      <c r="H245" s="51" t="str">
        <f t="shared" si="3"/>
        <v/>
      </c>
    </row>
    <row r="246" spans="8:8" x14ac:dyDescent="0.25">
      <c r="H246" s="51" t="str">
        <f t="shared" si="3"/>
        <v/>
      </c>
    </row>
    <row r="247" spans="8:8" x14ac:dyDescent="0.25">
      <c r="H247" s="51" t="str">
        <f t="shared" si="3"/>
        <v/>
      </c>
    </row>
    <row r="248" spans="8:8" x14ac:dyDescent="0.25">
      <c r="H248" s="51" t="str">
        <f t="shared" si="3"/>
        <v/>
      </c>
    </row>
    <row r="249" spans="8:8" x14ac:dyDescent="0.25">
      <c r="H249" s="51" t="str">
        <f t="shared" si="3"/>
        <v/>
      </c>
    </row>
    <row r="250" spans="8:8" x14ac:dyDescent="0.25">
      <c r="H250" s="51" t="str">
        <f t="shared" si="3"/>
        <v/>
      </c>
    </row>
    <row r="251" spans="8:8" x14ac:dyDescent="0.25">
      <c r="H251" s="51" t="str">
        <f t="shared" si="3"/>
        <v/>
      </c>
    </row>
    <row r="252" spans="8:8" x14ac:dyDescent="0.25">
      <c r="H252" s="51" t="str">
        <f t="shared" si="3"/>
        <v/>
      </c>
    </row>
    <row r="253" spans="8:8" x14ac:dyDescent="0.25">
      <c r="H253" s="51" t="str">
        <f t="shared" si="3"/>
        <v/>
      </c>
    </row>
    <row r="254" spans="8:8" x14ac:dyDescent="0.25">
      <c r="H254" s="51" t="str">
        <f t="shared" si="3"/>
        <v/>
      </c>
    </row>
    <row r="255" spans="8:8" x14ac:dyDescent="0.25">
      <c r="H255" s="51" t="str">
        <f t="shared" si="3"/>
        <v/>
      </c>
    </row>
    <row r="256" spans="8:8" x14ac:dyDescent="0.25">
      <c r="H256" s="51" t="str">
        <f t="shared" si="3"/>
        <v/>
      </c>
    </row>
    <row r="257" spans="8:8" x14ac:dyDescent="0.25">
      <c r="H257" s="51" t="str">
        <f t="shared" si="3"/>
        <v/>
      </c>
    </row>
    <row r="258" spans="8:8" x14ac:dyDescent="0.25">
      <c r="H258" s="51" t="str">
        <f t="shared" si="3"/>
        <v/>
      </c>
    </row>
    <row r="259" spans="8:8" x14ac:dyDescent="0.25">
      <c r="H259" s="51" t="str">
        <f t="shared" si="3"/>
        <v/>
      </c>
    </row>
    <row r="260" spans="8:8" x14ac:dyDescent="0.25">
      <c r="H260" s="51" t="str">
        <f t="shared" si="3"/>
        <v/>
      </c>
    </row>
    <row r="261" spans="8:8" x14ac:dyDescent="0.25">
      <c r="H261" s="51" t="str">
        <f t="shared" ref="H261:H324" si="4">IF(H260="","",IF(A261="","",IF(RIGHT(H$2,1)="2",A261-B261,B261-A261)))</f>
        <v/>
      </c>
    </row>
    <row r="262" spans="8:8" x14ac:dyDescent="0.25">
      <c r="H262" s="51" t="str">
        <f t="shared" si="4"/>
        <v/>
      </c>
    </row>
    <row r="263" spans="8:8" x14ac:dyDescent="0.25">
      <c r="H263" s="51" t="str">
        <f t="shared" si="4"/>
        <v/>
      </c>
    </row>
    <row r="264" spans="8:8" x14ac:dyDescent="0.25">
      <c r="H264" s="51" t="str">
        <f t="shared" si="4"/>
        <v/>
      </c>
    </row>
    <row r="265" spans="8:8" x14ac:dyDescent="0.25">
      <c r="H265" s="51" t="str">
        <f t="shared" si="4"/>
        <v/>
      </c>
    </row>
    <row r="266" spans="8:8" x14ac:dyDescent="0.25">
      <c r="H266" s="51" t="str">
        <f t="shared" si="4"/>
        <v/>
      </c>
    </row>
    <row r="267" spans="8:8" x14ac:dyDescent="0.25">
      <c r="H267" s="51" t="str">
        <f t="shared" si="4"/>
        <v/>
      </c>
    </row>
    <row r="268" spans="8:8" x14ac:dyDescent="0.25">
      <c r="H268" s="51" t="str">
        <f t="shared" si="4"/>
        <v/>
      </c>
    </row>
    <row r="269" spans="8:8" x14ac:dyDescent="0.25">
      <c r="H269" s="51" t="str">
        <f t="shared" si="4"/>
        <v/>
      </c>
    </row>
    <row r="270" spans="8:8" x14ac:dyDescent="0.25">
      <c r="H270" s="51" t="str">
        <f t="shared" si="4"/>
        <v/>
      </c>
    </row>
    <row r="271" spans="8:8" x14ac:dyDescent="0.25">
      <c r="H271" s="51" t="str">
        <f t="shared" si="4"/>
        <v/>
      </c>
    </row>
    <row r="272" spans="8:8" x14ac:dyDescent="0.25">
      <c r="H272" s="51" t="str">
        <f t="shared" si="4"/>
        <v/>
      </c>
    </row>
    <row r="273" spans="8:8" x14ac:dyDescent="0.25">
      <c r="H273" s="51" t="str">
        <f t="shared" si="4"/>
        <v/>
      </c>
    </row>
    <row r="274" spans="8:8" x14ac:dyDescent="0.25">
      <c r="H274" s="51" t="str">
        <f t="shared" si="4"/>
        <v/>
      </c>
    </row>
    <row r="275" spans="8:8" x14ac:dyDescent="0.25">
      <c r="H275" s="51" t="str">
        <f t="shared" si="4"/>
        <v/>
      </c>
    </row>
    <row r="276" spans="8:8" x14ac:dyDescent="0.25">
      <c r="H276" s="51" t="str">
        <f t="shared" si="4"/>
        <v/>
      </c>
    </row>
    <row r="277" spans="8:8" x14ac:dyDescent="0.25">
      <c r="H277" s="51" t="str">
        <f t="shared" si="4"/>
        <v/>
      </c>
    </row>
    <row r="278" spans="8:8" x14ac:dyDescent="0.25">
      <c r="H278" s="51" t="str">
        <f t="shared" si="4"/>
        <v/>
      </c>
    </row>
    <row r="279" spans="8:8" x14ac:dyDescent="0.25">
      <c r="H279" s="51" t="str">
        <f t="shared" si="4"/>
        <v/>
      </c>
    </row>
    <row r="280" spans="8:8" x14ac:dyDescent="0.25">
      <c r="H280" s="51" t="str">
        <f t="shared" si="4"/>
        <v/>
      </c>
    </row>
    <row r="281" spans="8:8" x14ac:dyDescent="0.25">
      <c r="H281" s="51" t="str">
        <f t="shared" si="4"/>
        <v/>
      </c>
    </row>
    <row r="282" spans="8:8" x14ac:dyDescent="0.25">
      <c r="H282" s="51" t="str">
        <f t="shared" si="4"/>
        <v/>
      </c>
    </row>
    <row r="283" spans="8:8" x14ac:dyDescent="0.25">
      <c r="H283" s="51" t="str">
        <f t="shared" si="4"/>
        <v/>
      </c>
    </row>
    <row r="284" spans="8:8" x14ac:dyDescent="0.25">
      <c r="H284" s="51" t="str">
        <f t="shared" si="4"/>
        <v/>
      </c>
    </row>
    <row r="285" spans="8:8" x14ac:dyDescent="0.25">
      <c r="H285" s="51" t="str">
        <f t="shared" si="4"/>
        <v/>
      </c>
    </row>
    <row r="286" spans="8:8" x14ac:dyDescent="0.25">
      <c r="H286" s="51" t="str">
        <f t="shared" si="4"/>
        <v/>
      </c>
    </row>
    <row r="287" spans="8:8" x14ac:dyDescent="0.25">
      <c r="H287" s="51" t="str">
        <f t="shared" si="4"/>
        <v/>
      </c>
    </row>
    <row r="288" spans="8:8" x14ac:dyDescent="0.25">
      <c r="H288" s="51" t="str">
        <f t="shared" si="4"/>
        <v/>
      </c>
    </row>
    <row r="289" spans="8:8" x14ac:dyDescent="0.25">
      <c r="H289" s="51" t="str">
        <f t="shared" si="4"/>
        <v/>
      </c>
    </row>
    <row r="290" spans="8:8" x14ac:dyDescent="0.25">
      <c r="H290" s="51" t="str">
        <f t="shared" si="4"/>
        <v/>
      </c>
    </row>
    <row r="291" spans="8:8" x14ac:dyDescent="0.25">
      <c r="H291" s="51" t="str">
        <f t="shared" si="4"/>
        <v/>
      </c>
    </row>
    <row r="292" spans="8:8" x14ac:dyDescent="0.25">
      <c r="H292" s="51" t="str">
        <f t="shared" si="4"/>
        <v/>
      </c>
    </row>
    <row r="293" spans="8:8" x14ac:dyDescent="0.25">
      <c r="H293" s="51" t="str">
        <f t="shared" si="4"/>
        <v/>
      </c>
    </row>
    <row r="294" spans="8:8" x14ac:dyDescent="0.25">
      <c r="H294" s="51" t="str">
        <f t="shared" si="4"/>
        <v/>
      </c>
    </row>
    <row r="295" spans="8:8" x14ac:dyDescent="0.25">
      <c r="H295" s="51" t="str">
        <f t="shared" si="4"/>
        <v/>
      </c>
    </row>
    <row r="296" spans="8:8" x14ac:dyDescent="0.25">
      <c r="H296" s="51" t="str">
        <f t="shared" si="4"/>
        <v/>
      </c>
    </row>
    <row r="297" spans="8:8" x14ac:dyDescent="0.25">
      <c r="H297" s="51" t="str">
        <f t="shared" si="4"/>
        <v/>
      </c>
    </row>
    <row r="298" spans="8:8" x14ac:dyDescent="0.25">
      <c r="H298" s="51" t="str">
        <f t="shared" si="4"/>
        <v/>
      </c>
    </row>
    <row r="299" spans="8:8" x14ac:dyDescent="0.25">
      <c r="H299" s="51" t="str">
        <f t="shared" si="4"/>
        <v/>
      </c>
    </row>
    <row r="300" spans="8:8" x14ac:dyDescent="0.25">
      <c r="H300" s="51" t="str">
        <f t="shared" si="4"/>
        <v/>
      </c>
    </row>
    <row r="301" spans="8:8" x14ac:dyDescent="0.25">
      <c r="H301" s="51" t="str">
        <f t="shared" si="4"/>
        <v/>
      </c>
    </row>
    <row r="302" spans="8:8" x14ac:dyDescent="0.25">
      <c r="H302" s="51" t="str">
        <f t="shared" si="4"/>
        <v/>
      </c>
    </row>
    <row r="303" spans="8:8" x14ac:dyDescent="0.25">
      <c r="H303" s="51" t="str">
        <f t="shared" si="4"/>
        <v/>
      </c>
    </row>
    <row r="304" spans="8:8" x14ac:dyDescent="0.25">
      <c r="H304" s="51" t="str">
        <f t="shared" si="4"/>
        <v/>
      </c>
    </row>
    <row r="305" spans="8:8" x14ac:dyDescent="0.25">
      <c r="H305" s="51" t="str">
        <f t="shared" si="4"/>
        <v/>
      </c>
    </row>
    <row r="306" spans="8:8" x14ac:dyDescent="0.25">
      <c r="H306" s="51" t="str">
        <f t="shared" si="4"/>
        <v/>
      </c>
    </row>
    <row r="307" spans="8:8" x14ac:dyDescent="0.25">
      <c r="H307" s="51" t="str">
        <f t="shared" si="4"/>
        <v/>
      </c>
    </row>
    <row r="308" spans="8:8" x14ac:dyDescent="0.25">
      <c r="H308" s="51" t="str">
        <f t="shared" si="4"/>
        <v/>
      </c>
    </row>
    <row r="309" spans="8:8" x14ac:dyDescent="0.25">
      <c r="H309" s="51" t="str">
        <f t="shared" si="4"/>
        <v/>
      </c>
    </row>
    <row r="310" spans="8:8" x14ac:dyDescent="0.25">
      <c r="H310" s="51" t="str">
        <f t="shared" si="4"/>
        <v/>
      </c>
    </row>
    <row r="311" spans="8:8" x14ac:dyDescent="0.25">
      <c r="H311" s="51" t="str">
        <f t="shared" si="4"/>
        <v/>
      </c>
    </row>
    <row r="312" spans="8:8" x14ac:dyDescent="0.25">
      <c r="H312" s="51" t="str">
        <f t="shared" si="4"/>
        <v/>
      </c>
    </row>
    <row r="313" spans="8:8" x14ac:dyDescent="0.25">
      <c r="H313" s="51" t="str">
        <f t="shared" si="4"/>
        <v/>
      </c>
    </row>
    <row r="314" spans="8:8" x14ac:dyDescent="0.25">
      <c r="H314" s="51" t="str">
        <f t="shared" si="4"/>
        <v/>
      </c>
    </row>
    <row r="315" spans="8:8" x14ac:dyDescent="0.25">
      <c r="H315" s="51" t="str">
        <f t="shared" si="4"/>
        <v/>
      </c>
    </row>
    <row r="316" spans="8:8" x14ac:dyDescent="0.25">
      <c r="H316" s="51" t="str">
        <f t="shared" si="4"/>
        <v/>
      </c>
    </row>
    <row r="317" spans="8:8" x14ac:dyDescent="0.25">
      <c r="H317" s="51" t="str">
        <f t="shared" si="4"/>
        <v/>
      </c>
    </row>
    <row r="318" spans="8:8" x14ac:dyDescent="0.25">
      <c r="H318" s="51" t="str">
        <f t="shared" si="4"/>
        <v/>
      </c>
    </row>
    <row r="319" spans="8:8" x14ac:dyDescent="0.25">
      <c r="H319" s="51" t="str">
        <f t="shared" si="4"/>
        <v/>
      </c>
    </row>
    <row r="320" spans="8:8" x14ac:dyDescent="0.25">
      <c r="H320" s="51" t="str">
        <f t="shared" si="4"/>
        <v/>
      </c>
    </row>
    <row r="321" spans="8:8" x14ac:dyDescent="0.25">
      <c r="H321" s="51" t="str">
        <f t="shared" si="4"/>
        <v/>
      </c>
    </row>
    <row r="322" spans="8:8" x14ac:dyDescent="0.25">
      <c r="H322" s="51" t="str">
        <f t="shared" si="4"/>
        <v/>
      </c>
    </row>
    <row r="323" spans="8:8" x14ac:dyDescent="0.25">
      <c r="H323" s="51" t="str">
        <f t="shared" si="4"/>
        <v/>
      </c>
    </row>
    <row r="324" spans="8:8" x14ac:dyDescent="0.25">
      <c r="H324" s="51" t="str">
        <f t="shared" si="4"/>
        <v/>
      </c>
    </row>
    <row r="325" spans="8:8" x14ac:dyDescent="0.25">
      <c r="H325" s="51" t="str">
        <f t="shared" ref="H325:H388" si="5">IF(H324="","",IF(A325="","",IF(RIGHT(H$2,1)="2",A325-B325,B325-A325)))</f>
        <v/>
      </c>
    </row>
    <row r="326" spans="8:8" x14ac:dyDescent="0.25">
      <c r="H326" s="51" t="str">
        <f t="shared" si="5"/>
        <v/>
      </c>
    </row>
    <row r="327" spans="8:8" x14ac:dyDescent="0.25">
      <c r="H327" s="51" t="str">
        <f t="shared" si="5"/>
        <v/>
      </c>
    </row>
    <row r="328" spans="8:8" x14ac:dyDescent="0.25">
      <c r="H328" s="51" t="str">
        <f t="shared" si="5"/>
        <v/>
      </c>
    </row>
    <row r="329" spans="8:8" x14ac:dyDescent="0.25">
      <c r="H329" s="51" t="str">
        <f t="shared" si="5"/>
        <v/>
      </c>
    </row>
    <row r="330" spans="8:8" x14ac:dyDescent="0.25">
      <c r="H330" s="51" t="str">
        <f t="shared" si="5"/>
        <v/>
      </c>
    </row>
    <row r="331" spans="8:8" x14ac:dyDescent="0.25">
      <c r="H331" s="51" t="str">
        <f t="shared" si="5"/>
        <v/>
      </c>
    </row>
    <row r="332" spans="8:8" x14ac:dyDescent="0.25">
      <c r="H332" s="51" t="str">
        <f t="shared" si="5"/>
        <v/>
      </c>
    </row>
    <row r="333" spans="8:8" x14ac:dyDescent="0.25">
      <c r="H333" s="51" t="str">
        <f t="shared" si="5"/>
        <v/>
      </c>
    </row>
    <row r="334" spans="8:8" x14ac:dyDescent="0.25">
      <c r="H334" s="51" t="str">
        <f t="shared" si="5"/>
        <v/>
      </c>
    </row>
    <row r="335" spans="8:8" x14ac:dyDescent="0.25">
      <c r="H335" s="51" t="str">
        <f t="shared" si="5"/>
        <v/>
      </c>
    </row>
    <row r="336" spans="8:8" x14ac:dyDescent="0.25">
      <c r="H336" s="51" t="str">
        <f t="shared" si="5"/>
        <v/>
      </c>
    </row>
    <row r="337" spans="8:8" x14ac:dyDescent="0.25">
      <c r="H337" s="51" t="str">
        <f t="shared" si="5"/>
        <v/>
      </c>
    </row>
    <row r="338" spans="8:8" x14ac:dyDescent="0.25">
      <c r="H338" s="51" t="str">
        <f t="shared" si="5"/>
        <v/>
      </c>
    </row>
    <row r="339" spans="8:8" x14ac:dyDescent="0.25">
      <c r="H339" s="51" t="str">
        <f t="shared" si="5"/>
        <v/>
      </c>
    </row>
    <row r="340" spans="8:8" x14ac:dyDescent="0.25">
      <c r="H340" s="51" t="str">
        <f t="shared" si="5"/>
        <v/>
      </c>
    </row>
    <row r="341" spans="8:8" x14ac:dyDescent="0.25">
      <c r="H341" s="51" t="str">
        <f t="shared" si="5"/>
        <v/>
      </c>
    </row>
    <row r="342" spans="8:8" x14ac:dyDescent="0.25">
      <c r="H342" s="51" t="str">
        <f t="shared" si="5"/>
        <v/>
      </c>
    </row>
    <row r="343" spans="8:8" x14ac:dyDescent="0.25">
      <c r="H343" s="51" t="str">
        <f t="shared" si="5"/>
        <v/>
      </c>
    </row>
    <row r="344" spans="8:8" x14ac:dyDescent="0.25">
      <c r="H344" s="51" t="str">
        <f t="shared" si="5"/>
        <v/>
      </c>
    </row>
    <row r="345" spans="8:8" x14ac:dyDescent="0.25">
      <c r="H345" s="51" t="str">
        <f t="shared" si="5"/>
        <v/>
      </c>
    </row>
    <row r="346" spans="8:8" x14ac:dyDescent="0.25">
      <c r="H346" s="51" t="str">
        <f t="shared" si="5"/>
        <v/>
      </c>
    </row>
    <row r="347" spans="8:8" x14ac:dyDescent="0.25">
      <c r="H347" s="51" t="str">
        <f t="shared" si="5"/>
        <v/>
      </c>
    </row>
    <row r="348" spans="8:8" x14ac:dyDescent="0.25">
      <c r="H348" s="51" t="str">
        <f t="shared" si="5"/>
        <v/>
      </c>
    </row>
    <row r="349" spans="8:8" x14ac:dyDescent="0.25">
      <c r="H349" s="51" t="str">
        <f t="shared" si="5"/>
        <v/>
      </c>
    </row>
    <row r="350" spans="8:8" x14ac:dyDescent="0.25">
      <c r="H350" s="51" t="str">
        <f t="shared" si="5"/>
        <v/>
      </c>
    </row>
    <row r="351" spans="8:8" x14ac:dyDescent="0.25">
      <c r="H351" s="51" t="str">
        <f t="shared" si="5"/>
        <v/>
      </c>
    </row>
    <row r="352" spans="8:8" x14ac:dyDescent="0.25">
      <c r="H352" s="51" t="str">
        <f t="shared" si="5"/>
        <v/>
      </c>
    </row>
    <row r="353" spans="8:8" x14ac:dyDescent="0.25">
      <c r="H353" s="51" t="str">
        <f t="shared" si="5"/>
        <v/>
      </c>
    </row>
    <row r="354" spans="8:8" x14ac:dyDescent="0.25">
      <c r="H354" s="51" t="str">
        <f t="shared" si="5"/>
        <v/>
      </c>
    </row>
    <row r="355" spans="8:8" x14ac:dyDescent="0.25">
      <c r="H355" s="51" t="str">
        <f t="shared" si="5"/>
        <v/>
      </c>
    </row>
    <row r="356" spans="8:8" x14ac:dyDescent="0.25">
      <c r="H356" s="51" t="str">
        <f t="shared" si="5"/>
        <v/>
      </c>
    </row>
    <row r="357" spans="8:8" x14ac:dyDescent="0.25">
      <c r="H357" s="51" t="str">
        <f t="shared" si="5"/>
        <v/>
      </c>
    </row>
    <row r="358" spans="8:8" x14ac:dyDescent="0.25">
      <c r="H358" s="51" t="str">
        <f t="shared" si="5"/>
        <v/>
      </c>
    </row>
    <row r="359" spans="8:8" x14ac:dyDescent="0.25">
      <c r="H359" s="51" t="str">
        <f t="shared" si="5"/>
        <v/>
      </c>
    </row>
    <row r="360" spans="8:8" x14ac:dyDescent="0.25">
      <c r="H360" s="51" t="str">
        <f t="shared" si="5"/>
        <v/>
      </c>
    </row>
    <row r="361" spans="8:8" x14ac:dyDescent="0.25">
      <c r="H361" s="51" t="str">
        <f t="shared" si="5"/>
        <v/>
      </c>
    </row>
    <row r="362" spans="8:8" x14ac:dyDescent="0.25">
      <c r="H362" s="51" t="str">
        <f t="shared" si="5"/>
        <v/>
      </c>
    </row>
    <row r="363" spans="8:8" x14ac:dyDescent="0.25">
      <c r="H363" s="51" t="str">
        <f t="shared" si="5"/>
        <v/>
      </c>
    </row>
    <row r="364" spans="8:8" x14ac:dyDescent="0.25">
      <c r="H364" s="51" t="str">
        <f t="shared" si="5"/>
        <v/>
      </c>
    </row>
    <row r="365" spans="8:8" x14ac:dyDescent="0.25">
      <c r="H365" s="51" t="str">
        <f t="shared" si="5"/>
        <v/>
      </c>
    </row>
    <row r="366" spans="8:8" x14ac:dyDescent="0.25">
      <c r="H366" s="51" t="str">
        <f t="shared" si="5"/>
        <v/>
      </c>
    </row>
    <row r="367" spans="8:8" x14ac:dyDescent="0.25">
      <c r="H367" s="51" t="str">
        <f t="shared" si="5"/>
        <v/>
      </c>
    </row>
    <row r="368" spans="8:8" x14ac:dyDescent="0.25">
      <c r="H368" s="51" t="str">
        <f t="shared" si="5"/>
        <v/>
      </c>
    </row>
    <row r="369" spans="8:8" x14ac:dyDescent="0.25">
      <c r="H369" s="51" t="str">
        <f t="shared" si="5"/>
        <v/>
      </c>
    </row>
    <row r="370" spans="8:8" x14ac:dyDescent="0.25">
      <c r="H370" s="51" t="str">
        <f t="shared" si="5"/>
        <v/>
      </c>
    </row>
    <row r="371" spans="8:8" x14ac:dyDescent="0.25">
      <c r="H371" s="51" t="str">
        <f t="shared" si="5"/>
        <v/>
      </c>
    </row>
    <row r="372" spans="8:8" x14ac:dyDescent="0.25">
      <c r="H372" s="51" t="str">
        <f t="shared" si="5"/>
        <v/>
      </c>
    </row>
    <row r="373" spans="8:8" x14ac:dyDescent="0.25">
      <c r="H373" s="51" t="str">
        <f t="shared" si="5"/>
        <v/>
      </c>
    </row>
    <row r="374" spans="8:8" x14ac:dyDescent="0.25">
      <c r="H374" s="51" t="str">
        <f t="shared" si="5"/>
        <v/>
      </c>
    </row>
    <row r="375" spans="8:8" x14ac:dyDescent="0.25">
      <c r="H375" s="51" t="str">
        <f t="shared" si="5"/>
        <v/>
      </c>
    </row>
    <row r="376" spans="8:8" x14ac:dyDescent="0.25">
      <c r="H376" s="51" t="str">
        <f t="shared" si="5"/>
        <v/>
      </c>
    </row>
    <row r="377" spans="8:8" x14ac:dyDescent="0.25">
      <c r="H377" s="51" t="str">
        <f t="shared" si="5"/>
        <v/>
      </c>
    </row>
    <row r="378" spans="8:8" x14ac:dyDescent="0.25">
      <c r="H378" s="51" t="str">
        <f t="shared" si="5"/>
        <v/>
      </c>
    </row>
    <row r="379" spans="8:8" x14ac:dyDescent="0.25">
      <c r="H379" s="51" t="str">
        <f t="shared" si="5"/>
        <v/>
      </c>
    </row>
    <row r="380" spans="8:8" x14ac:dyDescent="0.25">
      <c r="H380" s="51" t="str">
        <f t="shared" si="5"/>
        <v/>
      </c>
    </row>
    <row r="381" spans="8:8" x14ac:dyDescent="0.25">
      <c r="H381" s="51" t="str">
        <f t="shared" si="5"/>
        <v/>
      </c>
    </row>
    <row r="382" spans="8:8" x14ac:dyDescent="0.25">
      <c r="H382" s="51" t="str">
        <f t="shared" si="5"/>
        <v/>
      </c>
    </row>
    <row r="383" spans="8:8" x14ac:dyDescent="0.25">
      <c r="H383" s="51" t="str">
        <f t="shared" si="5"/>
        <v/>
      </c>
    </row>
    <row r="384" spans="8:8" x14ac:dyDescent="0.25">
      <c r="H384" s="51" t="str">
        <f t="shared" si="5"/>
        <v/>
      </c>
    </row>
    <row r="385" spans="8:8" x14ac:dyDescent="0.25">
      <c r="H385" s="51" t="str">
        <f t="shared" si="5"/>
        <v/>
      </c>
    </row>
    <row r="386" spans="8:8" x14ac:dyDescent="0.25">
      <c r="H386" s="51" t="str">
        <f t="shared" si="5"/>
        <v/>
      </c>
    </row>
    <row r="387" spans="8:8" x14ac:dyDescent="0.25">
      <c r="H387" s="51" t="str">
        <f t="shared" si="5"/>
        <v/>
      </c>
    </row>
    <row r="388" spans="8:8" x14ac:dyDescent="0.25">
      <c r="H388" s="51" t="str">
        <f t="shared" si="5"/>
        <v/>
      </c>
    </row>
    <row r="389" spans="8:8" x14ac:dyDescent="0.25">
      <c r="H389" s="51" t="str">
        <f t="shared" ref="H389:H452" si="6">IF(H388="","",IF(A389="","",IF(RIGHT(H$2,1)="2",A389-B389,B389-A389)))</f>
        <v/>
      </c>
    </row>
    <row r="390" spans="8:8" x14ac:dyDescent="0.25">
      <c r="H390" s="51" t="str">
        <f t="shared" si="6"/>
        <v/>
      </c>
    </row>
    <row r="391" spans="8:8" x14ac:dyDescent="0.25">
      <c r="H391" s="51" t="str">
        <f t="shared" si="6"/>
        <v/>
      </c>
    </row>
    <row r="392" spans="8:8" x14ac:dyDescent="0.25">
      <c r="H392" s="51" t="str">
        <f t="shared" si="6"/>
        <v/>
      </c>
    </row>
    <row r="393" spans="8:8" x14ac:dyDescent="0.25">
      <c r="H393" s="51" t="str">
        <f t="shared" si="6"/>
        <v/>
      </c>
    </row>
    <row r="394" spans="8:8" x14ac:dyDescent="0.25">
      <c r="H394" s="51" t="str">
        <f t="shared" si="6"/>
        <v/>
      </c>
    </row>
    <row r="395" spans="8:8" x14ac:dyDescent="0.25">
      <c r="H395" s="51" t="str">
        <f t="shared" si="6"/>
        <v/>
      </c>
    </row>
    <row r="396" spans="8:8" x14ac:dyDescent="0.25">
      <c r="H396" s="51" t="str">
        <f t="shared" si="6"/>
        <v/>
      </c>
    </row>
    <row r="397" spans="8:8" x14ac:dyDescent="0.25">
      <c r="H397" s="51" t="str">
        <f t="shared" si="6"/>
        <v/>
      </c>
    </row>
    <row r="398" spans="8:8" x14ac:dyDescent="0.25">
      <c r="H398" s="51" t="str">
        <f t="shared" si="6"/>
        <v/>
      </c>
    </row>
    <row r="399" spans="8:8" x14ac:dyDescent="0.25">
      <c r="H399" s="51" t="str">
        <f t="shared" si="6"/>
        <v/>
      </c>
    </row>
    <row r="400" spans="8:8" x14ac:dyDescent="0.25">
      <c r="H400" s="51" t="str">
        <f t="shared" si="6"/>
        <v/>
      </c>
    </row>
    <row r="401" spans="8:8" x14ac:dyDescent="0.25">
      <c r="H401" s="51" t="str">
        <f t="shared" si="6"/>
        <v/>
      </c>
    </row>
    <row r="402" spans="8:8" x14ac:dyDescent="0.25">
      <c r="H402" s="51" t="str">
        <f t="shared" si="6"/>
        <v/>
      </c>
    </row>
    <row r="403" spans="8:8" x14ac:dyDescent="0.25">
      <c r="H403" s="51" t="str">
        <f t="shared" si="6"/>
        <v/>
      </c>
    </row>
    <row r="404" spans="8:8" x14ac:dyDescent="0.25">
      <c r="H404" s="51" t="str">
        <f t="shared" si="6"/>
        <v/>
      </c>
    </row>
    <row r="405" spans="8:8" x14ac:dyDescent="0.25">
      <c r="H405" s="51" t="str">
        <f t="shared" si="6"/>
        <v/>
      </c>
    </row>
    <row r="406" spans="8:8" x14ac:dyDescent="0.25">
      <c r="H406" s="51" t="str">
        <f t="shared" si="6"/>
        <v/>
      </c>
    </row>
    <row r="407" spans="8:8" x14ac:dyDescent="0.25">
      <c r="H407" s="51" t="str">
        <f t="shared" si="6"/>
        <v/>
      </c>
    </row>
    <row r="408" spans="8:8" x14ac:dyDescent="0.25">
      <c r="H408" s="51" t="str">
        <f t="shared" si="6"/>
        <v/>
      </c>
    </row>
    <row r="409" spans="8:8" x14ac:dyDescent="0.25">
      <c r="H409" s="51" t="str">
        <f t="shared" si="6"/>
        <v/>
      </c>
    </row>
    <row r="410" spans="8:8" x14ac:dyDescent="0.25">
      <c r="H410" s="51" t="str">
        <f t="shared" si="6"/>
        <v/>
      </c>
    </row>
    <row r="411" spans="8:8" x14ac:dyDescent="0.25">
      <c r="H411" s="51" t="str">
        <f t="shared" si="6"/>
        <v/>
      </c>
    </row>
    <row r="412" spans="8:8" x14ac:dyDescent="0.25">
      <c r="H412" s="51" t="str">
        <f t="shared" si="6"/>
        <v/>
      </c>
    </row>
    <row r="413" spans="8:8" x14ac:dyDescent="0.25">
      <c r="H413" s="51" t="str">
        <f t="shared" si="6"/>
        <v/>
      </c>
    </row>
    <row r="414" spans="8:8" x14ac:dyDescent="0.25">
      <c r="H414" s="51" t="str">
        <f t="shared" si="6"/>
        <v/>
      </c>
    </row>
    <row r="415" spans="8:8" x14ac:dyDescent="0.25">
      <c r="H415" s="51" t="str">
        <f t="shared" si="6"/>
        <v/>
      </c>
    </row>
    <row r="416" spans="8:8" x14ac:dyDescent="0.25">
      <c r="H416" s="51" t="str">
        <f t="shared" si="6"/>
        <v/>
      </c>
    </row>
    <row r="417" spans="8:8" x14ac:dyDescent="0.25">
      <c r="H417" s="51" t="str">
        <f t="shared" si="6"/>
        <v/>
      </c>
    </row>
    <row r="418" spans="8:8" x14ac:dyDescent="0.25">
      <c r="H418" s="51" t="str">
        <f t="shared" si="6"/>
        <v/>
      </c>
    </row>
    <row r="419" spans="8:8" x14ac:dyDescent="0.25">
      <c r="H419" s="51" t="str">
        <f t="shared" si="6"/>
        <v/>
      </c>
    </row>
    <row r="420" spans="8:8" x14ac:dyDescent="0.25">
      <c r="H420" s="51" t="str">
        <f t="shared" si="6"/>
        <v/>
      </c>
    </row>
    <row r="421" spans="8:8" x14ac:dyDescent="0.25">
      <c r="H421" s="51" t="str">
        <f t="shared" si="6"/>
        <v/>
      </c>
    </row>
    <row r="422" spans="8:8" x14ac:dyDescent="0.25">
      <c r="H422" s="51" t="str">
        <f t="shared" si="6"/>
        <v/>
      </c>
    </row>
    <row r="423" spans="8:8" x14ac:dyDescent="0.25">
      <c r="H423" s="51" t="str">
        <f t="shared" si="6"/>
        <v/>
      </c>
    </row>
    <row r="424" spans="8:8" x14ac:dyDescent="0.25">
      <c r="H424" s="51" t="str">
        <f t="shared" si="6"/>
        <v/>
      </c>
    </row>
    <row r="425" spans="8:8" x14ac:dyDescent="0.25">
      <c r="H425" s="51" t="str">
        <f t="shared" si="6"/>
        <v/>
      </c>
    </row>
    <row r="426" spans="8:8" x14ac:dyDescent="0.25">
      <c r="H426" s="51" t="str">
        <f t="shared" si="6"/>
        <v/>
      </c>
    </row>
    <row r="427" spans="8:8" x14ac:dyDescent="0.25">
      <c r="H427" s="51" t="str">
        <f t="shared" si="6"/>
        <v/>
      </c>
    </row>
    <row r="428" spans="8:8" x14ac:dyDescent="0.25">
      <c r="H428" s="51" t="str">
        <f t="shared" si="6"/>
        <v/>
      </c>
    </row>
    <row r="429" spans="8:8" x14ac:dyDescent="0.25">
      <c r="H429" s="51" t="str">
        <f t="shared" si="6"/>
        <v/>
      </c>
    </row>
    <row r="430" spans="8:8" x14ac:dyDescent="0.25">
      <c r="H430" s="51" t="str">
        <f t="shared" si="6"/>
        <v/>
      </c>
    </row>
    <row r="431" spans="8:8" x14ac:dyDescent="0.25">
      <c r="H431" s="51" t="str">
        <f t="shared" si="6"/>
        <v/>
      </c>
    </row>
    <row r="432" spans="8:8" x14ac:dyDescent="0.25">
      <c r="H432" s="51" t="str">
        <f t="shared" si="6"/>
        <v/>
      </c>
    </row>
    <row r="433" spans="8:8" x14ac:dyDescent="0.25">
      <c r="H433" s="51" t="str">
        <f t="shared" si="6"/>
        <v/>
      </c>
    </row>
    <row r="434" spans="8:8" x14ac:dyDescent="0.25">
      <c r="H434" s="51" t="str">
        <f t="shared" si="6"/>
        <v/>
      </c>
    </row>
    <row r="435" spans="8:8" x14ac:dyDescent="0.25">
      <c r="H435" s="51" t="str">
        <f t="shared" si="6"/>
        <v/>
      </c>
    </row>
    <row r="436" spans="8:8" x14ac:dyDescent="0.25">
      <c r="H436" s="51" t="str">
        <f t="shared" si="6"/>
        <v/>
      </c>
    </row>
    <row r="437" spans="8:8" x14ac:dyDescent="0.25">
      <c r="H437" s="51" t="str">
        <f t="shared" si="6"/>
        <v/>
      </c>
    </row>
    <row r="438" spans="8:8" x14ac:dyDescent="0.25">
      <c r="H438" s="51" t="str">
        <f t="shared" si="6"/>
        <v/>
      </c>
    </row>
    <row r="439" spans="8:8" x14ac:dyDescent="0.25">
      <c r="H439" s="51" t="str">
        <f t="shared" si="6"/>
        <v/>
      </c>
    </row>
    <row r="440" spans="8:8" x14ac:dyDescent="0.25">
      <c r="H440" s="51" t="str">
        <f t="shared" si="6"/>
        <v/>
      </c>
    </row>
    <row r="441" spans="8:8" x14ac:dyDescent="0.25">
      <c r="H441" s="51" t="str">
        <f t="shared" si="6"/>
        <v/>
      </c>
    </row>
    <row r="442" spans="8:8" x14ac:dyDescent="0.25">
      <c r="H442" s="51" t="str">
        <f t="shared" si="6"/>
        <v/>
      </c>
    </row>
    <row r="443" spans="8:8" x14ac:dyDescent="0.25">
      <c r="H443" s="51" t="str">
        <f t="shared" si="6"/>
        <v/>
      </c>
    </row>
    <row r="444" spans="8:8" x14ac:dyDescent="0.25">
      <c r="H444" s="51" t="str">
        <f t="shared" si="6"/>
        <v/>
      </c>
    </row>
    <row r="445" spans="8:8" x14ac:dyDescent="0.25">
      <c r="H445" s="51" t="str">
        <f t="shared" si="6"/>
        <v/>
      </c>
    </row>
    <row r="446" spans="8:8" x14ac:dyDescent="0.25">
      <c r="H446" s="51" t="str">
        <f t="shared" si="6"/>
        <v/>
      </c>
    </row>
    <row r="447" spans="8:8" x14ac:dyDescent="0.25">
      <c r="H447" s="51" t="str">
        <f t="shared" si="6"/>
        <v/>
      </c>
    </row>
    <row r="448" spans="8:8" x14ac:dyDescent="0.25">
      <c r="H448" s="51" t="str">
        <f t="shared" si="6"/>
        <v/>
      </c>
    </row>
    <row r="449" spans="8:8" x14ac:dyDescent="0.25">
      <c r="H449" s="51" t="str">
        <f t="shared" si="6"/>
        <v/>
      </c>
    </row>
    <row r="450" spans="8:8" x14ac:dyDescent="0.25">
      <c r="H450" s="51" t="str">
        <f t="shared" si="6"/>
        <v/>
      </c>
    </row>
    <row r="451" spans="8:8" x14ac:dyDescent="0.25">
      <c r="H451" s="51" t="str">
        <f t="shared" si="6"/>
        <v/>
      </c>
    </row>
    <row r="452" spans="8:8" x14ac:dyDescent="0.25">
      <c r="H452" s="51" t="str">
        <f t="shared" si="6"/>
        <v/>
      </c>
    </row>
    <row r="453" spans="8:8" x14ac:dyDescent="0.25">
      <c r="H453" s="51" t="str">
        <f t="shared" ref="H453:H516" si="7">IF(H452="","",IF(A453="","",IF(RIGHT(H$2,1)="2",A453-B453,B453-A453)))</f>
        <v/>
      </c>
    </row>
    <row r="454" spans="8:8" x14ac:dyDescent="0.25">
      <c r="H454" s="51" t="str">
        <f t="shared" si="7"/>
        <v/>
      </c>
    </row>
    <row r="455" spans="8:8" x14ac:dyDescent="0.25">
      <c r="H455" s="51" t="str">
        <f t="shared" si="7"/>
        <v/>
      </c>
    </row>
    <row r="456" spans="8:8" x14ac:dyDescent="0.25">
      <c r="H456" s="51" t="str">
        <f t="shared" si="7"/>
        <v/>
      </c>
    </row>
    <row r="457" spans="8:8" x14ac:dyDescent="0.25">
      <c r="H457" s="51" t="str">
        <f t="shared" si="7"/>
        <v/>
      </c>
    </row>
    <row r="458" spans="8:8" x14ac:dyDescent="0.25">
      <c r="H458" s="51" t="str">
        <f t="shared" si="7"/>
        <v/>
      </c>
    </row>
    <row r="459" spans="8:8" x14ac:dyDescent="0.25">
      <c r="H459" s="51" t="str">
        <f t="shared" si="7"/>
        <v/>
      </c>
    </row>
    <row r="460" spans="8:8" x14ac:dyDescent="0.25">
      <c r="H460" s="51" t="str">
        <f t="shared" si="7"/>
        <v/>
      </c>
    </row>
    <row r="461" spans="8:8" x14ac:dyDescent="0.25">
      <c r="H461" s="51" t="str">
        <f t="shared" si="7"/>
        <v/>
      </c>
    </row>
    <row r="462" spans="8:8" x14ac:dyDescent="0.25">
      <c r="H462" s="51" t="str">
        <f t="shared" si="7"/>
        <v/>
      </c>
    </row>
    <row r="463" spans="8:8" x14ac:dyDescent="0.25">
      <c r="H463" s="51" t="str">
        <f t="shared" si="7"/>
        <v/>
      </c>
    </row>
    <row r="464" spans="8:8" x14ac:dyDescent="0.25">
      <c r="H464" s="51" t="str">
        <f t="shared" si="7"/>
        <v/>
      </c>
    </row>
    <row r="465" spans="8:8" x14ac:dyDescent="0.25">
      <c r="H465" s="51" t="str">
        <f t="shared" si="7"/>
        <v/>
      </c>
    </row>
    <row r="466" spans="8:8" x14ac:dyDescent="0.25">
      <c r="H466" s="51" t="str">
        <f t="shared" si="7"/>
        <v/>
      </c>
    </row>
    <row r="467" spans="8:8" x14ac:dyDescent="0.25">
      <c r="H467" s="51" t="str">
        <f t="shared" si="7"/>
        <v/>
      </c>
    </row>
    <row r="468" spans="8:8" x14ac:dyDescent="0.25">
      <c r="H468" s="51" t="str">
        <f t="shared" si="7"/>
        <v/>
      </c>
    </row>
    <row r="469" spans="8:8" x14ac:dyDescent="0.25">
      <c r="H469" s="51" t="str">
        <f t="shared" si="7"/>
        <v/>
      </c>
    </row>
    <row r="470" spans="8:8" x14ac:dyDescent="0.25">
      <c r="H470" s="51" t="str">
        <f t="shared" si="7"/>
        <v/>
      </c>
    </row>
    <row r="471" spans="8:8" x14ac:dyDescent="0.25">
      <c r="H471" s="51" t="str">
        <f t="shared" si="7"/>
        <v/>
      </c>
    </row>
    <row r="472" spans="8:8" x14ac:dyDescent="0.25">
      <c r="H472" s="51" t="str">
        <f t="shared" si="7"/>
        <v/>
      </c>
    </row>
    <row r="473" spans="8:8" x14ac:dyDescent="0.25">
      <c r="H473" s="51" t="str">
        <f t="shared" si="7"/>
        <v/>
      </c>
    </row>
    <row r="474" spans="8:8" x14ac:dyDescent="0.25">
      <c r="H474" s="51" t="str">
        <f t="shared" si="7"/>
        <v/>
      </c>
    </row>
    <row r="475" spans="8:8" x14ac:dyDescent="0.25">
      <c r="H475" s="51" t="str">
        <f t="shared" si="7"/>
        <v/>
      </c>
    </row>
    <row r="476" spans="8:8" x14ac:dyDescent="0.25">
      <c r="H476" s="51" t="str">
        <f t="shared" si="7"/>
        <v/>
      </c>
    </row>
    <row r="477" spans="8:8" x14ac:dyDescent="0.25">
      <c r="H477" s="51" t="str">
        <f t="shared" si="7"/>
        <v/>
      </c>
    </row>
    <row r="478" spans="8:8" x14ac:dyDescent="0.25">
      <c r="H478" s="51" t="str">
        <f t="shared" si="7"/>
        <v/>
      </c>
    </row>
    <row r="479" spans="8:8" x14ac:dyDescent="0.25">
      <c r="H479" s="51" t="str">
        <f t="shared" si="7"/>
        <v/>
      </c>
    </row>
    <row r="480" spans="8:8" x14ac:dyDescent="0.25">
      <c r="H480" s="51" t="str">
        <f t="shared" si="7"/>
        <v/>
      </c>
    </row>
    <row r="481" spans="8:8" x14ac:dyDescent="0.25">
      <c r="H481" s="51" t="str">
        <f t="shared" si="7"/>
        <v/>
      </c>
    </row>
    <row r="482" spans="8:8" x14ac:dyDescent="0.25">
      <c r="H482" s="51" t="str">
        <f t="shared" si="7"/>
        <v/>
      </c>
    </row>
    <row r="483" spans="8:8" x14ac:dyDescent="0.25">
      <c r="H483" s="51" t="str">
        <f t="shared" si="7"/>
        <v/>
      </c>
    </row>
    <row r="484" spans="8:8" x14ac:dyDescent="0.25">
      <c r="H484" s="51" t="str">
        <f t="shared" si="7"/>
        <v/>
      </c>
    </row>
    <row r="485" spans="8:8" x14ac:dyDescent="0.25">
      <c r="H485" s="51" t="str">
        <f t="shared" si="7"/>
        <v/>
      </c>
    </row>
    <row r="486" spans="8:8" x14ac:dyDescent="0.25">
      <c r="H486" s="51" t="str">
        <f t="shared" si="7"/>
        <v/>
      </c>
    </row>
    <row r="487" spans="8:8" x14ac:dyDescent="0.25">
      <c r="H487" s="51" t="str">
        <f t="shared" si="7"/>
        <v/>
      </c>
    </row>
    <row r="488" spans="8:8" x14ac:dyDescent="0.25">
      <c r="H488" s="51" t="str">
        <f t="shared" si="7"/>
        <v/>
      </c>
    </row>
    <row r="489" spans="8:8" x14ac:dyDescent="0.25">
      <c r="H489" s="51" t="str">
        <f t="shared" si="7"/>
        <v/>
      </c>
    </row>
    <row r="490" spans="8:8" x14ac:dyDescent="0.25">
      <c r="H490" s="51" t="str">
        <f t="shared" si="7"/>
        <v/>
      </c>
    </row>
    <row r="491" spans="8:8" x14ac:dyDescent="0.25">
      <c r="H491" s="51" t="str">
        <f t="shared" si="7"/>
        <v/>
      </c>
    </row>
    <row r="492" spans="8:8" x14ac:dyDescent="0.25">
      <c r="H492" s="51" t="str">
        <f t="shared" si="7"/>
        <v/>
      </c>
    </row>
    <row r="493" spans="8:8" x14ac:dyDescent="0.25">
      <c r="H493" s="51" t="str">
        <f t="shared" si="7"/>
        <v/>
      </c>
    </row>
    <row r="494" spans="8:8" x14ac:dyDescent="0.25">
      <c r="H494" s="51" t="str">
        <f t="shared" si="7"/>
        <v/>
      </c>
    </row>
    <row r="495" spans="8:8" x14ac:dyDescent="0.25">
      <c r="H495" s="51" t="str">
        <f t="shared" si="7"/>
        <v/>
      </c>
    </row>
    <row r="496" spans="8:8" x14ac:dyDescent="0.25">
      <c r="H496" s="51" t="str">
        <f t="shared" si="7"/>
        <v/>
      </c>
    </row>
    <row r="497" spans="8:8" x14ac:dyDescent="0.25">
      <c r="H497" s="51" t="str">
        <f t="shared" si="7"/>
        <v/>
      </c>
    </row>
    <row r="498" spans="8:8" x14ac:dyDescent="0.25">
      <c r="H498" s="51" t="str">
        <f t="shared" si="7"/>
        <v/>
      </c>
    </row>
    <row r="499" spans="8:8" x14ac:dyDescent="0.25">
      <c r="H499" s="51" t="str">
        <f t="shared" si="7"/>
        <v/>
      </c>
    </row>
    <row r="500" spans="8:8" x14ac:dyDescent="0.25">
      <c r="H500" s="51" t="str">
        <f t="shared" si="7"/>
        <v/>
      </c>
    </row>
    <row r="501" spans="8:8" x14ac:dyDescent="0.25">
      <c r="H501" s="51" t="str">
        <f t="shared" si="7"/>
        <v/>
      </c>
    </row>
    <row r="502" spans="8:8" x14ac:dyDescent="0.25">
      <c r="H502" s="51" t="str">
        <f t="shared" si="7"/>
        <v/>
      </c>
    </row>
    <row r="503" spans="8:8" x14ac:dyDescent="0.25">
      <c r="H503" s="51" t="str">
        <f t="shared" si="7"/>
        <v/>
      </c>
    </row>
    <row r="504" spans="8:8" x14ac:dyDescent="0.25">
      <c r="H504" s="51" t="str">
        <f t="shared" si="7"/>
        <v/>
      </c>
    </row>
    <row r="505" spans="8:8" x14ac:dyDescent="0.25">
      <c r="H505" s="51" t="str">
        <f t="shared" si="7"/>
        <v/>
      </c>
    </row>
    <row r="506" spans="8:8" x14ac:dyDescent="0.25">
      <c r="H506" s="51" t="str">
        <f t="shared" si="7"/>
        <v/>
      </c>
    </row>
    <row r="507" spans="8:8" x14ac:dyDescent="0.25">
      <c r="H507" s="51" t="str">
        <f t="shared" si="7"/>
        <v/>
      </c>
    </row>
    <row r="508" spans="8:8" x14ac:dyDescent="0.25">
      <c r="H508" s="51" t="str">
        <f t="shared" si="7"/>
        <v/>
      </c>
    </row>
    <row r="509" spans="8:8" x14ac:dyDescent="0.25">
      <c r="H509" s="51" t="str">
        <f t="shared" si="7"/>
        <v/>
      </c>
    </row>
    <row r="510" spans="8:8" x14ac:dyDescent="0.25">
      <c r="H510" s="51" t="str">
        <f t="shared" si="7"/>
        <v/>
      </c>
    </row>
    <row r="511" spans="8:8" x14ac:dyDescent="0.25">
      <c r="H511" s="51" t="str">
        <f t="shared" si="7"/>
        <v/>
      </c>
    </row>
    <row r="512" spans="8:8" x14ac:dyDescent="0.25">
      <c r="H512" s="51" t="str">
        <f t="shared" si="7"/>
        <v/>
      </c>
    </row>
    <row r="513" spans="8:8" x14ac:dyDescent="0.25">
      <c r="H513" s="51" t="str">
        <f t="shared" si="7"/>
        <v/>
      </c>
    </row>
    <row r="514" spans="8:8" x14ac:dyDescent="0.25">
      <c r="H514" s="51" t="str">
        <f t="shared" si="7"/>
        <v/>
      </c>
    </row>
    <row r="515" spans="8:8" x14ac:dyDescent="0.25">
      <c r="H515" s="51" t="str">
        <f t="shared" si="7"/>
        <v/>
      </c>
    </row>
    <row r="516" spans="8:8" x14ac:dyDescent="0.25">
      <c r="H516" s="51" t="str">
        <f t="shared" si="7"/>
        <v/>
      </c>
    </row>
    <row r="517" spans="8:8" x14ac:dyDescent="0.25">
      <c r="H517" s="51" t="str">
        <f t="shared" ref="H517:H580" si="8">IF(H516="","",IF(A517="","",IF(RIGHT(H$2,1)="2",A517-B517,B517-A517)))</f>
        <v/>
      </c>
    </row>
    <row r="518" spans="8:8" x14ac:dyDescent="0.25">
      <c r="H518" s="51" t="str">
        <f t="shared" si="8"/>
        <v/>
      </c>
    </row>
    <row r="519" spans="8:8" x14ac:dyDescent="0.25">
      <c r="H519" s="51" t="str">
        <f t="shared" si="8"/>
        <v/>
      </c>
    </row>
    <row r="520" spans="8:8" x14ac:dyDescent="0.25">
      <c r="H520" s="51" t="str">
        <f t="shared" si="8"/>
        <v/>
      </c>
    </row>
    <row r="521" spans="8:8" x14ac:dyDescent="0.25">
      <c r="H521" s="51" t="str">
        <f t="shared" si="8"/>
        <v/>
      </c>
    </row>
    <row r="522" spans="8:8" x14ac:dyDescent="0.25">
      <c r="H522" s="51" t="str">
        <f t="shared" si="8"/>
        <v/>
      </c>
    </row>
    <row r="523" spans="8:8" x14ac:dyDescent="0.25">
      <c r="H523" s="51" t="str">
        <f t="shared" si="8"/>
        <v/>
      </c>
    </row>
    <row r="524" spans="8:8" x14ac:dyDescent="0.25">
      <c r="H524" s="51" t="str">
        <f t="shared" si="8"/>
        <v/>
      </c>
    </row>
    <row r="525" spans="8:8" x14ac:dyDescent="0.25">
      <c r="H525" s="51" t="str">
        <f t="shared" si="8"/>
        <v/>
      </c>
    </row>
    <row r="526" spans="8:8" x14ac:dyDescent="0.25">
      <c r="H526" s="51" t="str">
        <f t="shared" si="8"/>
        <v/>
      </c>
    </row>
    <row r="527" spans="8:8" x14ac:dyDescent="0.25">
      <c r="H527" s="51" t="str">
        <f t="shared" si="8"/>
        <v/>
      </c>
    </row>
    <row r="528" spans="8:8" x14ac:dyDescent="0.25">
      <c r="H528" s="51" t="str">
        <f t="shared" si="8"/>
        <v/>
      </c>
    </row>
    <row r="529" spans="8:8" x14ac:dyDescent="0.25">
      <c r="H529" s="51" t="str">
        <f t="shared" si="8"/>
        <v/>
      </c>
    </row>
    <row r="530" spans="8:8" x14ac:dyDescent="0.25">
      <c r="H530" s="51" t="str">
        <f t="shared" si="8"/>
        <v/>
      </c>
    </row>
    <row r="531" spans="8:8" x14ac:dyDescent="0.25">
      <c r="H531" s="51" t="str">
        <f t="shared" si="8"/>
        <v/>
      </c>
    </row>
    <row r="532" spans="8:8" x14ac:dyDescent="0.25">
      <c r="H532" s="51" t="str">
        <f t="shared" si="8"/>
        <v/>
      </c>
    </row>
    <row r="533" spans="8:8" x14ac:dyDescent="0.25">
      <c r="H533" s="51" t="str">
        <f t="shared" si="8"/>
        <v/>
      </c>
    </row>
    <row r="534" spans="8:8" x14ac:dyDescent="0.25">
      <c r="H534" s="51" t="str">
        <f t="shared" si="8"/>
        <v/>
      </c>
    </row>
    <row r="535" spans="8:8" x14ac:dyDescent="0.25">
      <c r="H535" s="51" t="str">
        <f t="shared" si="8"/>
        <v/>
      </c>
    </row>
    <row r="536" spans="8:8" x14ac:dyDescent="0.25">
      <c r="H536" s="51" t="str">
        <f t="shared" si="8"/>
        <v/>
      </c>
    </row>
    <row r="537" spans="8:8" x14ac:dyDescent="0.25">
      <c r="H537" s="51" t="str">
        <f t="shared" si="8"/>
        <v/>
      </c>
    </row>
    <row r="538" spans="8:8" x14ac:dyDescent="0.25">
      <c r="H538" s="51" t="str">
        <f t="shared" si="8"/>
        <v/>
      </c>
    </row>
    <row r="539" spans="8:8" x14ac:dyDescent="0.25">
      <c r="H539" s="51" t="str">
        <f t="shared" si="8"/>
        <v/>
      </c>
    </row>
    <row r="540" spans="8:8" x14ac:dyDescent="0.25">
      <c r="H540" s="51" t="str">
        <f t="shared" si="8"/>
        <v/>
      </c>
    </row>
    <row r="541" spans="8:8" x14ac:dyDescent="0.25">
      <c r="H541" s="51" t="str">
        <f t="shared" si="8"/>
        <v/>
      </c>
    </row>
    <row r="542" spans="8:8" x14ac:dyDescent="0.25">
      <c r="H542" s="51" t="str">
        <f t="shared" si="8"/>
        <v/>
      </c>
    </row>
    <row r="543" spans="8:8" x14ac:dyDescent="0.25">
      <c r="H543" s="51" t="str">
        <f t="shared" si="8"/>
        <v/>
      </c>
    </row>
    <row r="544" spans="8:8" x14ac:dyDescent="0.25">
      <c r="H544" s="51" t="str">
        <f t="shared" si="8"/>
        <v/>
      </c>
    </row>
    <row r="545" spans="8:8" x14ac:dyDescent="0.25">
      <c r="H545" s="51" t="str">
        <f t="shared" si="8"/>
        <v/>
      </c>
    </row>
    <row r="546" spans="8:8" x14ac:dyDescent="0.25">
      <c r="H546" s="51" t="str">
        <f t="shared" si="8"/>
        <v/>
      </c>
    </row>
    <row r="547" spans="8:8" x14ac:dyDescent="0.25">
      <c r="H547" s="51" t="str">
        <f t="shared" si="8"/>
        <v/>
      </c>
    </row>
    <row r="548" spans="8:8" x14ac:dyDescent="0.25">
      <c r="H548" s="51" t="str">
        <f t="shared" si="8"/>
        <v/>
      </c>
    </row>
    <row r="549" spans="8:8" x14ac:dyDescent="0.25">
      <c r="H549" s="51" t="str">
        <f t="shared" si="8"/>
        <v/>
      </c>
    </row>
    <row r="550" spans="8:8" x14ac:dyDescent="0.25">
      <c r="H550" s="51" t="str">
        <f t="shared" si="8"/>
        <v/>
      </c>
    </row>
    <row r="551" spans="8:8" x14ac:dyDescent="0.25">
      <c r="H551" s="51" t="str">
        <f t="shared" si="8"/>
        <v/>
      </c>
    </row>
    <row r="552" spans="8:8" x14ac:dyDescent="0.25">
      <c r="H552" s="51" t="str">
        <f t="shared" si="8"/>
        <v/>
      </c>
    </row>
    <row r="553" spans="8:8" x14ac:dyDescent="0.25">
      <c r="H553" s="51" t="str">
        <f t="shared" si="8"/>
        <v/>
      </c>
    </row>
    <row r="554" spans="8:8" x14ac:dyDescent="0.25">
      <c r="H554" s="51" t="str">
        <f t="shared" si="8"/>
        <v/>
      </c>
    </row>
    <row r="555" spans="8:8" x14ac:dyDescent="0.25">
      <c r="H555" s="51" t="str">
        <f t="shared" si="8"/>
        <v/>
      </c>
    </row>
    <row r="556" spans="8:8" x14ac:dyDescent="0.25">
      <c r="H556" s="51" t="str">
        <f t="shared" si="8"/>
        <v/>
      </c>
    </row>
    <row r="557" spans="8:8" x14ac:dyDescent="0.25">
      <c r="H557" s="51" t="str">
        <f t="shared" si="8"/>
        <v/>
      </c>
    </row>
    <row r="558" spans="8:8" x14ac:dyDescent="0.25">
      <c r="H558" s="51" t="str">
        <f t="shared" si="8"/>
        <v/>
      </c>
    </row>
    <row r="559" spans="8:8" x14ac:dyDescent="0.25">
      <c r="H559" s="51" t="str">
        <f t="shared" si="8"/>
        <v/>
      </c>
    </row>
    <row r="560" spans="8:8" x14ac:dyDescent="0.25">
      <c r="H560" s="51" t="str">
        <f t="shared" si="8"/>
        <v/>
      </c>
    </row>
    <row r="561" spans="8:8" x14ac:dyDescent="0.25">
      <c r="H561" s="51" t="str">
        <f t="shared" si="8"/>
        <v/>
      </c>
    </row>
    <row r="562" spans="8:8" x14ac:dyDescent="0.25">
      <c r="H562" s="51" t="str">
        <f t="shared" si="8"/>
        <v/>
      </c>
    </row>
    <row r="563" spans="8:8" x14ac:dyDescent="0.25">
      <c r="H563" s="51" t="str">
        <f t="shared" si="8"/>
        <v/>
      </c>
    </row>
    <row r="564" spans="8:8" x14ac:dyDescent="0.25">
      <c r="H564" s="51" t="str">
        <f t="shared" si="8"/>
        <v/>
      </c>
    </row>
    <row r="565" spans="8:8" x14ac:dyDescent="0.25">
      <c r="H565" s="51" t="str">
        <f t="shared" si="8"/>
        <v/>
      </c>
    </row>
    <row r="566" spans="8:8" x14ac:dyDescent="0.25">
      <c r="H566" s="51" t="str">
        <f t="shared" si="8"/>
        <v/>
      </c>
    </row>
    <row r="567" spans="8:8" x14ac:dyDescent="0.25">
      <c r="H567" s="51" t="str">
        <f t="shared" si="8"/>
        <v/>
      </c>
    </row>
    <row r="568" spans="8:8" x14ac:dyDescent="0.25">
      <c r="H568" s="51" t="str">
        <f t="shared" si="8"/>
        <v/>
      </c>
    </row>
    <row r="569" spans="8:8" x14ac:dyDescent="0.25">
      <c r="H569" s="51" t="str">
        <f t="shared" si="8"/>
        <v/>
      </c>
    </row>
    <row r="570" spans="8:8" x14ac:dyDescent="0.25">
      <c r="H570" s="51" t="str">
        <f t="shared" si="8"/>
        <v/>
      </c>
    </row>
    <row r="571" spans="8:8" x14ac:dyDescent="0.25">
      <c r="H571" s="51" t="str">
        <f t="shared" si="8"/>
        <v/>
      </c>
    </row>
    <row r="572" spans="8:8" x14ac:dyDescent="0.25">
      <c r="H572" s="51" t="str">
        <f t="shared" si="8"/>
        <v/>
      </c>
    </row>
    <row r="573" spans="8:8" x14ac:dyDescent="0.25">
      <c r="H573" s="51" t="str">
        <f t="shared" si="8"/>
        <v/>
      </c>
    </row>
    <row r="574" spans="8:8" x14ac:dyDescent="0.25">
      <c r="H574" s="51" t="str">
        <f t="shared" si="8"/>
        <v/>
      </c>
    </row>
    <row r="575" spans="8:8" x14ac:dyDescent="0.25">
      <c r="H575" s="51" t="str">
        <f t="shared" si="8"/>
        <v/>
      </c>
    </row>
    <row r="576" spans="8:8" x14ac:dyDescent="0.25">
      <c r="H576" s="51" t="str">
        <f t="shared" si="8"/>
        <v/>
      </c>
    </row>
    <row r="577" spans="8:8" x14ac:dyDescent="0.25">
      <c r="H577" s="51" t="str">
        <f t="shared" si="8"/>
        <v/>
      </c>
    </row>
    <row r="578" spans="8:8" x14ac:dyDescent="0.25">
      <c r="H578" s="51" t="str">
        <f t="shared" si="8"/>
        <v/>
      </c>
    </row>
    <row r="579" spans="8:8" x14ac:dyDescent="0.25">
      <c r="H579" s="51" t="str">
        <f t="shared" si="8"/>
        <v/>
      </c>
    </row>
    <row r="580" spans="8:8" x14ac:dyDescent="0.25">
      <c r="H580" s="51" t="str">
        <f t="shared" si="8"/>
        <v/>
      </c>
    </row>
    <row r="581" spans="8:8" x14ac:dyDescent="0.25">
      <c r="H581" s="51" t="str">
        <f t="shared" ref="H581:H644" si="9">IF(H580="","",IF(A581="","",IF(RIGHT(H$2,1)="2",A581-B581,B581-A581)))</f>
        <v/>
      </c>
    </row>
    <row r="582" spans="8:8" x14ac:dyDescent="0.25">
      <c r="H582" s="51" t="str">
        <f t="shared" si="9"/>
        <v/>
      </c>
    </row>
    <row r="583" spans="8:8" x14ac:dyDescent="0.25">
      <c r="H583" s="51" t="str">
        <f t="shared" si="9"/>
        <v/>
      </c>
    </row>
    <row r="584" spans="8:8" x14ac:dyDescent="0.25">
      <c r="H584" s="51" t="str">
        <f t="shared" si="9"/>
        <v/>
      </c>
    </row>
    <row r="585" spans="8:8" x14ac:dyDescent="0.25">
      <c r="H585" s="51" t="str">
        <f t="shared" si="9"/>
        <v/>
      </c>
    </row>
    <row r="586" spans="8:8" x14ac:dyDescent="0.25">
      <c r="H586" s="51" t="str">
        <f t="shared" si="9"/>
        <v/>
      </c>
    </row>
    <row r="587" spans="8:8" x14ac:dyDescent="0.25">
      <c r="H587" s="51" t="str">
        <f t="shared" si="9"/>
        <v/>
      </c>
    </row>
    <row r="588" spans="8:8" x14ac:dyDescent="0.25">
      <c r="H588" s="51" t="str">
        <f t="shared" si="9"/>
        <v/>
      </c>
    </row>
    <row r="589" spans="8:8" x14ac:dyDescent="0.25">
      <c r="H589" s="51" t="str">
        <f t="shared" si="9"/>
        <v/>
      </c>
    </row>
    <row r="590" spans="8:8" x14ac:dyDescent="0.25">
      <c r="H590" s="51" t="str">
        <f t="shared" si="9"/>
        <v/>
      </c>
    </row>
    <row r="591" spans="8:8" x14ac:dyDescent="0.25">
      <c r="H591" s="51" t="str">
        <f t="shared" si="9"/>
        <v/>
      </c>
    </row>
    <row r="592" spans="8:8" x14ac:dyDescent="0.25">
      <c r="H592" s="51" t="str">
        <f t="shared" si="9"/>
        <v/>
      </c>
    </row>
    <row r="593" spans="8:8" x14ac:dyDescent="0.25">
      <c r="H593" s="51" t="str">
        <f t="shared" si="9"/>
        <v/>
      </c>
    </row>
    <row r="594" spans="8:8" x14ac:dyDescent="0.25">
      <c r="H594" s="51" t="str">
        <f t="shared" si="9"/>
        <v/>
      </c>
    </row>
    <row r="595" spans="8:8" x14ac:dyDescent="0.25">
      <c r="H595" s="51" t="str">
        <f t="shared" si="9"/>
        <v/>
      </c>
    </row>
    <row r="596" spans="8:8" x14ac:dyDescent="0.25">
      <c r="H596" s="51" t="str">
        <f t="shared" si="9"/>
        <v/>
      </c>
    </row>
    <row r="597" spans="8:8" x14ac:dyDescent="0.25">
      <c r="H597" s="51" t="str">
        <f t="shared" si="9"/>
        <v/>
      </c>
    </row>
    <row r="598" spans="8:8" x14ac:dyDescent="0.25">
      <c r="H598" s="51" t="str">
        <f t="shared" si="9"/>
        <v/>
      </c>
    </row>
    <row r="599" spans="8:8" x14ac:dyDescent="0.25">
      <c r="H599" s="51" t="str">
        <f t="shared" si="9"/>
        <v/>
      </c>
    </row>
    <row r="600" spans="8:8" x14ac:dyDescent="0.25">
      <c r="H600" s="51" t="str">
        <f t="shared" si="9"/>
        <v/>
      </c>
    </row>
    <row r="601" spans="8:8" x14ac:dyDescent="0.25">
      <c r="H601" s="51" t="str">
        <f t="shared" si="9"/>
        <v/>
      </c>
    </row>
    <row r="602" spans="8:8" x14ac:dyDescent="0.25">
      <c r="H602" s="51" t="str">
        <f t="shared" si="9"/>
        <v/>
      </c>
    </row>
    <row r="603" spans="8:8" x14ac:dyDescent="0.25">
      <c r="H603" s="51" t="str">
        <f t="shared" si="9"/>
        <v/>
      </c>
    </row>
    <row r="604" spans="8:8" x14ac:dyDescent="0.25">
      <c r="H604" s="51" t="str">
        <f t="shared" si="9"/>
        <v/>
      </c>
    </row>
    <row r="605" spans="8:8" x14ac:dyDescent="0.25">
      <c r="H605" s="51" t="str">
        <f t="shared" si="9"/>
        <v/>
      </c>
    </row>
    <row r="606" spans="8:8" x14ac:dyDescent="0.25">
      <c r="H606" s="51" t="str">
        <f t="shared" si="9"/>
        <v/>
      </c>
    </row>
    <row r="607" spans="8:8" x14ac:dyDescent="0.25">
      <c r="H607" s="51" t="str">
        <f t="shared" si="9"/>
        <v/>
      </c>
    </row>
    <row r="608" spans="8:8" x14ac:dyDescent="0.25">
      <c r="H608" s="51" t="str">
        <f t="shared" si="9"/>
        <v/>
      </c>
    </row>
    <row r="609" spans="8:8" x14ac:dyDescent="0.25">
      <c r="H609" s="51" t="str">
        <f t="shared" si="9"/>
        <v/>
      </c>
    </row>
    <row r="610" spans="8:8" x14ac:dyDescent="0.25">
      <c r="H610" s="51" t="str">
        <f t="shared" si="9"/>
        <v/>
      </c>
    </row>
    <row r="611" spans="8:8" x14ac:dyDescent="0.25">
      <c r="H611" s="51" t="str">
        <f t="shared" si="9"/>
        <v/>
      </c>
    </row>
    <row r="612" spans="8:8" x14ac:dyDescent="0.25">
      <c r="H612" s="51" t="str">
        <f t="shared" si="9"/>
        <v/>
      </c>
    </row>
    <row r="613" spans="8:8" x14ac:dyDescent="0.25">
      <c r="H613" s="51" t="str">
        <f t="shared" si="9"/>
        <v/>
      </c>
    </row>
    <row r="614" spans="8:8" x14ac:dyDescent="0.25">
      <c r="H614" s="51" t="str">
        <f t="shared" si="9"/>
        <v/>
      </c>
    </row>
    <row r="615" spans="8:8" x14ac:dyDescent="0.25">
      <c r="H615" s="51" t="str">
        <f t="shared" si="9"/>
        <v/>
      </c>
    </row>
    <row r="616" spans="8:8" x14ac:dyDescent="0.25">
      <c r="H616" s="51" t="str">
        <f t="shared" si="9"/>
        <v/>
      </c>
    </row>
    <row r="617" spans="8:8" x14ac:dyDescent="0.25">
      <c r="H617" s="51" t="str">
        <f t="shared" si="9"/>
        <v/>
      </c>
    </row>
    <row r="618" spans="8:8" x14ac:dyDescent="0.25">
      <c r="H618" s="51" t="str">
        <f t="shared" si="9"/>
        <v/>
      </c>
    </row>
    <row r="619" spans="8:8" x14ac:dyDescent="0.25">
      <c r="H619" s="51" t="str">
        <f t="shared" si="9"/>
        <v/>
      </c>
    </row>
    <row r="620" spans="8:8" x14ac:dyDescent="0.25">
      <c r="H620" s="51" t="str">
        <f t="shared" si="9"/>
        <v/>
      </c>
    </row>
    <row r="621" spans="8:8" x14ac:dyDescent="0.25">
      <c r="H621" s="51" t="str">
        <f t="shared" si="9"/>
        <v/>
      </c>
    </row>
    <row r="622" spans="8:8" x14ac:dyDescent="0.25">
      <c r="H622" s="51" t="str">
        <f t="shared" si="9"/>
        <v/>
      </c>
    </row>
    <row r="623" spans="8:8" x14ac:dyDescent="0.25">
      <c r="H623" s="51" t="str">
        <f t="shared" si="9"/>
        <v/>
      </c>
    </row>
    <row r="624" spans="8:8" x14ac:dyDescent="0.25">
      <c r="H624" s="51" t="str">
        <f t="shared" si="9"/>
        <v/>
      </c>
    </row>
    <row r="625" spans="8:8" x14ac:dyDescent="0.25">
      <c r="H625" s="51" t="str">
        <f t="shared" si="9"/>
        <v/>
      </c>
    </row>
    <row r="626" spans="8:8" x14ac:dyDescent="0.25">
      <c r="H626" s="51" t="str">
        <f t="shared" si="9"/>
        <v/>
      </c>
    </row>
    <row r="627" spans="8:8" x14ac:dyDescent="0.25">
      <c r="H627" s="51" t="str">
        <f t="shared" si="9"/>
        <v/>
      </c>
    </row>
    <row r="628" spans="8:8" x14ac:dyDescent="0.25">
      <c r="H628" s="51" t="str">
        <f t="shared" si="9"/>
        <v/>
      </c>
    </row>
    <row r="629" spans="8:8" x14ac:dyDescent="0.25">
      <c r="H629" s="51" t="str">
        <f t="shared" si="9"/>
        <v/>
      </c>
    </row>
    <row r="630" spans="8:8" x14ac:dyDescent="0.25">
      <c r="H630" s="51" t="str">
        <f t="shared" si="9"/>
        <v/>
      </c>
    </row>
    <row r="631" spans="8:8" x14ac:dyDescent="0.25">
      <c r="H631" s="51" t="str">
        <f t="shared" si="9"/>
        <v/>
      </c>
    </row>
    <row r="632" spans="8:8" x14ac:dyDescent="0.25">
      <c r="H632" s="51" t="str">
        <f t="shared" si="9"/>
        <v/>
      </c>
    </row>
    <row r="633" spans="8:8" x14ac:dyDescent="0.25">
      <c r="H633" s="51" t="str">
        <f t="shared" si="9"/>
        <v/>
      </c>
    </row>
    <row r="634" spans="8:8" x14ac:dyDescent="0.25">
      <c r="H634" s="51" t="str">
        <f t="shared" si="9"/>
        <v/>
      </c>
    </row>
    <row r="635" spans="8:8" x14ac:dyDescent="0.25">
      <c r="H635" s="51" t="str">
        <f t="shared" si="9"/>
        <v/>
      </c>
    </row>
    <row r="636" spans="8:8" x14ac:dyDescent="0.25">
      <c r="H636" s="51" t="str">
        <f t="shared" si="9"/>
        <v/>
      </c>
    </row>
    <row r="637" spans="8:8" x14ac:dyDescent="0.25">
      <c r="H637" s="51" t="str">
        <f t="shared" si="9"/>
        <v/>
      </c>
    </row>
    <row r="638" spans="8:8" x14ac:dyDescent="0.25">
      <c r="H638" s="51" t="str">
        <f t="shared" si="9"/>
        <v/>
      </c>
    </row>
    <row r="639" spans="8:8" x14ac:dyDescent="0.25">
      <c r="H639" s="51" t="str">
        <f t="shared" si="9"/>
        <v/>
      </c>
    </row>
    <row r="640" spans="8:8" x14ac:dyDescent="0.25">
      <c r="H640" s="51" t="str">
        <f t="shared" si="9"/>
        <v/>
      </c>
    </row>
    <row r="641" spans="8:8" x14ac:dyDescent="0.25">
      <c r="H641" s="51" t="str">
        <f t="shared" si="9"/>
        <v/>
      </c>
    </row>
    <row r="642" spans="8:8" x14ac:dyDescent="0.25">
      <c r="H642" s="51" t="str">
        <f t="shared" si="9"/>
        <v/>
      </c>
    </row>
    <row r="643" spans="8:8" x14ac:dyDescent="0.25">
      <c r="H643" s="51" t="str">
        <f t="shared" si="9"/>
        <v/>
      </c>
    </row>
    <row r="644" spans="8:8" x14ac:dyDescent="0.25">
      <c r="H644" s="51" t="str">
        <f t="shared" si="9"/>
        <v/>
      </c>
    </row>
    <row r="645" spans="8:8" x14ac:dyDescent="0.25">
      <c r="H645" s="51" t="str">
        <f t="shared" ref="H645:H708" si="10">IF(H644="","",IF(A645="","",IF(RIGHT(H$2,1)="2",A645-B645,B645-A645)))</f>
        <v/>
      </c>
    </row>
    <row r="646" spans="8:8" x14ac:dyDescent="0.25">
      <c r="H646" s="51" t="str">
        <f t="shared" si="10"/>
        <v/>
      </c>
    </row>
    <row r="647" spans="8:8" x14ac:dyDescent="0.25">
      <c r="H647" s="51" t="str">
        <f t="shared" si="10"/>
        <v/>
      </c>
    </row>
    <row r="648" spans="8:8" x14ac:dyDescent="0.25">
      <c r="H648" s="51" t="str">
        <f t="shared" si="10"/>
        <v/>
      </c>
    </row>
    <row r="649" spans="8:8" x14ac:dyDescent="0.25">
      <c r="H649" s="51" t="str">
        <f t="shared" si="10"/>
        <v/>
      </c>
    </row>
    <row r="650" spans="8:8" x14ac:dyDescent="0.25">
      <c r="H650" s="51" t="str">
        <f t="shared" si="10"/>
        <v/>
      </c>
    </row>
    <row r="651" spans="8:8" x14ac:dyDescent="0.25">
      <c r="H651" s="51" t="str">
        <f t="shared" si="10"/>
        <v/>
      </c>
    </row>
    <row r="652" spans="8:8" x14ac:dyDescent="0.25">
      <c r="H652" s="51" t="str">
        <f t="shared" si="10"/>
        <v/>
      </c>
    </row>
    <row r="653" spans="8:8" x14ac:dyDescent="0.25">
      <c r="H653" s="51" t="str">
        <f t="shared" si="10"/>
        <v/>
      </c>
    </row>
    <row r="654" spans="8:8" x14ac:dyDescent="0.25">
      <c r="H654" s="51" t="str">
        <f t="shared" si="10"/>
        <v/>
      </c>
    </row>
    <row r="655" spans="8:8" x14ac:dyDescent="0.25">
      <c r="H655" s="51" t="str">
        <f t="shared" si="10"/>
        <v/>
      </c>
    </row>
    <row r="656" spans="8:8" x14ac:dyDescent="0.25">
      <c r="H656" s="51" t="str">
        <f t="shared" si="10"/>
        <v/>
      </c>
    </row>
    <row r="657" spans="8:8" x14ac:dyDescent="0.25">
      <c r="H657" s="51" t="str">
        <f t="shared" si="10"/>
        <v/>
      </c>
    </row>
    <row r="658" spans="8:8" x14ac:dyDescent="0.25">
      <c r="H658" s="51" t="str">
        <f t="shared" si="10"/>
        <v/>
      </c>
    </row>
    <row r="659" spans="8:8" x14ac:dyDescent="0.25">
      <c r="H659" s="51" t="str">
        <f t="shared" si="10"/>
        <v/>
      </c>
    </row>
    <row r="660" spans="8:8" x14ac:dyDescent="0.25">
      <c r="H660" s="51" t="str">
        <f t="shared" si="10"/>
        <v/>
      </c>
    </row>
    <row r="661" spans="8:8" x14ac:dyDescent="0.25">
      <c r="H661" s="51" t="str">
        <f t="shared" si="10"/>
        <v/>
      </c>
    </row>
    <row r="662" spans="8:8" x14ac:dyDescent="0.25">
      <c r="H662" s="51" t="str">
        <f t="shared" si="10"/>
        <v/>
      </c>
    </row>
    <row r="663" spans="8:8" x14ac:dyDescent="0.25">
      <c r="H663" s="51" t="str">
        <f t="shared" si="10"/>
        <v/>
      </c>
    </row>
    <row r="664" spans="8:8" x14ac:dyDescent="0.25">
      <c r="H664" s="51" t="str">
        <f t="shared" si="10"/>
        <v/>
      </c>
    </row>
    <row r="665" spans="8:8" x14ac:dyDescent="0.25">
      <c r="H665" s="51" t="str">
        <f t="shared" si="10"/>
        <v/>
      </c>
    </row>
    <row r="666" spans="8:8" x14ac:dyDescent="0.25">
      <c r="H666" s="51" t="str">
        <f t="shared" si="10"/>
        <v/>
      </c>
    </row>
    <row r="667" spans="8:8" x14ac:dyDescent="0.25">
      <c r="H667" s="51" t="str">
        <f t="shared" si="10"/>
        <v/>
      </c>
    </row>
    <row r="668" spans="8:8" x14ac:dyDescent="0.25">
      <c r="H668" s="51" t="str">
        <f t="shared" si="10"/>
        <v/>
      </c>
    </row>
    <row r="669" spans="8:8" x14ac:dyDescent="0.25">
      <c r="H669" s="51" t="str">
        <f t="shared" si="10"/>
        <v/>
      </c>
    </row>
    <row r="670" spans="8:8" x14ac:dyDescent="0.25">
      <c r="H670" s="51" t="str">
        <f t="shared" si="10"/>
        <v/>
      </c>
    </row>
    <row r="671" spans="8:8" x14ac:dyDescent="0.25">
      <c r="H671" s="51" t="str">
        <f t="shared" si="10"/>
        <v/>
      </c>
    </row>
    <row r="672" spans="8:8" x14ac:dyDescent="0.25">
      <c r="H672" s="51" t="str">
        <f t="shared" si="10"/>
        <v/>
      </c>
    </row>
    <row r="673" spans="8:8" x14ac:dyDescent="0.25">
      <c r="H673" s="51" t="str">
        <f t="shared" si="10"/>
        <v/>
      </c>
    </row>
    <row r="674" spans="8:8" x14ac:dyDescent="0.25">
      <c r="H674" s="51" t="str">
        <f t="shared" si="10"/>
        <v/>
      </c>
    </row>
    <row r="675" spans="8:8" x14ac:dyDescent="0.25">
      <c r="H675" s="51" t="str">
        <f t="shared" si="10"/>
        <v/>
      </c>
    </row>
    <row r="676" spans="8:8" x14ac:dyDescent="0.25">
      <c r="H676" s="51" t="str">
        <f t="shared" si="10"/>
        <v/>
      </c>
    </row>
    <row r="677" spans="8:8" x14ac:dyDescent="0.25">
      <c r="H677" s="51" t="str">
        <f t="shared" si="10"/>
        <v/>
      </c>
    </row>
    <row r="678" spans="8:8" x14ac:dyDescent="0.25">
      <c r="H678" s="51" t="str">
        <f t="shared" si="10"/>
        <v/>
      </c>
    </row>
    <row r="679" spans="8:8" x14ac:dyDescent="0.25">
      <c r="H679" s="51" t="str">
        <f t="shared" si="10"/>
        <v/>
      </c>
    </row>
    <row r="680" spans="8:8" x14ac:dyDescent="0.25">
      <c r="H680" s="51" t="str">
        <f t="shared" si="10"/>
        <v/>
      </c>
    </row>
    <row r="681" spans="8:8" x14ac:dyDescent="0.25">
      <c r="H681" s="51" t="str">
        <f t="shared" si="10"/>
        <v/>
      </c>
    </row>
    <row r="682" spans="8:8" x14ac:dyDescent="0.25">
      <c r="H682" s="51" t="str">
        <f t="shared" si="10"/>
        <v/>
      </c>
    </row>
    <row r="683" spans="8:8" x14ac:dyDescent="0.25">
      <c r="H683" s="51" t="str">
        <f t="shared" si="10"/>
        <v/>
      </c>
    </row>
    <row r="684" spans="8:8" x14ac:dyDescent="0.25">
      <c r="H684" s="51" t="str">
        <f t="shared" si="10"/>
        <v/>
      </c>
    </row>
    <row r="685" spans="8:8" x14ac:dyDescent="0.25">
      <c r="H685" s="51" t="str">
        <f t="shared" si="10"/>
        <v/>
      </c>
    </row>
    <row r="686" spans="8:8" x14ac:dyDescent="0.25">
      <c r="H686" s="51" t="str">
        <f t="shared" si="10"/>
        <v/>
      </c>
    </row>
    <row r="687" spans="8:8" x14ac:dyDescent="0.25">
      <c r="H687" s="51" t="str">
        <f t="shared" si="10"/>
        <v/>
      </c>
    </row>
    <row r="688" spans="8:8" x14ac:dyDescent="0.25">
      <c r="H688" s="51" t="str">
        <f t="shared" si="10"/>
        <v/>
      </c>
    </row>
    <row r="689" spans="8:8" x14ac:dyDescent="0.25">
      <c r="H689" s="51" t="str">
        <f t="shared" si="10"/>
        <v/>
      </c>
    </row>
    <row r="690" spans="8:8" x14ac:dyDescent="0.25">
      <c r="H690" s="51" t="str">
        <f t="shared" si="10"/>
        <v/>
      </c>
    </row>
    <row r="691" spans="8:8" x14ac:dyDescent="0.25">
      <c r="H691" s="51" t="str">
        <f t="shared" si="10"/>
        <v/>
      </c>
    </row>
    <row r="692" spans="8:8" x14ac:dyDescent="0.25">
      <c r="H692" s="51" t="str">
        <f t="shared" si="10"/>
        <v/>
      </c>
    </row>
    <row r="693" spans="8:8" x14ac:dyDescent="0.25">
      <c r="H693" s="51" t="str">
        <f t="shared" si="10"/>
        <v/>
      </c>
    </row>
    <row r="694" spans="8:8" x14ac:dyDescent="0.25">
      <c r="H694" s="51" t="str">
        <f t="shared" si="10"/>
        <v/>
      </c>
    </row>
    <row r="695" spans="8:8" x14ac:dyDescent="0.25">
      <c r="H695" s="51" t="str">
        <f t="shared" si="10"/>
        <v/>
      </c>
    </row>
    <row r="696" spans="8:8" x14ac:dyDescent="0.25">
      <c r="H696" s="51" t="str">
        <f t="shared" si="10"/>
        <v/>
      </c>
    </row>
    <row r="697" spans="8:8" x14ac:dyDescent="0.25">
      <c r="H697" s="51" t="str">
        <f t="shared" si="10"/>
        <v/>
      </c>
    </row>
    <row r="698" spans="8:8" x14ac:dyDescent="0.25">
      <c r="H698" s="51" t="str">
        <f t="shared" si="10"/>
        <v/>
      </c>
    </row>
    <row r="699" spans="8:8" x14ac:dyDescent="0.25">
      <c r="H699" s="51" t="str">
        <f t="shared" si="10"/>
        <v/>
      </c>
    </row>
    <row r="700" spans="8:8" x14ac:dyDescent="0.25">
      <c r="H700" s="51" t="str">
        <f t="shared" si="10"/>
        <v/>
      </c>
    </row>
    <row r="701" spans="8:8" x14ac:dyDescent="0.25">
      <c r="H701" s="51" t="str">
        <f t="shared" si="10"/>
        <v/>
      </c>
    </row>
    <row r="702" spans="8:8" x14ac:dyDescent="0.25">
      <c r="H702" s="51" t="str">
        <f t="shared" si="10"/>
        <v/>
      </c>
    </row>
    <row r="703" spans="8:8" x14ac:dyDescent="0.25">
      <c r="H703" s="51" t="str">
        <f t="shared" si="10"/>
        <v/>
      </c>
    </row>
    <row r="704" spans="8:8" x14ac:dyDescent="0.25">
      <c r="H704" s="51" t="str">
        <f t="shared" si="10"/>
        <v/>
      </c>
    </row>
    <row r="705" spans="8:8" x14ac:dyDescent="0.25">
      <c r="H705" s="51" t="str">
        <f t="shared" si="10"/>
        <v/>
      </c>
    </row>
    <row r="706" spans="8:8" x14ac:dyDescent="0.25">
      <c r="H706" s="51" t="str">
        <f t="shared" si="10"/>
        <v/>
      </c>
    </row>
    <row r="707" spans="8:8" x14ac:dyDescent="0.25">
      <c r="H707" s="51" t="str">
        <f t="shared" si="10"/>
        <v/>
      </c>
    </row>
    <row r="708" spans="8:8" x14ac:dyDescent="0.25">
      <c r="H708" s="51" t="str">
        <f t="shared" si="10"/>
        <v/>
      </c>
    </row>
    <row r="709" spans="8:8" x14ac:dyDescent="0.25">
      <c r="H709" s="51" t="str">
        <f t="shared" ref="H709:H772" si="11">IF(H708="","",IF(A709="","",IF(RIGHT(H$2,1)="2",A709-B709,B709-A709)))</f>
        <v/>
      </c>
    </row>
    <row r="710" spans="8:8" x14ac:dyDescent="0.25">
      <c r="H710" s="51" t="str">
        <f t="shared" si="11"/>
        <v/>
      </c>
    </row>
    <row r="711" spans="8:8" x14ac:dyDescent="0.25">
      <c r="H711" s="51" t="str">
        <f t="shared" si="11"/>
        <v/>
      </c>
    </row>
    <row r="712" spans="8:8" x14ac:dyDescent="0.25">
      <c r="H712" s="51" t="str">
        <f t="shared" si="11"/>
        <v/>
      </c>
    </row>
    <row r="713" spans="8:8" x14ac:dyDescent="0.25">
      <c r="H713" s="51" t="str">
        <f t="shared" si="11"/>
        <v/>
      </c>
    </row>
    <row r="714" spans="8:8" x14ac:dyDescent="0.25">
      <c r="H714" s="51" t="str">
        <f t="shared" si="11"/>
        <v/>
      </c>
    </row>
    <row r="715" spans="8:8" x14ac:dyDescent="0.25">
      <c r="H715" s="51" t="str">
        <f t="shared" si="11"/>
        <v/>
      </c>
    </row>
    <row r="716" spans="8:8" x14ac:dyDescent="0.25">
      <c r="H716" s="51" t="str">
        <f t="shared" si="11"/>
        <v/>
      </c>
    </row>
    <row r="717" spans="8:8" x14ac:dyDescent="0.25">
      <c r="H717" s="51" t="str">
        <f t="shared" si="11"/>
        <v/>
      </c>
    </row>
    <row r="718" spans="8:8" x14ac:dyDescent="0.25">
      <c r="H718" s="51" t="str">
        <f t="shared" si="11"/>
        <v/>
      </c>
    </row>
    <row r="719" spans="8:8" x14ac:dyDescent="0.25">
      <c r="H719" s="51" t="str">
        <f t="shared" si="11"/>
        <v/>
      </c>
    </row>
    <row r="720" spans="8:8" x14ac:dyDescent="0.25">
      <c r="H720" s="51" t="str">
        <f t="shared" si="11"/>
        <v/>
      </c>
    </row>
    <row r="721" spans="8:8" x14ac:dyDescent="0.25">
      <c r="H721" s="51" t="str">
        <f t="shared" si="11"/>
        <v/>
      </c>
    </row>
    <row r="722" spans="8:8" x14ac:dyDescent="0.25">
      <c r="H722" s="51" t="str">
        <f t="shared" si="11"/>
        <v/>
      </c>
    </row>
    <row r="723" spans="8:8" x14ac:dyDescent="0.25">
      <c r="H723" s="51" t="str">
        <f t="shared" si="11"/>
        <v/>
      </c>
    </row>
    <row r="724" spans="8:8" x14ac:dyDescent="0.25">
      <c r="H724" s="51" t="str">
        <f t="shared" si="11"/>
        <v/>
      </c>
    </row>
    <row r="725" spans="8:8" x14ac:dyDescent="0.25">
      <c r="H725" s="51" t="str">
        <f t="shared" si="11"/>
        <v/>
      </c>
    </row>
    <row r="726" spans="8:8" x14ac:dyDescent="0.25">
      <c r="H726" s="51" t="str">
        <f t="shared" si="11"/>
        <v/>
      </c>
    </row>
    <row r="727" spans="8:8" x14ac:dyDescent="0.25">
      <c r="H727" s="51" t="str">
        <f t="shared" si="11"/>
        <v/>
      </c>
    </row>
    <row r="728" spans="8:8" x14ac:dyDescent="0.25">
      <c r="H728" s="51" t="str">
        <f t="shared" si="11"/>
        <v/>
      </c>
    </row>
    <row r="729" spans="8:8" x14ac:dyDescent="0.25">
      <c r="H729" s="51" t="str">
        <f t="shared" si="11"/>
        <v/>
      </c>
    </row>
    <row r="730" spans="8:8" x14ac:dyDescent="0.25">
      <c r="H730" s="51" t="str">
        <f t="shared" si="11"/>
        <v/>
      </c>
    </row>
    <row r="731" spans="8:8" x14ac:dyDescent="0.25">
      <c r="H731" s="51" t="str">
        <f t="shared" si="11"/>
        <v/>
      </c>
    </row>
    <row r="732" spans="8:8" x14ac:dyDescent="0.25">
      <c r="H732" s="51" t="str">
        <f t="shared" si="11"/>
        <v/>
      </c>
    </row>
    <row r="733" spans="8:8" x14ac:dyDescent="0.25">
      <c r="H733" s="51" t="str">
        <f t="shared" si="11"/>
        <v/>
      </c>
    </row>
    <row r="734" spans="8:8" x14ac:dyDescent="0.25">
      <c r="H734" s="51" t="str">
        <f t="shared" si="11"/>
        <v/>
      </c>
    </row>
    <row r="735" spans="8:8" x14ac:dyDescent="0.25">
      <c r="H735" s="51" t="str">
        <f t="shared" si="11"/>
        <v/>
      </c>
    </row>
    <row r="736" spans="8:8" x14ac:dyDescent="0.25">
      <c r="H736" s="51" t="str">
        <f t="shared" si="11"/>
        <v/>
      </c>
    </row>
    <row r="737" spans="8:8" x14ac:dyDescent="0.25">
      <c r="H737" s="51" t="str">
        <f t="shared" si="11"/>
        <v/>
      </c>
    </row>
    <row r="738" spans="8:8" x14ac:dyDescent="0.25">
      <c r="H738" s="51" t="str">
        <f t="shared" si="11"/>
        <v/>
      </c>
    </row>
    <row r="739" spans="8:8" x14ac:dyDescent="0.25">
      <c r="H739" s="51" t="str">
        <f t="shared" si="11"/>
        <v/>
      </c>
    </row>
    <row r="740" spans="8:8" x14ac:dyDescent="0.25">
      <c r="H740" s="51" t="str">
        <f t="shared" si="11"/>
        <v/>
      </c>
    </row>
    <row r="741" spans="8:8" x14ac:dyDescent="0.25">
      <c r="H741" s="51" t="str">
        <f t="shared" si="11"/>
        <v/>
      </c>
    </row>
    <row r="742" spans="8:8" x14ac:dyDescent="0.25">
      <c r="H742" s="51" t="str">
        <f t="shared" si="11"/>
        <v/>
      </c>
    </row>
    <row r="743" spans="8:8" x14ac:dyDescent="0.25">
      <c r="H743" s="51" t="str">
        <f t="shared" si="11"/>
        <v/>
      </c>
    </row>
    <row r="744" spans="8:8" x14ac:dyDescent="0.25">
      <c r="H744" s="51" t="str">
        <f t="shared" si="11"/>
        <v/>
      </c>
    </row>
    <row r="745" spans="8:8" x14ac:dyDescent="0.25">
      <c r="H745" s="51" t="str">
        <f t="shared" si="11"/>
        <v/>
      </c>
    </row>
    <row r="746" spans="8:8" x14ac:dyDescent="0.25">
      <c r="H746" s="51" t="str">
        <f t="shared" si="11"/>
        <v/>
      </c>
    </row>
    <row r="747" spans="8:8" x14ac:dyDescent="0.25">
      <c r="H747" s="51" t="str">
        <f t="shared" si="11"/>
        <v/>
      </c>
    </row>
    <row r="748" spans="8:8" x14ac:dyDescent="0.25">
      <c r="H748" s="51" t="str">
        <f t="shared" si="11"/>
        <v/>
      </c>
    </row>
    <row r="749" spans="8:8" x14ac:dyDescent="0.25">
      <c r="H749" s="51" t="str">
        <f t="shared" si="11"/>
        <v/>
      </c>
    </row>
    <row r="750" spans="8:8" x14ac:dyDescent="0.25">
      <c r="H750" s="51" t="str">
        <f t="shared" si="11"/>
        <v/>
      </c>
    </row>
    <row r="751" spans="8:8" x14ac:dyDescent="0.25">
      <c r="H751" s="51" t="str">
        <f t="shared" si="11"/>
        <v/>
      </c>
    </row>
    <row r="752" spans="8:8" x14ac:dyDescent="0.25">
      <c r="H752" s="51" t="str">
        <f t="shared" si="11"/>
        <v/>
      </c>
    </row>
    <row r="753" spans="8:8" x14ac:dyDescent="0.25">
      <c r="H753" s="51" t="str">
        <f t="shared" si="11"/>
        <v/>
      </c>
    </row>
    <row r="754" spans="8:8" x14ac:dyDescent="0.25">
      <c r="H754" s="51" t="str">
        <f t="shared" si="11"/>
        <v/>
      </c>
    </row>
    <row r="755" spans="8:8" x14ac:dyDescent="0.25">
      <c r="H755" s="51" t="str">
        <f t="shared" si="11"/>
        <v/>
      </c>
    </row>
    <row r="756" spans="8:8" x14ac:dyDescent="0.25">
      <c r="H756" s="51" t="str">
        <f t="shared" si="11"/>
        <v/>
      </c>
    </row>
    <row r="757" spans="8:8" x14ac:dyDescent="0.25">
      <c r="H757" s="51" t="str">
        <f t="shared" si="11"/>
        <v/>
      </c>
    </row>
    <row r="758" spans="8:8" x14ac:dyDescent="0.25">
      <c r="H758" s="51" t="str">
        <f t="shared" si="11"/>
        <v/>
      </c>
    </row>
    <row r="759" spans="8:8" x14ac:dyDescent="0.25">
      <c r="H759" s="51" t="str">
        <f t="shared" si="11"/>
        <v/>
      </c>
    </row>
    <row r="760" spans="8:8" x14ac:dyDescent="0.25">
      <c r="H760" s="51" t="str">
        <f t="shared" si="11"/>
        <v/>
      </c>
    </row>
    <row r="761" spans="8:8" x14ac:dyDescent="0.25">
      <c r="H761" s="51" t="str">
        <f t="shared" si="11"/>
        <v/>
      </c>
    </row>
    <row r="762" spans="8:8" x14ac:dyDescent="0.25">
      <c r="H762" s="51" t="str">
        <f t="shared" si="11"/>
        <v/>
      </c>
    </row>
    <row r="763" spans="8:8" x14ac:dyDescent="0.25">
      <c r="H763" s="51" t="str">
        <f t="shared" si="11"/>
        <v/>
      </c>
    </row>
    <row r="764" spans="8:8" x14ac:dyDescent="0.25">
      <c r="H764" s="51" t="str">
        <f t="shared" si="11"/>
        <v/>
      </c>
    </row>
    <row r="765" spans="8:8" x14ac:dyDescent="0.25">
      <c r="H765" s="51" t="str">
        <f t="shared" si="11"/>
        <v/>
      </c>
    </row>
    <row r="766" spans="8:8" x14ac:dyDescent="0.25">
      <c r="H766" s="51" t="str">
        <f t="shared" si="11"/>
        <v/>
      </c>
    </row>
    <row r="767" spans="8:8" x14ac:dyDescent="0.25">
      <c r="H767" s="51" t="str">
        <f t="shared" si="11"/>
        <v/>
      </c>
    </row>
    <row r="768" spans="8:8" x14ac:dyDescent="0.25">
      <c r="H768" s="51" t="str">
        <f t="shared" si="11"/>
        <v/>
      </c>
    </row>
    <row r="769" spans="8:8" x14ac:dyDescent="0.25">
      <c r="H769" s="51" t="str">
        <f t="shared" si="11"/>
        <v/>
      </c>
    </row>
    <row r="770" spans="8:8" x14ac:dyDescent="0.25">
      <c r="H770" s="51" t="str">
        <f t="shared" si="11"/>
        <v/>
      </c>
    </row>
    <row r="771" spans="8:8" x14ac:dyDescent="0.25">
      <c r="H771" s="51" t="str">
        <f t="shared" si="11"/>
        <v/>
      </c>
    </row>
    <row r="772" spans="8:8" x14ac:dyDescent="0.25">
      <c r="H772" s="51" t="str">
        <f t="shared" si="11"/>
        <v/>
      </c>
    </row>
    <row r="773" spans="8:8" x14ac:dyDescent="0.25">
      <c r="H773" s="51" t="str">
        <f t="shared" ref="H773:H836" si="12">IF(H772="","",IF(A773="","",IF(RIGHT(H$2,1)="2",A773-B773,B773-A773)))</f>
        <v/>
      </c>
    </row>
    <row r="774" spans="8:8" x14ac:dyDescent="0.25">
      <c r="H774" s="51" t="str">
        <f t="shared" si="12"/>
        <v/>
      </c>
    </row>
    <row r="775" spans="8:8" x14ac:dyDescent="0.25">
      <c r="H775" s="51" t="str">
        <f t="shared" si="12"/>
        <v/>
      </c>
    </row>
    <row r="776" spans="8:8" x14ac:dyDescent="0.25">
      <c r="H776" s="51" t="str">
        <f t="shared" si="12"/>
        <v/>
      </c>
    </row>
    <row r="777" spans="8:8" x14ac:dyDescent="0.25">
      <c r="H777" s="51" t="str">
        <f t="shared" si="12"/>
        <v/>
      </c>
    </row>
    <row r="778" spans="8:8" x14ac:dyDescent="0.25">
      <c r="H778" s="51" t="str">
        <f t="shared" si="12"/>
        <v/>
      </c>
    </row>
    <row r="779" spans="8:8" x14ac:dyDescent="0.25">
      <c r="H779" s="51" t="str">
        <f t="shared" si="12"/>
        <v/>
      </c>
    </row>
    <row r="780" spans="8:8" x14ac:dyDescent="0.25">
      <c r="H780" s="51" t="str">
        <f t="shared" si="12"/>
        <v/>
      </c>
    </row>
    <row r="781" spans="8:8" x14ac:dyDescent="0.25">
      <c r="H781" s="51" t="str">
        <f t="shared" si="12"/>
        <v/>
      </c>
    </row>
    <row r="782" spans="8:8" x14ac:dyDescent="0.25">
      <c r="H782" s="51" t="str">
        <f t="shared" si="12"/>
        <v/>
      </c>
    </row>
    <row r="783" spans="8:8" x14ac:dyDescent="0.25">
      <c r="H783" s="51" t="str">
        <f t="shared" si="12"/>
        <v/>
      </c>
    </row>
    <row r="784" spans="8:8" x14ac:dyDescent="0.25">
      <c r="H784" s="51" t="str">
        <f t="shared" si="12"/>
        <v/>
      </c>
    </row>
    <row r="785" spans="8:8" x14ac:dyDescent="0.25">
      <c r="H785" s="51" t="str">
        <f t="shared" si="12"/>
        <v/>
      </c>
    </row>
    <row r="786" spans="8:8" x14ac:dyDescent="0.25">
      <c r="H786" s="51" t="str">
        <f t="shared" si="12"/>
        <v/>
      </c>
    </row>
    <row r="787" spans="8:8" x14ac:dyDescent="0.25">
      <c r="H787" s="51" t="str">
        <f t="shared" si="12"/>
        <v/>
      </c>
    </row>
    <row r="788" spans="8:8" x14ac:dyDescent="0.25">
      <c r="H788" s="51" t="str">
        <f t="shared" si="12"/>
        <v/>
      </c>
    </row>
    <row r="789" spans="8:8" x14ac:dyDescent="0.25">
      <c r="H789" s="51" t="str">
        <f t="shared" si="12"/>
        <v/>
      </c>
    </row>
    <row r="790" spans="8:8" x14ac:dyDescent="0.25">
      <c r="H790" s="51" t="str">
        <f t="shared" si="12"/>
        <v/>
      </c>
    </row>
    <row r="791" spans="8:8" x14ac:dyDescent="0.25">
      <c r="H791" s="51" t="str">
        <f t="shared" si="12"/>
        <v/>
      </c>
    </row>
    <row r="792" spans="8:8" x14ac:dyDescent="0.25">
      <c r="H792" s="51" t="str">
        <f t="shared" si="12"/>
        <v/>
      </c>
    </row>
    <row r="793" spans="8:8" x14ac:dyDescent="0.25">
      <c r="H793" s="51" t="str">
        <f t="shared" si="12"/>
        <v/>
      </c>
    </row>
    <row r="794" spans="8:8" x14ac:dyDescent="0.25">
      <c r="H794" s="51" t="str">
        <f t="shared" si="12"/>
        <v/>
      </c>
    </row>
    <row r="795" spans="8:8" x14ac:dyDescent="0.25">
      <c r="H795" s="51" t="str">
        <f t="shared" si="12"/>
        <v/>
      </c>
    </row>
    <row r="796" spans="8:8" x14ac:dyDescent="0.25">
      <c r="H796" s="51" t="str">
        <f t="shared" si="12"/>
        <v/>
      </c>
    </row>
    <row r="797" spans="8:8" x14ac:dyDescent="0.25">
      <c r="H797" s="51" t="str">
        <f t="shared" si="12"/>
        <v/>
      </c>
    </row>
    <row r="798" spans="8:8" x14ac:dyDescent="0.25">
      <c r="H798" s="51" t="str">
        <f t="shared" si="12"/>
        <v/>
      </c>
    </row>
    <row r="799" spans="8:8" x14ac:dyDescent="0.25">
      <c r="H799" s="51" t="str">
        <f t="shared" si="12"/>
        <v/>
      </c>
    </row>
    <row r="800" spans="8:8" x14ac:dyDescent="0.25">
      <c r="H800" s="51" t="str">
        <f t="shared" si="12"/>
        <v/>
      </c>
    </row>
    <row r="801" spans="8:8" x14ac:dyDescent="0.25">
      <c r="H801" s="51" t="str">
        <f t="shared" si="12"/>
        <v/>
      </c>
    </row>
    <row r="802" spans="8:8" x14ac:dyDescent="0.25">
      <c r="H802" s="51" t="str">
        <f t="shared" si="12"/>
        <v/>
      </c>
    </row>
    <row r="803" spans="8:8" x14ac:dyDescent="0.25">
      <c r="H803" s="51" t="str">
        <f t="shared" si="12"/>
        <v/>
      </c>
    </row>
    <row r="804" spans="8:8" x14ac:dyDescent="0.25">
      <c r="H804" s="51" t="str">
        <f t="shared" si="12"/>
        <v/>
      </c>
    </row>
    <row r="805" spans="8:8" x14ac:dyDescent="0.25">
      <c r="H805" s="51" t="str">
        <f t="shared" si="12"/>
        <v/>
      </c>
    </row>
    <row r="806" spans="8:8" x14ac:dyDescent="0.25">
      <c r="H806" s="51" t="str">
        <f t="shared" si="12"/>
        <v/>
      </c>
    </row>
    <row r="807" spans="8:8" x14ac:dyDescent="0.25">
      <c r="H807" s="51" t="str">
        <f t="shared" si="12"/>
        <v/>
      </c>
    </row>
    <row r="808" spans="8:8" x14ac:dyDescent="0.25">
      <c r="H808" s="51" t="str">
        <f t="shared" si="12"/>
        <v/>
      </c>
    </row>
    <row r="809" spans="8:8" x14ac:dyDescent="0.25">
      <c r="H809" s="51" t="str">
        <f t="shared" si="12"/>
        <v/>
      </c>
    </row>
    <row r="810" spans="8:8" x14ac:dyDescent="0.25">
      <c r="H810" s="51" t="str">
        <f t="shared" si="12"/>
        <v/>
      </c>
    </row>
    <row r="811" spans="8:8" x14ac:dyDescent="0.25">
      <c r="H811" s="51" t="str">
        <f t="shared" si="12"/>
        <v/>
      </c>
    </row>
    <row r="812" spans="8:8" x14ac:dyDescent="0.25">
      <c r="H812" s="51" t="str">
        <f t="shared" si="12"/>
        <v/>
      </c>
    </row>
    <row r="813" spans="8:8" x14ac:dyDescent="0.25">
      <c r="H813" s="51" t="str">
        <f t="shared" si="12"/>
        <v/>
      </c>
    </row>
    <row r="814" spans="8:8" x14ac:dyDescent="0.25">
      <c r="H814" s="51" t="str">
        <f t="shared" si="12"/>
        <v/>
      </c>
    </row>
    <row r="815" spans="8:8" x14ac:dyDescent="0.25">
      <c r="H815" s="51" t="str">
        <f t="shared" si="12"/>
        <v/>
      </c>
    </row>
    <row r="816" spans="8:8" x14ac:dyDescent="0.25">
      <c r="H816" s="51" t="str">
        <f t="shared" si="12"/>
        <v/>
      </c>
    </row>
    <row r="817" spans="8:8" x14ac:dyDescent="0.25">
      <c r="H817" s="51" t="str">
        <f t="shared" si="12"/>
        <v/>
      </c>
    </row>
    <row r="818" spans="8:8" x14ac:dyDescent="0.25">
      <c r="H818" s="51" t="str">
        <f t="shared" si="12"/>
        <v/>
      </c>
    </row>
    <row r="819" spans="8:8" x14ac:dyDescent="0.25">
      <c r="H819" s="51" t="str">
        <f t="shared" si="12"/>
        <v/>
      </c>
    </row>
    <row r="820" spans="8:8" x14ac:dyDescent="0.25">
      <c r="H820" s="51" t="str">
        <f t="shared" si="12"/>
        <v/>
      </c>
    </row>
    <row r="821" spans="8:8" x14ac:dyDescent="0.25">
      <c r="H821" s="51" t="str">
        <f t="shared" si="12"/>
        <v/>
      </c>
    </row>
    <row r="822" spans="8:8" x14ac:dyDescent="0.25">
      <c r="H822" s="51" t="str">
        <f t="shared" si="12"/>
        <v/>
      </c>
    </row>
    <row r="823" spans="8:8" x14ac:dyDescent="0.25">
      <c r="H823" s="51" t="str">
        <f t="shared" si="12"/>
        <v/>
      </c>
    </row>
    <row r="824" spans="8:8" x14ac:dyDescent="0.25">
      <c r="H824" s="51" t="str">
        <f t="shared" si="12"/>
        <v/>
      </c>
    </row>
    <row r="825" spans="8:8" x14ac:dyDescent="0.25">
      <c r="H825" s="51" t="str">
        <f t="shared" si="12"/>
        <v/>
      </c>
    </row>
    <row r="826" spans="8:8" x14ac:dyDescent="0.25">
      <c r="H826" s="51" t="str">
        <f t="shared" si="12"/>
        <v/>
      </c>
    </row>
    <row r="827" spans="8:8" x14ac:dyDescent="0.25">
      <c r="H827" s="51" t="str">
        <f t="shared" si="12"/>
        <v/>
      </c>
    </row>
    <row r="828" spans="8:8" x14ac:dyDescent="0.25">
      <c r="H828" s="51" t="str">
        <f t="shared" si="12"/>
        <v/>
      </c>
    </row>
    <row r="829" spans="8:8" x14ac:dyDescent="0.25">
      <c r="H829" s="51" t="str">
        <f t="shared" si="12"/>
        <v/>
      </c>
    </row>
    <row r="830" spans="8:8" x14ac:dyDescent="0.25">
      <c r="H830" s="51" t="str">
        <f t="shared" si="12"/>
        <v/>
      </c>
    </row>
    <row r="831" spans="8:8" x14ac:dyDescent="0.25">
      <c r="H831" s="51" t="str">
        <f t="shared" si="12"/>
        <v/>
      </c>
    </row>
    <row r="832" spans="8:8" x14ac:dyDescent="0.25">
      <c r="H832" s="51" t="str">
        <f t="shared" si="12"/>
        <v/>
      </c>
    </row>
    <row r="833" spans="8:8" x14ac:dyDescent="0.25">
      <c r="H833" s="51" t="str">
        <f t="shared" si="12"/>
        <v/>
      </c>
    </row>
    <row r="834" spans="8:8" x14ac:dyDescent="0.25">
      <c r="H834" s="51" t="str">
        <f t="shared" si="12"/>
        <v/>
      </c>
    </row>
    <row r="835" spans="8:8" x14ac:dyDescent="0.25">
      <c r="H835" s="51" t="str">
        <f t="shared" si="12"/>
        <v/>
      </c>
    </row>
    <row r="836" spans="8:8" x14ac:dyDescent="0.25">
      <c r="H836" s="51" t="str">
        <f t="shared" si="12"/>
        <v/>
      </c>
    </row>
    <row r="837" spans="8:8" x14ac:dyDescent="0.25">
      <c r="H837" s="51" t="str">
        <f t="shared" ref="H837:H900" si="13">IF(H836="","",IF(A837="","",IF(RIGHT(H$2,1)="2",A837-B837,B837-A837)))</f>
        <v/>
      </c>
    </row>
    <row r="838" spans="8:8" x14ac:dyDescent="0.25">
      <c r="H838" s="51" t="str">
        <f t="shared" si="13"/>
        <v/>
      </c>
    </row>
    <row r="839" spans="8:8" x14ac:dyDescent="0.25">
      <c r="H839" s="51" t="str">
        <f t="shared" si="13"/>
        <v/>
      </c>
    </row>
    <row r="840" spans="8:8" x14ac:dyDescent="0.25">
      <c r="H840" s="51" t="str">
        <f t="shared" si="13"/>
        <v/>
      </c>
    </row>
    <row r="841" spans="8:8" x14ac:dyDescent="0.25">
      <c r="H841" s="51" t="str">
        <f t="shared" si="13"/>
        <v/>
      </c>
    </row>
    <row r="842" spans="8:8" x14ac:dyDescent="0.25">
      <c r="H842" s="51" t="str">
        <f t="shared" si="13"/>
        <v/>
      </c>
    </row>
    <row r="843" spans="8:8" x14ac:dyDescent="0.25">
      <c r="H843" s="51" t="str">
        <f t="shared" si="13"/>
        <v/>
      </c>
    </row>
    <row r="844" spans="8:8" x14ac:dyDescent="0.25">
      <c r="H844" s="51" t="str">
        <f t="shared" si="13"/>
        <v/>
      </c>
    </row>
    <row r="845" spans="8:8" x14ac:dyDescent="0.25">
      <c r="H845" s="51" t="str">
        <f t="shared" si="13"/>
        <v/>
      </c>
    </row>
    <row r="846" spans="8:8" x14ac:dyDescent="0.25">
      <c r="H846" s="51" t="str">
        <f t="shared" si="13"/>
        <v/>
      </c>
    </row>
    <row r="847" spans="8:8" x14ac:dyDescent="0.25">
      <c r="H847" s="51" t="str">
        <f t="shared" si="13"/>
        <v/>
      </c>
    </row>
    <row r="848" spans="8:8" x14ac:dyDescent="0.25">
      <c r="H848" s="51" t="str">
        <f t="shared" si="13"/>
        <v/>
      </c>
    </row>
    <row r="849" spans="8:8" x14ac:dyDescent="0.25">
      <c r="H849" s="51" t="str">
        <f t="shared" si="13"/>
        <v/>
      </c>
    </row>
    <row r="850" spans="8:8" x14ac:dyDescent="0.25">
      <c r="H850" s="51" t="str">
        <f t="shared" si="13"/>
        <v/>
      </c>
    </row>
    <row r="851" spans="8:8" x14ac:dyDescent="0.25">
      <c r="H851" s="51" t="str">
        <f t="shared" si="13"/>
        <v/>
      </c>
    </row>
    <row r="852" spans="8:8" x14ac:dyDescent="0.25">
      <c r="H852" s="51" t="str">
        <f t="shared" si="13"/>
        <v/>
      </c>
    </row>
    <row r="853" spans="8:8" x14ac:dyDescent="0.25">
      <c r="H853" s="51" t="str">
        <f t="shared" si="13"/>
        <v/>
      </c>
    </row>
    <row r="854" spans="8:8" x14ac:dyDescent="0.25">
      <c r="H854" s="51" t="str">
        <f t="shared" si="13"/>
        <v/>
      </c>
    </row>
    <row r="855" spans="8:8" x14ac:dyDescent="0.25">
      <c r="H855" s="51" t="str">
        <f t="shared" si="13"/>
        <v/>
      </c>
    </row>
    <row r="856" spans="8:8" x14ac:dyDescent="0.25">
      <c r="H856" s="51" t="str">
        <f t="shared" si="13"/>
        <v/>
      </c>
    </row>
    <row r="857" spans="8:8" x14ac:dyDescent="0.25">
      <c r="H857" s="51" t="str">
        <f t="shared" si="13"/>
        <v/>
      </c>
    </row>
    <row r="858" spans="8:8" x14ac:dyDescent="0.25">
      <c r="H858" s="51" t="str">
        <f t="shared" si="13"/>
        <v/>
      </c>
    </row>
    <row r="859" spans="8:8" x14ac:dyDescent="0.25">
      <c r="H859" s="51" t="str">
        <f t="shared" si="13"/>
        <v/>
      </c>
    </row>
    <row r="860" spans="8:8" x14ac:dyDescent="0.25">
      <c r="H860" s="51" t="str">
        <f t="shared" si="13"/>
        <v/>
      </c>
    </row>
    <row r="861" spans="8:8" x14ac:dyDescent="0.25">
      <c r="H861" s="51" t="str">
        <f t="shared" si="13"/>
        <v/>
      </c>
    </row>
    <row r="862" spans="8:8" x14ac:dyDescent="0.25">
      <c r="H862" s="51" t="str">
        <f t="shared" si="13"/>
        <v/>
      </c>
    </row>
    <row r="863" spans="8:8" x14ac:dyDescent="0.25">
      <c r="H863" s="51" t="str">
        <f t="shared" si="13"/>
        <v/>
      </c>
    </row>
    <row r="864" spans="8:8" x14ac:dyDescent="0.25">
      <c r="H864" s="51" t="str">
        <f t="shared" si="13"/>
        <v/>
      </c>
    </row>
    <row r="865" spans="8:8" x14ac:dyDescent="0.25">
      <c r="H865" s="51" t="str">
        <f t="shared" si="13"/>
        <v/>
      </c>
    </row>
    <row r="866" spans="8:8" x14ac:dyDescent="0.25">
      <c r="H866" s="51" t="str">
        <f t="shared" si="13"/>
        <v/>
      </c>
    </row>
    <row r="867" spans="8:8" x14ac:dyDescent="0.25">
      <c r="H867" s="51" t="str">
        <f t="shared" si="13"/>
        <v/>
      </c>
    </row>
    <row r="868" spans="8:8" x14ac:dyDescent="0.25">
      <c r="H868" s="51" t="str">
        <f t="shared" si="13"/>
        <v/>
      </c>
    </row>
    <row r="869" spans="8:8" x14ac:dyDescent="0.25">
      <c r="H869" s="51" t="str">
        <f t="shared" si="13"/>
        <v/>
      </c>
    </row>
    <row r="870" spans="8:8" x14ac:dyDescent="0.25">
      <c r="H870" s="51" t="str">
        <f t="shared" si="13"/>
        <v/>
      </c>
    </row>
    <row r="871" spans="8:8" x14ac:dyDescent="0.25">
      <c r="H871" s="51" t="str">
        <f t="shared" si="13"/>
        <v/>
      </c>
    </row>
    <row r="872" spans="8:8" x14ac:dyDescent="0.25">
      <c r="H872" s="51" t="str">
        <f t="shared" si="13"/>
        <v/>
      </c>
    </row>
    <row r="873" spans="8:8" x14ac:dyDescent="0.25">
      <c r="H873" s="51" t="str">
        <f t="shared" si="13"/>
        <v/>
      </c>
    </row>
    <row r="874" spans="8:8" x14ac:dyDescent="0.25">
      <c r="H874" s="51" t="str">
        <f t="shared" si="13"/>
        <v/>
      </c>
    </row>
    <row r="875" spans="8:8" x14ac:dyDescent="0.25">
      <c r="H875" s="51" t="str">
        <f t="shared" si="13"/>
        <v/>
      </c>
    </row>
    <row r="876" spans="8:8" x14ac:dyDescent="0.25">
      <c r="H876" s="51" t="str">
        <f t="shared" si="13"/>
        <v/>
      </c>
    </row>
    <row r="877" spans="8:8" x14ac:dyDescent="0.25">
      <c r="H877" s="51" t="str">
        <f t="shared" si="13"/>
        <v/>
      </c>
    </row>
    <row r="878" spans="8:8" x14ac:dyDescent="0.25">
      <c r="H878" s="51" t="str">
        <f t="shared" si="13"/>
        <v/>
      </c>
    </row>
    <row r="879" spans="8:8" x14ac:dyDescent="0.25">
      <c r="H879" s="51" t="str">
        <f t="shared" si="13"/>
        <v/>
      </c>
    </row>
    <row r="880" spans="8:8" x14ac:dyDescent="0.25">
      <c r="H880" s="51" t="str">
        <f t="shared" si="13"/>
        <v/>
      </c>
    </row>
    <row r="881" spans="8:8" x14ac:dyDescent="0.25">
      <c r="H881" s="51" t="str">
        <f t="shared" si="13"/>
        <v/>
      </c>
    </row>
    <row r="882" spans="8:8" x14ac:dyDescent="0.25">
      <c r="H882" s="51" t="str">
        <f t="shared" si="13"/>
        <v/>
      </c>
    </row>
    <row r="883" spans="8:8" x14ac:dyDescent="0.25">
      <c r="H883" s="51" t="str">
        <f t="shared" si="13"/>
        <v/>
      </c>
    </row>
    <row r="884" spans="8:8" x14ac:dyDescent="0.25">
      <c r="H884" s="51" t="str">
        <f t="shared" si="13"/>
        <v/>
      </c>
    </row>
    <row r="885" spans="8:8" x14ac:dyDescent="0.25">
      <c r="H885" s="51" t="str">
        <f t="shared" si="13"/>
        <v/>
      </c>
    </row>
    <row r="886" spans="8:8" x14ac:dyDescent="0.25">
      <c r="H886" s="51" t="str">
        <f t="shared" si="13"/>
        <v/>
      </c>
    </row>
    <row r="887" spans="8:8" x14ac:dyDescent="0.25">
      <c r="H887" s="51" t="str">
        <f t="shared" si="13"/>
        <v/>
      </c>
    </row>
    <row r="888" spans="8:8" x14ac:dyDescent="0.25">
      <c r="H888" s="51" t="str">
        <f t="shared" si="13"/>
        <v/>
      </c>
    </row>
    <row r="889" spans="8:8" x14ac:dyDescent="0.25">
      <c r="H889" s="51" t="str">
        <f t="shared" si="13"/>
        <v/>
      </c>
    </row>
    <row r="890" spans="8:8" x14ac:dyDescent="0.25">
      <c r="H890" s="51" t="str">
        <f t="shared" si="13"/>
        <v/>
      </c>
    </row>
    <row r="891" spans="8:8" x14ac:dyDescent="0.25">
      <c r="H891" s="51" t="str">
        <f t="shared" si="13"/>
        <v/>
      </c>
    </row>
    <row r="892" spans="8:8" x14ac:dyDescent="0.25">
      <c r="H892" s="51" t="str">
        <f t="shared" si="13"/>
        <v/>
      </c>
    </row>
    <row r="893" spans="8:8" x14ac:dyDescent="0.25">
      <c r="H893" s="51" t="str">
        <f t="shared" si="13"/>
        <v/>
      </c>
    </row>
    <row r="894" spans="8:8" x14ac:dyDescent="0.25">
      <c r="H894" s="51" t="str">
        <f t="shared" si="13"/>
        <v/>
      </c>
    </row>
    <row r="895" spans="8:8" x14ac:dyDescent="0.25">
      <c r="H895" s="51" t="str">
        <f t="shared" si="13"/>
        <v/>
      </c>
    </row>
    <row r="896" spans="8:8" x14ac:dyDescent="0.25">
      <c r="H896" s="51" t="str">
        <f t="shared" si="13"/>
        <v/>
      </c>
    </row>
    <row r="897" spans="8:8" x14ac:dyDescent="0.25">
      <c r="H897" s="51" t="str">
        <f t="shared" si="13"/>
        <v/>
      </c>
    </row>
    <row r="898" spans="8:8" x14ac:dyDescent="0.25">
      <c r="H898" s="51" t="str">
        <f t="shared" si="13"/>
        <v/>
      </c>
    </row>
    <row r="899" spans="8:8" x14ac:dyDescent="0.25">
      <c r="H899" s="51" t="str">
        <f t="shared" si="13"/>
        <v/>
      </c>
    </row>
    <row r="900" spans="8:8" x14ac:dyDescent="0.25">
      <c r="H900" s="51" t="str">
        <f t="shared" si="13"/>
        <v/>
      </c>
    </row>
    <row r="901" spans="8:8" x14ac:dyDescent="0.25">
      <c r="H901" s="51" t="str">
        <f t="shared" ref="H901:H964" si="14">IF(H900="","",IF(A901="","",IF(RIGHT(H$2,1)="2",A901-B901,B901-A901)))</f>
        <v/>
      </c>
    </row>
    <row r="902" spans="8:8" x14ac:dyDescent="0.25">
      <c r="H902" s="51" t="str">
        <f t="shared" si="14"/>
        <v/>
      </c>
    </row>
    <row r="903" spans="8:8" x14ac:dyDescent="0.25">
      <c r="H903" s="51" t="str">
        <f t="shared" si="14"/>
        <v/>
      </c>
    </row>
    <row r="904" spans="8:8" x14ac:dyDescent="0.25">
      <c r="H904" s="51" t="str">
        <f t="shared" si="14"/>
        <v/>
      </c>
    </row>
    <row r="905" spans="8:8" x14ac:dyDescent="0.25">
      <c r="H905" s="51" t="str">
        <f t="shared" si="14"/>
        <v/>
      </c>
    </row>
    <row r="906" spans="8:8" x14ac:dyDescent="0.25">
      <c r="H906" s="51" t="str">
        <f t="shared" si="14"/>
        <v/>
      </c>
    </row>
    <row r="907" spans="8:8" x14ac:dyDescent="0.25">
      <c r="H907" s="51" t="str">
        <f t="shared" si="14"/>
        <v/>
      </c>
    </row>
    <row r="908" spans="8:8" x14ac:dyDescent="0.25">
      <c r="H908" s="51" t="str">
        <f t="shared" si="14"/>
        <v/>
      </c>
    </row>
    <row r="909" spans="8:8" x14ac:dyDescent="0.25">
      <c r="H909" s="51" t="str">
        <f t="shared" si="14"/>
        <v/>
      </c>
    </row>
    <row r="910" spans="8:8" x14ac:dyDescent="0.25">
      <c r="H910" s="51" t="str">
        <f t="shared" si="14"/>
        <v/>
      </c>
    </row>
    <row r="911" spans="8:8" x14ac:dyDescent="0.25">
      <c r="H911" s="51" t="str">
        <f t="shared" si="14"/>
        <v/>
      </c>
    </row>
    <row r="912" spans="8:8" x14ac:dyDescent="0.25">
      <c r="H912" s="51" t="str">
        <f t="shared" si="14"/>
        <v/>
      </c>
    </row>
    <row r="913" spans="8:8" x14ac:dyDescent="0.25">
      <c r="H913" s="51" t="str">
        <f t="shared" si="14"/>
        <v/>
      </c>
    </row>
    <row r="914" spans="8:8" x14ac:dyDescent="0.25">
      <c r="H914" s="51" t="str">
        <f t="shared" si="14"/>
        <v/>
      </c>
    </row>
    <row r="915" spans="8:8" x14ac:dyDescent="0.25">
      <c r="H915" s="51" t="str">
        <f t="shared" si="14"/>
        <v/>
      </c>
    </row>
    <row r="916" spans="8:8" x14ac:dyDescent="0.25">
      <c r="H916" s="51" t="str">
        <f t="shared" si="14"/>
        <v/>
      </c>
    </row>
    <row r="917" spans="8:8" x14ac:dyDescent="0.25">
      <c r="H917" s="51" t="str">
        <f t="shared" si="14"/>
        <v/>
      </c>
    </row>
    <row r="918" spans="8:8" x14ac:dyDescent="0.25">
      <c r="H918" s="51" t="str">
        <f t="shared" si="14"/>
        <v/>
      </c>
    </row>
    <row r="919" spans="8:8" x14ac:dyDescent="0.25">
      <c r="H919" s="51" t="str">
        <f t="shared" si="14"/>
        <v/>
      </c>
    </row>
    <row r="920" spans="8:8" x14ac:dyDescent="0.25">
      <c r="H920" s="51" t="str">
        <f t="shared" si="14"/>
        <v/>
      </c>
    </row>
    <row r="921" spans="8:8" x14ac:dyDescent="0.25">
      <c r="H921" s="51" t="str">
        <f t="shared" si="14"/>
        <v/>
      </c>
    </row>
    <row r="922" spans="8:8" x14ac:dyDescent="0.25">
      <c r="H922" s="51" t="str">
        <f t="shared" si="14"/>
        <v/>
      </c>
    </row>
    <row r="923" spans="8:8" x14ac:dyDescent="0.25">
      <c r="H923" s="51" t="str">
        <f t="shared" si="14"/>
        <v/>
      </c>
    </row>
    <row r="924" spans="8:8" x14ac:dyDescent="0.25">
      <c r="H924" s="51" t="str">
        <f t="shared" si="14"/>
        <v/>
      </c>
    </row>
    <row r="925" spans="8:8" x14ac:dyDescent="0.25">
      <c r="H925" s="51" t="str">
        <f t="shared" si="14"/>
        <v/>
      </c>
    </row>
    <row r="926" spans="8:8" x14ac:dyDescent="0.25">
      <c r="H926" s="51" t="str">
        <f t="shared" si="14"/>
        <v/>
      </c>
    </row>
    <row r="927" spans="8:8" x14ac:dyDescent="0.25">
      <c r="H927" s="51" t="str">
        <f t="shared" si="14"/>
        <v/>
      </c>
    </row>
    <row r="928" spans="8:8" x14ac:dyDescent="0.25">
      <c r="H928" s="51" t="str">
        <f t="shared" si="14"/>
        <v/>
      </c>
    </row>
    <row r="929" spans="8:8" x14ac:dyDescent="0.25">
      <c r="H929" s="51" t="str">
        <f t="shared" si="14"/>
        <v/>
      </c>
    </row>
    <row r="930" spans="8:8" x14ac:dyDescent="0.25">
      <c r="H930" s="51" t="str">
        <f t="shared" si="14"/>
        <v/>
      </c>
    </row>
    <row r="931" spans="8:8" x14ac:dyDescent="0.25">
      <c r="H931" s="51" t="str">
        <f t="shared" si="14"/>
        <v/>
      </c>
    </row>
    <row r="932" spans="8:8" x14ac:dyDescent="0.25">
      <c r="H932" s="51" t="str">
        <f t="shared" si="14"/>
        <v/>
      </c>
    </row>
    <row r="933" spans="8:8" x14ac:dyDescent="0.25">
      <c r="H933" s="51" t="str">
        <f t="shared" si="14"/>
        <v/>
      </c>
    </row>
    <row r="934" spans="8:8" x14ac:dyDescent="0.25">
      <c r="H934" s="51" t="str">
        <f t="shared" si="14"/>
        <v/>
      </c>
    </row>
    <row r="935" spans="8:8" x14ac:dyDescent="0.25">
      <c r="H935" s="51" t="str">
        <f t="shared" si="14"/>
        <v/>
      </c>
    </row>
    <row r="936" spans="8:8" x14ac:dyDescent="0.25">
      <c r="H936" s="51" t="str">
        <f t="shared" si="14"/>
        <v/>
      </c>
    </row>
    <row r="937" spans="8:8" x14ac:dyDescent="0.25">
      <c r="H937" s="51" t="str">
        <f t="shared" si="14"/>
        <v/>
      </c>
    </row>
    <row r="938" spans="8:8" x14ac:dyDescent="0.25">
      <c r="H938" s="51" t="str">
        <f t="shared" si="14"/>
        <v/>
      </c>
    </row>
    <row r="939" spans="8:8" x14ac:dyDescent="0.25">
      <c r="H939" s="51" t="str">
        <f t="shared" si="14"/>
        <v/>
      </c>
    </row>
    <row r="940" spans="8:8" x14ac:dyDescent="0.25">
      <c r="H940" s="51" t="str">
        <f t="shared" si="14"/>
        <v/>
      </c>
    </row>
    <row r="941" spans="8:8" x14ac:dyDescent="0.25">
      <c r="H941" s="51" t="str">
        <f t="shared" si="14"/>
        <v/>
      </c>
    </row>
    <row r="942" spans="8:8" x14ac:dyDescent="0.25">
      <c r="H942" s="51" t="str">
        <f t="shared" si="14"/>
        <v/>
      </c>
    </row>
    <row r="943" spans="8:8" x14ac:dyDescent="0.25">
      <c r="H943" s="51" t="str">
        <f t="shared" si="14"/>
        <v/>
      </c>
    </row>
    <row r="944" spans="8:8" x14ac:dyDescent="0.25">
      <c r="H944" s="51" t="str">
        <f t="shared" si="14"/>
        <v/>
      </c>
    </row>
    <row r="945" spans="8:8" x14ac:dyDescent="0.25">
      <c r="H945" s="51" t="str">
        <f t="shared" si="14"/>
        <v/>
      </c>
    </row>
    <row r="946" spans="8:8" x14ac:dyDescent="0.25">
      <c r="H946" s="51" t="str">
        <f t="shared" si="14"/>
        <v/>
      </c>
    </row>
    <row r="947" spans="8:8" x14ac:dyDescent="0.25">
      <c r="H947" s="51" t="str">
        <f t="shared" si="14"/>
        <v/>
      </c>
    </row>
    <row r="948" spans="8:8" x14ac:dyDescent="0.25">
      <c r="H948" s="51" t="str">
        <f t="shared" si="14"/>
        <v/>
      </c>
    </row>
    <row r="949" spans="8:8" x14ac:dyDescent="0.25">
      <c r="H949" s="51" t="str">
        <f t="shared" si="14"/>
        <v/>
      </c>
    </row>
    <row r="950" spans="8:8" x14ac:dyDescent="0.25">
      <c r="H950" s="51" t="str">
        <f t="shared" si="14"/>
        <v/>
      </c>
    </row>
    <row r="951" spans="8:8" x14ac:dyDescent="0.25">
      <c r="H951" s="51" t="str">
        <f t="shared" si="14"/>
        <v/>
      </c>
    </row>
    <row r="952" spans="8:8" x14ac:dyDescent="0.25">
      <c r="H952" s="51" t="str">
        <f t="shared" si="14"/>
        <v/>
      </c>
    </row>
    <row r="953" spans="8:8" x14ac:dyDescent="0.25">
      <c r="H953" s="51" t="str">
        <f t="shared" si="14"/>
        <v/>
      </c>
    </row>
    <row r="954" spans="8:8" x14ac:dyDescent="0.25">
      <c r="H954" s="51" t="str">
        <f t="shared" si="14"/>
        <v/>
      </c>
    </row>
    <row r="955" spans="8:8" x14ac:dyDescent="0.25">
      <c r="H955" s="51" t="str">
        <f t="shared" si="14"/>
        <v/>
      </c>
    </row>
    <row r="956" spans="8:8" x14ac:dyDescent="0.25">
      <c r="H956" s="51" t="str">
        <f t="shared" si="14"/>
        <v/>
      </c>
    </row>
    <row r="957" spans="8:8" x14ac:dyDescent="0.25">
      <c r="H957" s="51" t="str">
        <f t="shared" si="14"/>
        <v/>
      </c>
    </row>
    <row r="958" spans="8:8" x14ac:dyDescent="0.25">
      <c r="H958" s="51" t="str">
        <f t="shared" si="14"/>
        <v/>
      </c>
    </row>
    <row r="959" spans="8:8" x14ac:dyDescent="0.25">
      <c r="H959" s="51" t="str">
        <f t="shared" si="14"/>
        <v/>
      </c>
    </row>
    <row r="960" spans="8:8" x14ac:dyDescent="0.25">
      <c r="H960" s="51" t="str">
        <f t="shared" si="14"/>
        <v/>
      </c>
    </row>
    <row r="961" spans="8:8" x14ac:dyDescent="0.25">
      <c r="H961" s="51" t="str">
        <f t="shared" si="14"/>
        <v/>
      </c>
    </row>
    <row r="962" spans="8:8" x14ac:dyDescent="0.25">
      <c r="H962" s="51" t="str">
        <f t="shared" si="14"/>
        <v/>
      </c>
    </row>
    <row r="963" spans="8:8" x14ac:dyDescent="0.25">
      <c r="H963" s="51" t="str">
        <f t="shared" si="14"/>
        <v/>
      </c>
    </row>
    <row r="964" spans="8:8" x14ac:dyDescent="0.25">
      <c r="H964" s="51" t="str">
        <f t="shared" si="14"/>
        <v/>
      </c>
    </row>
    <row r="965" spans="8:8" x14ac:dyDescent="0.25">
      <c r="H965" s="51" t="str">
        <f t="shared" ref="H965:H1002" si="15">IF(H964="","",IF(A965="","",IF(RIGHT(H$2,1)="2",A965-B965,B965-A965)))</f>
        <v/>
      </c>
    </row>
    <row r="966" spans="8:8" x14ac:dyDescent="0.25">
      <c r="H966" s="51" t="str">
        <f t="shared" si="15"/>
        <v/>
      </c>
    </row>
    <row r="967" spans="8:8" x14ac:dyDescent="0.25">
      <c r="H967" s="51" t="str">
        <f t="shared" si="15"/>
        <v/>
      </c>
    </row>
    <row r="968" spans="8:8" x14ac:dyDescent="0.25">
      <c r="H968" s="51" t="str">
        <f t="shared" si="15"/>
        <v/>
      </c>
    </row>
    <row r="969" spans="8:8" x14ac:dyDescent="0.25">
      <c r="H969" s="51" t="str">
        <f t="shared" si="15"/>
        <v/>
      </c>
    </row>
    <row r="970" spans="8:8" x14ac:dyDescent="0.25">
      <c r="H970" s="51" t="str">
        <f t="shared" si="15"/>
        <v/>
      </c>
    </row>
    <row r="971" spans="8:8" x14ac:dyDescent="0.25">
      <c r="H971" s="51" t="str">
        <f t="shared" si="15"/>
        <v/>
      </c>
    </row>
    <row r="972" spans="8:8" x14ac:dyDescent="0.25">
      <c r="H972" s="51" t="str">
        <f t="shared" si="15"/>
        <v/>
      </c>
    </row>
    <row r="973" spans="8:8" x14ac:dyDescent="0.25">
      <c r="H973" s="51" t="str">
        <f t="shared" si="15"/>
        <v/>
      </c>
    </row>
    <row r="974" spans="8:8" x14ac:dyDescent="0.25">
      <c r="H974" s="51" t="str">
        <f t="shared" si="15"/>
        <v/>
      </c>
    </row>
    <row r="975" spans="8:8" x14ac:dyDescent="0.25">
      <c r="H975" s="51" t="str">
        <f t="shared" si="15"/>
        <v/>
      </c>
    </row>
    <row r="976" spans="8:8" x14ac:dyDescent="0.25">
      <c r="H976" s="51" t="str">
        <f t="shared" si="15"/>
        <v/>
      </c>
    </row>
    <row r="977" spans="8:8" x14ac:dyDescent="0.25">
      <c r="H977" s="51" t="str">
        <f t="shared" si="15"/>
        <v/>
      </c>
    </row>
    <row r="978" spans="8:8" x14ac:dyDescent="0.25">
      <c r="H978" s="51" t="str">
        <f t="shared" si="15"/>
        <v/>
      </c>
    </row>
    <row r="979" spans="8:8" x14ac:dyDescent="0.25">
      <c r="H979" s="51" t="str">
        <f t="shared" si="15"/>
        <v/>
      </c>
    </row>
    <row r="980" spans="8:8" x14ac:dyDescent="0.25">
      <c r="H980" s="51" t="str">
        <f t="shared" si="15"/>
        <v/>
      </c>
    </row>
    <row r="981" spans="8:8" x14ac:dyDescent="0.25">
      <c r="H981" s="51" t="str">
        <f t="shared" si="15"/>
        <v/>
      </c>
    </row>
    <row r="982" spans="8:8" x14ac:dyDescent="0.25">
      <c r="H982" s="51" t="str">
        <f t="shared" si="15"/>
        <v/>
      </c>
    </row>
    <row r="983" spans="8:8" x14ac:dyDescent="0.25">
      <c r="H983" s="51" t="str">
        <f t="shared" si="15"/>
        <v/>
      </c>
    </row>
    <row r="984" spans="8:8" x14ac:dyDescent="0.25">
      <c r="H984" s="51" t="str">
        <f t="shared" si="15"/>
        <v/>
      </c>
    </row>
    <row r="985" spans="8:8" x14ac:dyDescent="0.25">
      <c r="H985" s="51" t="str">
        <f t="shared" si="15"/>
        <v/>
      </c>
    </row>
    <row r="986" spans="8:8" x14ac:dyDescent="0.25">
      <c r="H986" s="51" t="str">
        <f t="shared" si="15"/>
        <v/>
      </c>
    </row>
    <row r="987" spans="8:8" x14ac:dyDescent="0.25">
      <c r="H987" s="51" t="str">
        <f t="shared" si="15"/>
        <v/>
      </c>
    </row>
    <row r="988" spans="8:8" x14ac:dyDescent="0.25">
      <c r="H988" s="51" t="str">
        <f t="shared" si="15"/>
        <v/>
      </c>
    </row>
    <row r="989" spans="8:8" x14ac:dyDescent="0.25">
      <c r="H989" s="51" t="str">
        <f t="shared" si="15"/>
        <v/>
      </c>
    </row>
    <row r="990" spans="8:8" x14ac:dyDescent="0.25">
      <c r="H990" s="51" t="str">
        <f t="shared" si="15"/>
        <v/>
      </c>
    </row>
    <row r="991" spans="8:8" x14ac:dyDescent="0.25">
      <c r="H991" s="51" t="str">
        <f t="shared" si="15"/>
        <v/>
      </c>
    </row>
    <row r="992" spans="8:8" x14ac:dyDescent="0.25">
      <c r="H992" s="51" t="str">
        <f t="shared" si="15"/>
        <v/>
      </c>
    </row>
    <row r="993" spans="8:8" x14ac:dyDescent="0.25">
      <c r="H993" s="51" t="str">
        <f t="shared" si="15"/>
        <v/>
      </c>
    </row>
    <row r="994" spans="8:8" x14ac:dyDescent="0.25">
      <c r="H994" s="51" t="str">
        <f t="shared" si="15"/>
        <v/>
      </c>
    </row>
    <row r="995" spans="8:8" x14ac:dyDescent="0.25">
      <c r="H995" s="51" t="str">
        <f t="shared" si="15"/>
        <v/>
      </c>
    </row>
    <row r="996" spans="8:8" x14ac:dyDescent="0.25">
      <c r="H996" s="51" t="str">
        <f t="shared" si="15"/>
        <v/>
      </c>
    </row>
    <row r="997" spans="8:8" x14ac:dyDescent="0.25">
      <c r="H997" s="51" t="str">
        <f t="shared" si="15"/>
        <v/>
      </c>
    </row>
    <row r="998" spans="8:8" x14ac:dyDescent="0.25">
      <c r="H998" s="51" t="str">
        <f t="shared" si="15"/>
        <v/>
      </c>
    </row>
    <row r="999" spans="8:8" x14ac:dyDescent="0.25">
      <c r="H999" s="51" t="str">
        <f t="shared" si="15"/>
        <v/>
      </c>
    </row>
    <row r="1000" spans="8:8" x14ac:dyDescent="0.25">
      <c r="H1000" s="51" t="str">
        <f t="shared" si="15"/>
        <v/>
      </c>
    </row>
    <row r="1001" spans="8:8" x14ac:dyDescent="0.25">
      <c r="H1001" s="51" t="str">
        <f t="shared" si="15"/>
        <v/>
      </c>
    </row>
    <row r="1002" spans="8:8" x14ac:dyDescent="0.25">
      <c r="H1002" s="51" t="str">
        <f t="shared" si="15"/>
        <v/>
      </c>
    </row>
  </sheetData>
  <mergeCells count="24">
    <mergeCell ref="T18:U18"/>
    <mergeCell ref="T21:U21"/>
    <mergeCell ref="N9:O9"/>
    <mergeCell ref="P21:Q21"/>
    <mergeCell ref="R21:S21"/>
    <mergeCell ref="J1:N1"/>
    <mergeCell ref="A1:F1"/>
    <mergeCell ref="P4:Q4"/>
    <mergeCell ref="R4:S4"/>
    <mergeCell ref="P18:Q18"/>
    <mergeCell ref="R18:S18"/>
    <mergeCell ref="T4:U4"/>
    <mergeCell ref="P8:Q8"/>
    <mergeCell ref="R8:S8"/>
    <mergeCell ref="T8:U8"/>
    <mergeCell ref="P17:Q17"/>
    <mergeCell ref="R17:S17"/>
    <mergeCell ref="P10:Q10"/>
    <mergeCell ref="R10:S10"/>
    <mergeCell ref="T10:U10"/>
    <mergeCell ref="P11:Q11"/>
    <mergeCell ref="R11:S11"/>
    <mergeCell ref="T11:U11"/>
    <mergeCell ref="T17:U17"/>
  </mergeCells>
  <conditionalFormatting sqref="H2">
    <cfRule type="expression" dxfId="0" priority="1">
      <formula>"$g$2 = ""Dependent"""</formula>
    </cfRule>
  </conditionalFormatting>
  <dataValidations count="4">
    <dataValidation type="list" allowBlank="1" showInputMessage="1" showErrorMessage="1" sqref="H1" xr:uid="{9E4543D2-86D2-40E8-B249-2DB8AFB4571B}">
      <formula1>$C$3:$C$4</formula1>
    </dataValidation>
    <dataValidation type="list" allowBlank="1" showInputMessage="1" showErrorMessage="1" sqref="H2" xr:uid="{695FB1DC-A031-4E6B-AA28-F34E722167D7}">
      <formula1>$C$6:$C$7</formula1>
    </dataValidation>
    <dataValidation type="list" allowBlank="1" showInputMessage="1" showErrorMessage="1" sqref="Q2" xr:uid="{E6E9BD65-D039-4B33-AA76-9DA770A50153}">
      <formula1>$C$8:$C$10</formula1>
    </dataValidation>
    <dataValidation type="decimal" errorStyle="warning" allowBlank="1" showInputMessage="1" showErrorMessage="1" error="Value must be between 0 and 1" sqref="O10" xr:uid="{112AC9D7-426A-4BF0-ACE8-0823E6160D11}">
      <formula1>0</formula1>
      <formula2>1</formula2>
    </dataValidation>
  </dataValidations>
  <pageMargins left="0.7" right="0.7" top="0.75" bottom="0.75" header="0.3" footer="0.3"/>
  <pageSetup orientation="portrait" r:id="rId1"/>
  <ignoredErrors>
    <ignoredError sqref="R5 Q14:R14 T14 S16:T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4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5" x14ac:dyDescent="0.25"/>
  <cols>
    <col min="2" max="2" width="12" bestFit="1" customWidth="1"/>
    <col min="3" max="4" width="9.140625" customWidth="1"/>
    <col min="5" max="5" width="11.28515625" customWidth="1"/>
    <col min="7" max="7" width="11" bestFit="1" customWidth="1"/>
    <col min="8" max="8" width="10.42578125" bestFit="1" customWidth="1"/>
  </cols>
  <sheetData>
    <row r="1" spans="1:9" x14ac:dyDescent="0.25">
      <c r="A1" t="s">
        <v>0</v>
      </c>
      <c r="B1" t="s">
        <v>13</v>
      </c>
    </row>
    <row r="2" spans="1:9" x14ac:dyDescent="0.25">
      <c r="A2" s="21">
        <f>$F$8</f>
        <v>-4.5</v>
      </c>
      <c r="B2">
        <f>_xlfn.T.DIST(A2,$F$2,FALSE)</f>
        <v>4.1438296036912497E-3</v>
      </c>
      <c r="C2">
        <f>IF(A2&lt;$F$4, B2, "")</f>
        <v>4.1438296036912497E-3</v>
      </c>
      <c r="D2" t="str">
        <f>IF(A2&gt;$F$6, B2, "")</f>
        <v/>
      </c>
      <c r="E2" t="s">
        <v>18</v>
      </c>
      <c r="F2">
        <f>'Input-Output'!B2</f>
        <v>4</v>
      </c>
    </row>
    <row r="3" spans="1:9" x14ac:dyDescent="0.25">
      <c r="A3">
        <f t="shared" ref="A3:A66" si="0">A2+$F$10</f>
        <v>-4.4909999999999997</v>
      </c>
      <c r="B3">
        <f t="shared" ref="B3:B66" si="1">_xlfn.T.DIST(A3,$F$2,FALSE)</f>
        <v>4.1786009921551135E-3</v>
      </c>
      <c r="C3">
        <f t="shared" ref="C3:C66" si="2">IF(A3&lt;$F$4, B3, "")</f>
        <v>4.1786009921551135E-3</v>
      </c>
      <c r="D3" t="str">
        <f t="shared" ref="D3:D66" si="3">IF(A3&gt;$F$6, B3, "")</f>
        <v/>
      </c>
      <c r="H3" t="s">
        <v>1</v>
      </c>
    </row>
    <row r="4" spans="1:9" x14ac:dyDescent="0.25">
      <c r="A4">
        <f t="shared" si="0"/>
        <v>-4.4819999999999993</v>
      </c>
      <c r="B4">
        <f t="shared" si="1"/>
        <v>4.2137113886564345E-3</v>
      </c>
      <c r="C4">
        <f t="shared" si="2"/>
        <v>4.2137113886564345E-3</v>
      </c>
      <c r="D4" t="str">
        <f t="shared" si="3"/>
        <v/>
      </c>
      <c r="E4" t="s">
        <v>16</v>
      </c>
      <c r="F4">
        <f>'Input-Output'!B11</f>
        <v>2.1320000000000001</v>
      </c>
      <c r="H4" s="22">
        <f>'Input-Output'!C11</f>
        <v>0.95</v>
      </c>
      <c r="I4" s="1" t="s">
        <v>2</v>
      </c>
    </row>
    <row r="5" spans="1:9" x14ac:dyDescent="0.25">
      <c r="A5">
        <f t="shared" si="0"/>
        <v>-4.472999999999999</v>
      </c>
      <c r="B5">
        <f t="shared" si="1"/>
        <v>4.2491645126170189E-3</v>
      </c>
      <c r="C5">
        <f t="shared" si="2"/>
        <v>4.2491645126170189E-3</v>
      </c>
      <c r="D5" t="str">
        <f t="shared" si="3"/>
        <v/>
      </c>
    </row>
    <row r="6" spans="1:9" x14ac:dyDescent="0.25">
      <c r="A6">
        <f t="shared" si="0"/>
        <v>-4.4639999999999986</v>
      </c>
      <c r="B6">
        <f t="shared" si="1"/>
        <v>4.2849641281811953E-3</v>
      </c>
      <c r="C6">
        <f t="shared" si="2"/>
        <v>4.2849641281811953E-3</v>
      </c>
      <c r="D6" t="str">
        <f t="shared" si="3"/>
        <v/>
      </c>
      <c r="E6" t="s">
        <v>17</v>
      </c>
      <c r="F6">
        <f>'Input-Output'!B12</f>
        <v>2.7759999999999998</v>
      </c>
      <c r="H6" s="23">
        <f>'Input-Output'!C12</f>
        <v>2.5000000000000022E-2</v>
      </c>
      <c r="I6" s="2"/>
    </row>
    <row r="7" spans="1:9" x14ac:dyDescent="0.25">
      <c r="A7">
        <f t="shared" si="0"/>
        <v>-4.4549999999999983</v>
      </c>
      <c r="B7">
        <f t="shared" si="1"/>
        <v>4.3211140447905784E-3</v>
      </c>
      <c r="C7">
        <f t="shared" si="2"/>
        <v>4.3211140447905784E-3</v>
      </c>
      <c r="D7" t="str">
        <f t="shared" si="3"/>
        <v/>
      </c>
    </row>
    <row r="8" spans="1:9" x14ac:dyDescent="0.25">
      <c r="A8">
        <f t="shared" si="0"/>
        <v>-4.445999999999998</v>
      </c>
      <c r="B8">
        <f t="shared" si="1"/>
        <v>4.3576181177665159E-3</v>
      </c>
      <c r="C8">
        <f t="shared" si="2"/>
        <v>4.3576181177665159E-3</v>
      </c>
      <c r="D8" t="str">
        <f t="shared" si="3"/>
        <v/>
      </c>
      <c r="E8" t="s">
        <v>14</v>
      </c>
      <c r="F8">
        <f>MIN(-4.5,$F$4-1,-$F$6-1)</f>
        <v>-4.5</v>
      </c>
      <c r="H8" s="3">
        <f>1-H4-H6</f>
        <v>2.5000000000000022E-2</v>
      </c>
      <c r="I8" s="3" t="s">
        <v>4</v>
      </c>
    </row>
    <row r="9" spans="1:9" x14ac:dyDescent="0.25">
      <c r="A9">
        <f t="shared" si="0"/>
        <v>-4.4369999999999976</v>
      </c>
      <c r="B9">
        <f t="shared" si="1"/>
        <v>4.3944802489003197E-3</v>
      </c>
      <c r="C9">
        <f t="shared" si="2"/>
        <v>4.3944802489003197E-3</v>
      </c>
      <c r="D9" t="str">
        <f t="shared" si="3"/>
        <v/>
      </c>
      <c r="E9" t="s">
        <v>15</v>
      </c>
      <c r="F9">
        <f>-$F$8</f>
        <v>4.5</v>
      </c>
    </row>
    <row r="10" spans="1:9" x14ac:dyDescent="0.25">
      <c r="A10">
        <f t="shared" si="0"/>
        <v>-4.4279999999999973</v>
      </c>
      <c r="B10">
        <f t="shared" si="1"/>
        <v>4.4317043870513665E-3</v>
      </c>
      <c r="C10">
        <f t="shared" si="2"/>
        <v>4.4317043870513665E-3</v>
      </c>
      <c r="D10" t="str">
        <f t="shared" si="3"/>
        <v/>
      </c>
      <c r="E10" t="s">
        <v>12</v>
      </c>
      <c r="F10">
        <f>1/1000*($F$9-$F$8)</f>
        <v>9.0000000000000011E-3</v>
      </c>
    </row>
    <row r="11" spans="1:9" x14ac:dyDescent="0.25">
      <c r="A11">
        <f t="shared" si="0"/>
        <v>-4.4189999999999969</v>
      </c>
      <c r="B11">
        <f t="shared" si="1"/>
        <v>4.4692945287531918E-3</v>
      </c>
      <c r="C11">
        <f t="shared" si="2"/>
        <v>4.4692945287531918E-3</v>
      </c>
      <c r="D11" t="str">
        <f t="shared" si="3"/>
        <v/>
      </c>
    </row>
    <row r="12" spans="1:9" x14ac:dyDescent="0.25">
      <c r="A12">
        <f t="shared" si="0"/>
        <v>-4.4099999999999966</v>
      </c>
      <c r="B12">
        <f t="shared" si="1"/>
        <v>4.5072547188276767E-3</v>
      </c>
      <c r="C12">
        <f t="shared" si="2"/>
        <v>4.5072547188276767E-3</v>
      </c>
      <c r="D12" t="str">
        <f t="shared" si="3"/>
        <v/>
      </c>
    </row>
    <row r="13" spans="1:9" x14ac:dyDescent="0.25">
      <c r="A13">
        <f t="shared" si="0"/>
        <v>-4.4009999999999962</v>
      </c>
      <c r="B13">
        <f t="shared" si="1"/>
        <v>4.5455890510074292E-3</v>
      </c>
      <c r="C13">
        <f t="shared" si="2"/>
        <v>4.5455890510074292E-3</v>
      </c>
      <c r="D13" t="str">
        <f t="shared" si="3"/>
        <v/>
      </c>
    </row>
    <row r="14" spans="1:9" x14ac:dyDescent="0.25">
      <c r="A14">
        <f t="shared" si="0"/>
        <v>-4.3919999999999959</v>
      </c>
      <c r="B14">
        <f t="shared" si="1"/>
        <v>4.5843016685664867E-3</v>
      </c>
      <c r="C14">
        <f t="shared" si="2"/>
        <v>4.5843016685664867E-3</v>
      </c>
      <c r="D14" t="str">
        <f t="shared" si="3"/>
        <v/>
      </c>
    </row>
    <row r="15" spans="1:9" x14ac:dyDescent="0.25">
      <c r="A15">
        <f t="shared" si="0"/>
        <v>-4.3829999999999956</v>
      </c>
      <c r="B15">
        <f t="shared" si="1"/>
        <v>4.6233967649594214E-3</v>
      </c>
      <c r="C15">
        <f t="shared" si="2"/>
        <v>4.6233967649594214E-3</v>
      </c>
      <c r="D15" t="str">
        <f t="shared" si="3"/>
        <v/>
      </c>
    </row>
    <row r="16" spans="1:9" x14ac:dyDescent="0.25">
      <c r="A16">
        <f t="shared" si="0"/>
        <v>-4.3739999999999952</v>
      </c>
      <c r="B16">
        <f t="shared" si="1"/>
        <v>4.6628785844689824E-3</v>
      </c>
      <c r="C16">
        <f t="shared" si="2"/>
        <v>4.6628785844689824E-3</v>
      </c>
      <c r="D16" t="str">
        <f t="shared" si="3"/>
        <v/>
      </c>
    </row>
    <row r="17" spans="1:4" x14ac:dyDescent="0.25">
      <c r="A17">
        <f t="shared" si="0"/>
        <v>-4.3649999999999949</v>
      </c>
      <c r="B17">
        <f t="shared" si="1"/>
        <v>4.7027514228623916E-3</v>
      </c>
      <c r="C17">
        <f t="shared" si="2"/>
        <v>4.7027514228623916E-3</v>
      </c>
      <c r="D17" t="str">
        <f t="shared" si="3"/>
        <v/>
      </c>
    </row>
    <row r="18" spans="1:4" x14ac:dyDescent="0.25">
      <c r="A18">
        <f t="shared" si="0"/>
        <v>-4.3559999999999945</v>
      </c>
      <c r="B18">
        <f t="shared" si="1"/>
        <v>4.7430196280563702E-3</v>
      </c>
      <c r="C18">
        <f t="shared" si="2"/>
        <v>4.7430196280563702E-3</v>
      </c>
      <c r="D18" t="str">
        <f t="shared" si="3"/>
        <v/>
      </c>
    </row>
    <row r="19" spans="1:4" x14ac:dyDescent="0.25">
      <c r="A19">
        <f t="shared" si="0"/>
        <v>-4.3469999999999942</v>
      </c>
      <c r="B19">
        <f t="shared" si="1"/>
        <v>4.7836876007910679E-3</v>
      </c>
      <c r="C19">
        <f t="shared" si="2"/>
        <v>4.7836876007910679E-3</v>
      </c>
      <c r="D19" t="str">
        <f t="shared" si="3"/>
        <v/>
      </c>
    </row>
    <row r="20" spans="1:4" x14ac:dyDescent="0.25">
      <c r="A20">
        <f t="shared" si="0"/>
        <v>-4.3379999999999939</v>
      </c>
      <c r="B20">
        <f t="shared" si="1"/>
        <v>4.8247597953129523E-3</v>
      </c>
      <c r="C20">
        <f t="shared" si="2"/>
        <v>4.8247597953129523E-3</v>
      </c>
      <c r="D20" t="str">
        <f t="shared" si="3"/>
        <v/>
      </c>
    </row>
    <row r="21" spans="1:4" x14ac:dyDescent="0.25">
      <c r="A21">
        <f t="shared" si="0"/>
        <v>-4.3289999999999935</v>
      </c>
      <c r="B21">
        <f t="shared" si="1"/>
        <v>4.8662407200668343E-3</v>
      </c>
      <c r="C21">
        <f t="shared" si="2"/>
        <v>4.8662407200668343E-3</v>
      </c>
      <c r="D21" t="str">
        <f t="shared" si="3"/>
        <v/>
      </c>
    </row>
    <row r="22" spans="1:4" x14ac:dyDescent="0.25">
      <c r="A22">
        <f t="shared" si="0"/>
        <v>-4.3199999999999932</v>
      </c>
      <c r="B22">
        <f t="shared" si="1"/>
        <v>4.908134938397082E-3</v>
      </c>
      <c r="C22">
        <f t="shared" si="2"/>
        <v>4.908134938397082E-3</v>
      </c>
      <c r="D22" t="str">
        <f t="shared" si="3"/>
        <v/>
      </c>
    </row>
    <row r="23" spans="1:4" x14ac:dyDescent="0.25">
      <c r="A23">
        <f t="shared" si="0"/>
        <v>-4.3109999999999928</v>
      </c>
      <c r="B23">
        <f t="shared" si="1"/>
        <v>4.9504470692582287E-3</v>
      </c>
      <c r="C23">
        <f t="shared" si="2"/>
        <v>4.9504470692582287E-3</v>
      </c>
      <c r="D23" t="str">
        <f t="shared" si="3"/>
        <v/>
      </c>
    </row>
    <row r="24" spans="1:4" x14ac:dyDescent="0.25">
      <c r="A24">
        <f t="shared" si="0"/>
        <v>-4.3019999999999925</v>
      </c>
      <c r="B24">
        <f t="shared" si="1"/>
        <v>4.9931817879350039E-3</v>
      </c>
      <c r="C24">
        <f t="shared" si="2"/>
        <v>4.9931817879350039E-3</v>
      </c>
      <c r="D24" t="str">
        <f t="shared" si="3"/>
        <v/>
      </c>
    </row>
    <row r="25" spans="1:4" x14ac:dyDescent="0.25">
      <c r="A25">
        <f t="shared" si="0"/>
        <v>-4.2929999999999922</v>
      </c>
      <c r="B25">
        <f t="shared" si="1"/>
        <v>5.0363438267719898E-3</v>
      </c>
      <c r="C25">
        <f t="shared" si="2"/>
        <v>5.0363438267719898E-3</v>
      </c>
      <c r="D25" t="str">
        <f t="shared" si="3"/>
        <v/>
      </c>
    </row>
    <row r="26" spans="1:4" x14ac:dyDescent="0.25">
      <c r="A26">
        <f t="shared" si="0"/>
        <v>-4.2839999999999918</v>
      </c>
      <c r="B26">
        <f t="shared" si="1"/>
        <v>5.0799379759129794E-3</v>
      </c>
      <c r="C26">
        <f t="shared" si="2"/>
        <v>5.0799379759129794E-3</v>
      </c>
      <c r="D26" t="str">
        <f t="shared" si="3"/>
        <v/>
      </c>
    </row>
    <row r="27" spans="1:4" x14ac:dyDescent="0.25">
      <c r="A27">
        <f t="shared" si="0"/>
        <v>-4.2749999999999915</v>
      </c>
      <c r="B27">
        <f t="shared" si="1"/>
        <v>5.123969084050186E-3</v>
      </c>
      <c r="C27">
        <f t="shared" si="2"/>
        <v>5.123969084050186E-3</v>
      </c>
      <c r="D27" t="str">
        <f t="shared" si="3"/>
        <v/>
      </c>
    </row>
    <row r="28" spans="1:4" x14ac:dyDescent="0.25">
      <c r="A28">
        <f t="shared" si="0"/>
        <v>-4.2659999999999911</v>
      </c>
      <c r="B28">
        <f t="shared" si="1"/>
        <v>5.1684420591834243E-3</v>
      </c>
      <c r="C28">
        <f t="shared" si="2"/>
        <v>5.1684420591834243E-3</v>
      </c>
      <c r="D28" t="str">
        <f t="shared" si="3"/>
        <v/>
      </c>
    </row>
    <row r="29" spans="1:4" x14ac:dyDescent="0.25">
      <c r="A29">
        <f t="shared" si="0"/>
        <v>-4.2569999999999908</v>
      </c>
      <c r="B29">
        <f t="shared" si="1"/>
        <v>5.2133618693893822E-3</v>
      </c>
      <c r="C29">
        <f t="shared" si="2"/>
        <v>5.2133618693893822E-3</v>
      </c>
      <c r="D29" t="str">
        <f t="shared" si="3"/>
        <v/>
      </c>
    </row>
    <row r="30" spans="1:4" x14ac:dyDescent="0.25">
      <c r="A30">
        <f t="shared" si="0"/>
        <v>-4.2479999999999905</v>
      </c>
      <c r="B30">
        <f t="shared" si="1"/>
        <v>5.2587335436011491E-3</v>
      </c>
      <c r="C30">
        <f t="shared" si="2"/>
        <v>5.2587335436011491E-3</v>
      </c>
      <c r="D30" t="str">
        <f t="shared" si="3"/>
        <v/>
      </c>
    </row>
    <row r="31" spans="1:4" x14ac:dyDescent="0.25">
      <c r="A31">
        <f t="shared" si="0"/>
        <v>-4.2389999999999901</v>
      </c>
      <c r="B31">
        <f t="shared" si="1"/>
        <v>5.3045621723980781E-3</v>
      </c>
      <c r="C31">
        <f t="shared" si="2"/>
        <v>5.3045621723980781E-3</v>
      </c>
      <c r="D31" t="str">
        <f t="shared" si="3"/>
        <v/>
      </c>
    </row>
    <row r="32" spans="1:4" x14ac:dyDescent="0.25">
      <c r="A32">
        <f t="shared" si="0"/>
        <v>-4.2299999999999898</v>
      </c>
      <c r="B32">
        <f t="shared" si="1"/>
        <v>5.3508529088061767E-3</v>
      </c>
      <c r="C32">
        <f t="shared" si="2"/>
        <v>5.3508529088061767E-3</v>
      </c>
      <c r="D32" t="str">
        <f t="shared" si="3"/>
        <v/>
      </c>
    </row>
    <row r="33" spans="1:4" x14ac:dyDescent="0.25">
      <c r="A33">
        <f t="shared" si="0"/>
        <v>-4.2209999999999894</v>
      </c>
      <c r="B33">
        <f t="shared" si="1"/>
        <v>5.3976109691091087E-3</v>
      </c>
      <c r="C33">
        <f t="shared" si="2"/>
        <v>5.3976109691091087E-3</v>
      </c>
      <c r="D33" t="str">
        <f t="shared" si="3"/>
        <v/>
      </c>
    </row>
    <row r="34" spans="1:4" x14ac:dyDescent="0.25">
      <c r="A34">
        <f t="shared" si="0"/>
        <v>-4.2119999999999891</v>
      </c>
      <c r="B34">
        <f t="shared" si="1"/>
        <v>5.4448416336699721E-3</v>
      </c>
      <c r="C34">
        <f t="shared" si="2"/>
        <v>5.4448416336699721E-3</v>
      </c>
      <c r="D34" t="str">
        <f t="shared" si="3"/>
        <v/>
      </c>
    </row>
    <row r="35" spans="1:4" x14ac:dyDescent="0.25">
      <c r="A35">
        <f t="shared" si="0"/>
        <v>-4.2029999999999887</v>
      </c>
      <c r="B35">
        <f t="shared" si="1"/>
        <v>5.4925502477639948E-3</v>
      </c>
      <c r="C35">
        <f t="shared" si="2"/>
        <v>5.4925502477639948E-3</v>
      </c>
      <c r="D35" t="str">
        <f t="shared" si="3"/>
        <v/>
      </c>
    </row>
    <row r="36" spans="1:4" x14ac:dyDescent="0.25">
      <c r="A36">
        <f t="shared" si="0"/>
        <v>-4.1939999999999884</v>
      </c>
      <c r="B36">
        <f t="shared" si="1"/>
        <v>5.5407422224222607E-3</v>
      </c>
      <c r="C36">
        <f t="shared" si="2"/>
        <v>5.5407422224222607E-3</v>
      </c>
      <c r="D36" t="str">
        <f t="shared" si="3"/>
        <v/>
      </c>
    </row>
    <row r="37" spans="1:4" x14ac:dyDescent="0.25">
      <c r="A37">
        <f t="shared" si="0"/>
        <v>-4.1849999999999881</v>
      </c>
      <c r="B37">
        <f t="shared" si="1"/>
        <v>5.5894230352866473E-3</v>
      </c>
      <c r="C37">
        <f t="shared" si="2"/>
        <v>5.5894230352866473E-3</v>
      </c>
      <c r="D37" t="str">
        <f t="shared" si="3"/>
        <v/>
      </c>
    </row>
    <row r="38" spans="1:4" x14ac:dyDescent="0.25">
      <c r="A38">
        <f t="shared" si="0"/>
        <v>-4.1759999999999877</v>
      </c>
      <c r="B38">
        <f t="shared" si="1"/>
        <v>5.6385982314760656E-3</v>
      </c>
      <c r="C38">
        <f t="shared" si="2"/>
        <v>5.6385982314760656E-3</v>
      </c>
      <c r="D38" t="str">
        <f t="shared" si="3"/>
        <v/>
      </c>
    </row>
    <row r="39" spans="1:4" x14ac:dyDescent="0.25">
      <c r="A39">
        <f t="shared" si="0"/>
        <v>-4.1669999999999874</v>
      </c>
      <c r="B39">
        <f t="shared" si="1"/>
        <v>5.6882734244642049E-3</v>
      </c>
      <c r="C39">
        <f t="shared" si="2"/>
        <v>5.6882734244642049E-3</v>
      </c>
      <c r="D39" t="str">
        <f t="shared" si="3"/>
        <v/>
      </c>
    </row>
    <row r="40" spans="1:4" x14ac:dyDescent="0.25">
      <c r="A40">
        <f t="shared" si="0"/>
        <v>-4.157999999999987</v>
      </c>
      <c r="B40">
        <f t="shared" si="1"/>
        <v>5.7384542969688736E-3</v>
      </c>
      <c r="C40">
        <f t="shared" si="2"/>
        <v>5.7384542969688736E-3</v>
      </c>
      <c r="D40" t="str">
        <f t="shared" si="3"/>
        <v/>
      </c>
    </row>
    <row r="41" spans="1:4" x14ac:dyDescent="0.25">
      <c r="A41">
        <f t="shared" si="0"/>
        <v>-4.1489999999999867</v>
      </c>
      <c r="B41">
        <f t="shared" si="1"/>
        <v>5.7891466018531283E-3</v>
      </c>
      <c r="C41">
        <f t="shared" si="2"/>
        <v>5.7891466018531283E-3</v>
      </c>
      <c r="D41" t="str">
        <f t="shared" si="3"/>
        <v/>
      </c>
    </row>
    <row r="42" spans="1:4" x14ac:dyDescent="0.25">
      <c r="A42">
        <f t="shared" si="0"/>
        <v>-4.1399999999999864</v>
      </c>
      <c r="B42">
        <f t="shared" si="1"/>
        <v>5.8403561630383065E-3</v>
      </c>
      <c r="C42">
        <f t="shared" si="2"/>
        <v>5.8403561630383065E-3</v>
      </c>
      <c r="D42" t="str">
        <f t="shared" si="3"/>
        <v/>
      </c>
    </row>
    <row r="43" spans="1:4" x14ac:dyDescent="0.25">
      <c r="A43">
        <f t="shared" si="0"/>
        <v>-4.130999999999986</v>
      </c>
      <c r="B43">
        <f t="shared" si="1"/>
        <v>5.8920888764291256E-3</v>
      </c>
      <c r="C43">
        <f t="shared" si="2"/>
        <v>5.8920888764291256E-3</v>
      </c>
      <c r="D43" t="str">
        <f t="shared" si="3"/>
        <v/>
      </c>
    </row>
    <row r="44" spans="1:4" x14ac:dyDescent="0.25">
      <c r="A44">
        <f t="shared" si="0"/>
        <v>-4.1219999999999857</v>
      </c>
      <c r="B44">
        <f t="shared" si="1"/>
        <v>5.9443507108510076E-3</v>
      </c>
      <c r="C44">
        <f t="shared" si="2"/>
        <v>5.9443507108510076E-3</v>
      </c>
      <c r="D44" t="str">
        <f t="shared" si="3"/>
        <v/>
      </c>
    </row>
    <row r="45" spans="1:4" x14ac:dyDescent="0.25">
      <c r="A45">
        <f t="shared" si="0"/>
        <v>-4.1129999999999853</v>
      </c>
      <c r="B45">
        <f t="shared" si="1"/>
        <v>5.9971477089997638E-3</v>
      </c>
      <c r="C45">
        <f t="shared" si="2"/>
        <v>5.9971477089997638E-3</v>
      </c>
      <c r="D45" t="str">
        <f t="shared" si="3"/>
        <v/>
      </c>
    </row>
    <row r="46" spans="1:4" x14ac:dyDescent="0.25">
      <c r="A46">
        <f t="shared" si="0"/>
        <v>-4.103999999999985</v>
      </c>
      <c r="B46">
        <f t="shared" si="1"/>
        <v>6.0504859884038236E-3</v>
      </c>
      <c r="C46">
        <f t="shared" si="2"/>
        <v>6.0504859884038236E-3</v>
      </c>
      <c r="D46" t="str">
        <f t="shared" si="3"/>
        <v/>
      </c>
    </row>
    <row r="47" spans="1:4" x14ac:dyDescent="0.25">
      <c r="A47">
        <f t="shared" si="0"/>
        <v>-4.0949999999999847</v>
      </c>
      <c r="B47">
        <f t="shared" si="1"/>
        <v>6.104371742399123E-3</v>
      </c>
      <c r="C47">
        <f t="shared" si="2"/>
        <v>6.104371742399123E-3</v>
      </c>
      <c r="D47" t="str">
        <f t="shared" si="3"/>
        <v/>
      </c>
    </row>
    <row r="48" spans="1:4" x14ac:dyDescent="0.25">
      <c r="A48">
        <f t="shared" si="0"/>
        <v>-4.0859999999999843</v>
      </c>
      <c r="B48">
        <f t="shared" si="1"/>
        <v>6.1588112411168506E-3</v>
      </c>
      <c r="C48">
        <f t="shared" si="2"/>
        <v>6.1588112411168506E-3</v>
      </c>
      <c r="D48" t="str">
        <f t="shared" si="3"/>
        <v/>
      </c>
    </row>
    <row r="49" spans="1:4" x14ac:dyDescent="0.25">
      <c r="A49">
        <f t="shared" si="0"/>
        <v>-4.076999999999984</v>
      </c>
      <c r="B49">
        <f t="shared" si="1"/>
        <v>6.213810832484159E-3</v>
      </c>
      <c r="C49">
        <f t="shared" si="2"/>
        <v>6.213810832484159E-3</v>
      </c>
      <c r="D49" t="str">
        <f t="shared" si="3"/>
        <v/>
      </c>
    </row>
    <row r="50" spans="1:4" x14ac:dyDescent="0.25">
      <c r="A50">
        <f t="shared" si="0"/>
        <v>-4.0679999999999836</v>
      </c>
      <c r="B50">
        <f t="shared" si="1"/>
        <v>6.2693769432380989E-3</v>
      </c>
      <c r="C50">
        <f t="shared" si="2"/>
        <v>6.2693769432380989E-3</v>
      </c>
      <c r="D50" t="str">
        <f t="shared" si="3"/>
        <v/>
      </c>
    </row>
    <row r="51" spans="1:4" x14ac:dyDescent="0.25">
      <c r="A51">
        <f t="shared" si="0"/>
        <v>-4.0589999999999833</v>
      </c>
      <c r="B51">
        <f t="shared" si="1"/>
        <v>6.3255160799527881E-3</v>
      </c>
      <c r="C51">
        <f t="shared" si="2"/>
        <v>6.3255160799527881E-3</v>
      </c>
      <c r="D51" t="str">
        <f t="shared" si="3"/>
        <v/>
      </c>
    </row>
    <row r="52" spans="1:4" x14ac:dyDescent="0.25">
      <c r="A52">
        <f t="shared" si="0"/>
        <v>-4.0499999999999829</v>
      </c>
      <c r="B52">
        <f t="shared" si="1"/>
        <v>6.3822348300801458E-3</v>
      </c>
      <c r="C52">
        <f t="shared" si="2"/>
        <v>6.3822348300801458E-3</v>
      </c>
      <c r="D52" t="str">
        <f t="shared" si="3"/>
        <v/>
      </c>
    </row>
    <row r="53" spans="1:4" x14ac:dyDescent="0.25">
      <c r="A53">
        <f t="shared" si="0"/>
        <v>-4.0409999999999826</v>
      </c>
      <c r="B53">
        <f t="shared" si="1"/>
        <v>6.4395398630042221E-3</v>
      </c>
      <c r="C53">
        <f t="shared" si="2"/>
        <v>6.4395398630042221E-3</v>
      </c>
      <c r="D53" t="str">
        <f t="shared" si="3"/>
        <v/>
      </c>
    </row>
    <row r="54" spans="1:4" x14ac:dyDescent="0.25">
      <c r="A54">
        <f t="shared" si="0"/>
        <v>-4.0319999999999823</v>
      </c>
      <c r="B54">
        <f t="shared" si="1"/>
        <v>6.4974379311093606E-3</v>
      </c>
      <c r="C54">
        <f t="shared" si="2"/>
        <v>6.4974379311093606E-3</v>
      </c>
      <c r="D54" t="str">
        <f t="shared" si="3"/>
        <v/>
      </c>
    </row>
    <row r="55" spans="1:4" x14ac:dyDescent="0.25">
      <c r="A55">
        <f t="shared" si="0"/>
        <v>-4.0229999999999819</v>
      </c>
      <c r="B55">
        <f t="shared" si="1"/>
        <v>6.5559358708623412E-3</v>
      </c>
      <c r="C55">
        <f t="shared" si="2"/>
        <v>6.5559358708623412E-3</v>
      </c>
      <c r="D55" t="str">
        <f t="shared" si="3"/>
        <v/>
      </c>
    </row>
    <row r="56" spans="1:4" x14ac:dyDescent="0.25">
      <c r="A56">
        <f t="shared" si="0"/>
        <v>-4.0139999999999816</v>
      </c>
      <c r="B56">
        <f t="shared" si="1"/>
        <v>6.6150406039086913E-3</v>
      </c>
      <c r="C56">
        <f t="shared" si="2"/>
        <v>6.6150406039086913E-3</v>
      </c>
      <c r="D56" t="str">
        <f t="shared" si="3"/>
        <v/>
      </c>
    </row>
    <row r="57" spans="1:4" x14ac:dyDescent="0.25">
      <c r="A57">
        <f t="shared" si="0"/>
        <v>-4.0049999999999812</v>
      </c>
      <c r="B57">
        <f t="shared" si="1"/>
        <v>6.6747591381832883E-3</v>
      </c>
      <c r="C57">
        <f t="shared" si="2"/>
        <v>6.6747591381832883E-3</v>
      </c>
      <c r="D57" t="str">
        <f t="shared" si="3"/>
        <v/>
      </c>
    </row>
    <row r="58" spans="1:4" x14ac:dyDescent="0.25">
      <c r="A58">
        <f t="shared" si="0"/>
        <v>-3.9959999999999813</v>
      </c>
      <c r="B58">
        <f t="shared" si="1"/>
        <v>6.7350985690354812E-3</v>
      </c>
      <c r="C58">
        <f t="shared" si="2"/>
        <v>6.7350985690354812E-3</v>
      </c>
      <c r="D58" t="str">
        <f t="shared" si="3"/>
        <v/>
      </c>
    </row>
    <row r="59" spans="1:4" x14ac:dyDescent="0.25">
      <c r="A59">
        <f t="shared" si="0"/>
        <v>-3.9869999999999814</v>
      </c>
      <c r="B59">
        <f t="shared" si="1"/>
        <v>6.7960660803688859E-3</v>
      </c>
      <c r="C59">
        <f t="shared" si="2"/>
        <v>6.7960660803688859E-3</v>
      </c>
      <c r="D59" t="str">
        <f t="shared" si="3"/>
        <v/>
      </c>
    </row>
    <row r="60" spans="1:4" x14ac:dyDescent="0.25">
      <c r="A60">
        <f t="shared" si="0"/>
        <v>-3.9779999999999816</v>
      </c>
      <c r="B60">
        <f t="shared" si="1"/>
        <v>6.8576689457959996E-3</v>
      </c>
      <c r="C60">
        <f t="shared" si="2"/>
        <v>6.8576689457959996E-3</v>
      </c>
      <c r="D60" t="str">
        <f t="shared" si="3"/>
        <v/>
      </c>
    </row>
    <row r="61" spans="1:4" x14ac:dyDescent="0.25">
      <c r="A61">
        <f t="shared" si="0"/>
        <v>-3.9689999999999817</v>
      </c>
      <c r="B61">
        <f t="shared" si="1"/>
        <v>6.9199145298078444E-3</v>
      </c>
      <c r="C61">
        <f t="shared" si="2"/>
        <v>6.9199145298078444E-3</v>
      </c>
      <c r="D61" t="str">
        <f t="shared" si="3"/>
        <v/>
      </c>
    </row>
    <row r="62" spans="1:4" x14ac:dyDescent="0.25">
      <c r="A62">
        <f t="shared" si="0"/>
        <v>-3.9599999999999818</v>
      </c>
      <c r="B62">
        <f t="shared" si="1"/>
        <v>6.9828102889588524E-3</v>
      </c>
      <c r="C62">
        <f t="shared" si="2"/>
        <v>6.9828102889588524E-3</v>
      </c>
      <c r="D62" t="str">
        <f t="shared" si="3"/>
        <v/>
      </c>
    </row>
    <row r="63" spans="1:4" x14ac:dyDescent="0.25">
      <c r="A63">
        <f t="shared" si="0"/>
        <v>-3.9509999999999819</v>
      </c>
      <c r="B63">
        <f t="shared" si="1"/>
        <v>7.0463637730670201E-3</v>
      </c>
      <c r="C63">
        <f t="shared" si="2"/>
        <v>7.0463637730670201E-3</v>
      </c>
      <c r="D63" t="str">
        <f t="shared" si="3"/>
        <v/>
      </c>
    </row>
    <row r="64" spans="1:4" x14ac:dyDescent="0.25">
      <c r="A64">
        <f t="shared" si="0"/>
        <v>-3.941999999999982</v>
      </c>
      <c r="B64">
        <f t="shared" si="1"/>
        <v>7.1105826264297577E-3</v>
      </c>
      <c r="C64">
        <f t="shared" si="2"/>
        <v>7.1105826264297577E-3</v>
      </c>
      <c r="D64" t="str">
        <f t="shared" si="3"/>
        <v/>
      </c>
    </row>
    <row r="65" spans="1:4" x14ac:dyDescent="0.25">
      <c r="A65">
        <f t="shared" si="0"/>
        <v>-3.9329999999999821</v>
      </c>
      <c r="B65">
        <f t="shared" si="1"/>
        <v>7.1754745890553629E-3</v>
      </c>
      <c r="C65">
        <f t="shared" si="2"/>
        <v>7.1754745890553629E-3</v>
      </c>
      <c r="D65" t="str">
        <f t="shared" si="3"/>
        <v/>
      </c>
    </row>
    <row r="66" spans="1:4" x14ac:dyDescent="0.25">
      <c r="A66">
        <f t="shared" si="0"/>
        <v>-3.9239999999999822</v>
      </c>
      <c r="B66">
        <f t="shared" si="1"/>
        <v>7.2410474979104928E-3</v>
      </c>
      <c r="C66">
        <f t="shared" si="2"/>
        <v>7.2410474979104928E-3</v>
      </c>
      <c r="D66" t="str">
        <f t="shared" si="3"/>
        <v/>
      </c>
    </row>
    <row r="67" spans="1:4" x14ac:dyDescent="0.25">
      <c r="A67">
        <f t="shared" ref="A67:A130" si="4">A66+$F$10</f>
        <v>-3.9149999999999823</v>
      </c>
      <c r="B67">
        <f t="shared" ref="B67:B130" si="5">_xlfn.T.DIST(A67,$F$2,FALSE)</f>
        <v>7.3073092881836745E-3</v>
      </c>
      <c r="C67">
        <f t="shared" ref="C67:C130" si="6">IF(A67&lt;$F$4, B67, "")</f>
        <v>7.3073092881836745E-3</v>
      </c>
      <c r="D67" t="str">
        <f t="shared" ref="D67:D130" si="7">IF(A67&gt;$F$6, B67, "")</f>
        <v/>
      </c>
    </row>
    <row r="68" spans="1:4" x14ac:dyDescent="0.25">
      <c r="A68">
        <f t="shared" si="4"/>
        <v>-3.9059999999999824</v>
      </c>
      <c r="B68">
        <f t="shared" si="5"/>
        <v>7.3742679945651909E-3</v>
      </c>
      <c r="C68">
        <f t="shared" si="6"/>
        <v>7.3742679945651909E-3</v>
      </c>
      <c r="D68" t="str">
        <f t="shared" si="7"/>
        <v/>
      </c>
    </row>
    <row r="69" spans="1:4" x14ac:dyDescent="0.25">
      <c r="A69">
        <f t="shared" si="4"/>
        <v>-3.8969999999999825</v>
      </c>
      <c r="B69">
        <f t="shared" si="5"/>
        <v>7.4419317525433694E-3</v>
      </c>
      <c r="C69">
        <f t="shared" si="6"/>
        <v>7.4419317525433694E-3</v>
      </c>
      <c r="D69" t="str">
        <f t="shared" si="7"/>
        <v/>
      </c>
    </row>
    <row r="70" spans="1:4" x14ac:dyDescent="0.25">
      <c r="A70">
        <f t="shared" si="4"/>
        <v>-3.8879999999999826</v>
      </c>
      <c r="B70">
        <f t="shared" si="5"/>
        <v>7.5103087997175581E-3</v>
      </c>
      <c r="C70">
        <f t="shared" si="6"/>
        <v>7.5103087997175581E-3</v>
      </c>
      <c r="D70" t="str">
        <f t="shared" si="7"/>
        <v/>
      </c>
    </row>
    <row r="71" spans="1:4" x14ac:dyDescent="0.25">
      <c r="A71">
        <f t="shared" si="4"/>
        <v>-3.8789999999999827</v>
      </c>
      <c r="B71">
        <f t="shared" si="5"/>
        <v>7.5794074771279906E-3</v>
      </c>
      <c r="C71">
        <f t="shared" si="6"/>
        <v>7.5794074771279906E-3</v>
      </c>
      <c r="D71" t="str">
        <f t="shared" si="7"/>
        <v/>
      </c>
    </row>
    <row r="72" spans="1:4" x14ac:dyDescent="0.25">
      <c r="A72">
        <f t="shared" si="4"/>
        <v>-3.8699999999999828</v>
      </c>
      <c r="B72">
        <f t="shared" si="5"/>
        <v>7.6492362306026717E-3</v>
      </c>
      <c r="C72">
        <f t="shared" si="6"/>
        <v>7.6492362306026717E-3</v>
      </c>
      <c r="D72" t="str">
        <f t="shared" si="7"/>
        <v/>
      </c>
    </row>
    <row r="73" spans="1:4" x14ac:dyDescent="0.25">
      <c r="A73">
        <f t="shared" si="4"/>
        <v>-3.8609999999999829</v>
      </c>
      <c r="B73">
        <f t="shared" si="5"/>
        <v>7.7198036121214533E-3</v>
      </c>
      <c r="C73">
        <f t="shared" si="6"/>
        <v>7.7198036121214533E-3</v>
      </c>
      <c r="D73" t="str">
        <f t="shared" si="7"/>
        <v/>
      </c>
    </row>
    <row r="74" spans="1:4" x14ac:dyDescent="0.25">
      <c r="A74">
        <f t="shared" si="4"/>
        <v>-3.851999999999983</v>
      </c>
      <c r="B74">
        <f t="shared" si="5"/>
        <v>7.7911182811976655E-3</v>
      </c>
      <c r="C74">
        <f t="shared" si="6"/>
        <v>7.7911182811976655E-3</v>
      </c>
      <c r="D74" t="str">
        <f t="shared" si="7"/>
        <v/>
      </c>
    </row>
    <row r="75" spans="1:4" x14ac:dyDescent="0.25">
      <c r="A75">
        <f t="shared" si="4"/>
        <v>-3.8429999999999831</v>
      </c>
      <c r="B75">
        <f t="shared" si="5"/>
        <v>7.8631890062772006E-3</v>
      </c>
      <c r="C75">
        <f t="shared" si="6"/>
        <v>7.8631890062772006E-3</v>
      </c>
      <c r="D75" t="str">
        <f t="shared" si="7"/>
        <v/>
      </c>
    </row>
    <row r="76" spans="1:4" x14ac:dyDescent="0.25">
      <c r="A76">
        <f t="shared" si="4"/>
        <v>-3.8339999999999832</v>
      </c>
      <c r="B76">
        <f t="shared" si="5"/>
        <v>7.9360246661555733E-3</v>
      </c>
      <c r="C76">
        <f t="shared" si="6"/>
        <v>7.9360246661555733E-3</v>
      </c>
      <c r="D76" t="str">
        <f t="shared" si="7"/>
        <v/>
      </c>
    </row>
    <row r="77" spans="1:4" x14ac:dyDescent="0.25">
      <c r="A77">
        <f t="shared" si="4"/>
        <v>-3.8249999999999833</v>
      </c>
      <c r="B77">
        <f t="shared" si="5"/>
        <v>8.0096342514128956E-3</v>
      </c>
      <c r="C77">
        <f t="shared" si="6"/>
        <v>8.0096342514128956E-3</v>
      </c>
      <c r="D77" t="str">
        <f t="shared" si="7"/>
        <v/>
      </c>
    </row>
    <row r="78" spans="1:4" x14ac:dyDescent="0.25">
      <c r="A78">
        <f t="shared" si="4"/>
        <v>-3.8159999999999834</v>
      </c>
      <c r="B78">
        <f t="shared" si="5"/>
        <v>8.0840268658670823E-3</v>
      </c>
      <c r="C78">
        <f t="shared" si="6"/>
        <v>8.0840268658670823E-3</v>
      </c>
      <c r="D78" t="str">
        <f t="shared" si="7"/>
        <v/>
      </c>
    </row>
    <row r="79" spans="1:4" x14ac:dyDescent="0.25">
      <c r="A79">
        <f t="shared" si="4"/>
        <v>-3.8069999999999835</v>
      </c>
      <c r="B79">
        <f t="shared" si="5"/>
        <v>8.1592117280454551E-3</v>
      </c>
      <c r="C79">
        <f t="shared" si="6"/>
        <v>8.1592117280454551E-3</v>
      </c>
      <c r="D79" t="str">
        <f t="shared" si="7"/>
        <v/>
      </c>
    </row>
    <row r="80" spans="1:4" x14ac:dyDescent="0.25">
      <c r="A80">
        <f t="shared" si="4"/>
        <v>-3.7979999999999836</v>
      </c>
      <c r="B80">
        <f t="shared" si="5"/>
        <v>8.2351981726749915E-3</v>
      </c>
      <c r="C80">
        <f t="shared" si="6"/>
        <v>8.2351981726749915E-3</v>
      </c>
      <c r="D80" t="str">
        <f t="shared" si="7"/>
        <v/>
      </c>
    </row>
    <row r="81" spans="1:4" x14ac:dyDescent="0.25">
      <c r="A81">
        <f t="shared" si="4"/>
        <v>-3.7889999999999837</v>
      </c>
      <c r="B81">
        <f t="shared" si="5"/>
        <v>8.3119956521913174E-3</v>
      </c>
      <c r="C81">
        <f t="shared" si="6"/>
        <v>8.3119956521913174E-3</v>
      </c>
      <c r="D81" t="str">
        <f t="shared" si="7"/>
        <v/>
      </c>
    </row>
    <row r="82" spans="1:4" x14ac:dyDescent="0.25">
      <c r="A82">
        <f t="shared" si="4"/>
        <v>-3.7799999999999838</v>
      </c>
      <c r="B82">
        <f t="shared" si="5"/>
        <v>8.3896137382667296E-3</v>
      </c>
      <c r="C82">
        <f t="shared" si="6"/>
        <v>8.3896137382667296E-3</v>
      </c>
      <c r="D82" t="str">
        <f t="shared" si="7"/>
        <v/>
      </c>
    </row>
    <row r="83" spans="1:4" x14ac:dyDescent="0.25">
      <c r="A83">
        <f t="shared" si="4"/>
        <v>-3.7709999999999839</v>
      </c>
      <c r="B83">
        <f t="shared" si="5"/>
        <v>8.4680621233574147E-3</v>
      </c>
      <c r="C83">
        <f t="shared" si="6"/>
        <v>8.4680621233574147E-3</v>
      </c>
      <c r="D83" t="str">
        <f t="shared" si="7"/>
        <v/>
      </c>
    </row>
    <row r="84" spans="1:4" x14ac:dyDescent="0.25">
      <c r="A84">
        <f t="shared" si="4"/>
        <v>-3.761999999999984</v>
      </c>
      <c r="B84">
        <f t="shared" si="5"/>
        <v>8.5473506222700588E-3</v>
      </c>
      <c r="C84">
        <f t="shared" si="6"/>
        <v>8.5473506222700588E-3</v>
      </c>
      <c r="D84" t="str">
        <f t="shared" si="7"/>
        <v/>
      </c>
    </row>
    <row r="85" spans="1:4" x14ac:dyDescent="0.25">
      <c r="A85">
        <f t="shared" si="4"/>
        <v>-3.7529999999999841</v>
      </c>
      <c r="B85">
        <f t="shared" si="5"/>
        <v>8.6274891737480753E-3</v>
      </c>
      <c r="C85">
        <f t="shared" si="6"/>
        <v>8.6274891737480753E-3</v>
      </c>
      <c r="D85" t="str">
        <f t="shared" si="7"/>
        <v/>
      </c>
    </row>
    <row r="86" spans="1:4" x14ac:dyDescent="0.25">
      <c r="A86">
        <f t="shared" si="4"/>
        <v>-3.7439999999999842</v>
      </c>
      <c r="B86">
        <f t="shared" si="5"/>
        <v>8.7084878420775891E-3</v>
      </c>
      <c r="C86">
        <f t="shared" si="6"/>
        <v>8.7084878420775891E-3</v>
      </c>
      <c r="D86" t="str">
        <f t="shared" si="7"/>
        <v/>
      </c>
    </row>
    <row r="87" spans="1:4" x14ac:dyDescent="0.25">
      <c r="A87">
        <f t="shared" si="4"/>
        <v>-3.7349999999999843</v>
      </c>
      <c r="B87">
        <f t="shared" si="5"/>
        <v>8.7903568187135163E-3</v>
      </c>
      <c r="C87">
        <f t="shared" si="6"/>
        <v>8.7903568187135163E-3</v>
      </c>
      <c r="D87" t="str">
        <f t="shared" si="7"/>
        <v/>
      </c>
    </row>
    <row r="88" spans="1:4" x14ac:dyDescent="0.25">
      <c r="A88">
        <f t="shared" si="4"/>
        <v>-3.7259999999999844</v>
      </c>
      <c r="B88">
        <f t="shared" si="5"/>
        <v>8.8731064239257265E-3</v>
      </c>
      <c r="C88">
        <f t="shared" si="6"/>
        <v>8.8731064239257265E-3</v>
      </c>
      <c r="D88" t="str">
        <f t="shared" si="7"/>
        <v/>
      </c>
    </row>
    <row r="89" spans="1:4" x14ac:dyDescent="0.25">
      <c r="A89">
        <f t="shared" si="4"/>
        <v>-3.7169999999999845</v>
      </c>
      <c r="B89">
        <f t="shared" si="5"/>
        <v>8.9567471084657201E-3</v>
      </c>
      <c r="C89">
        <f t="shared" si="6"/>
        <v>8.9567471084657201E-3</v>
      </c>
      <c r="D89" t="str">
        <f t="shared" si="7"/>
        <v/>
      </c>
    </row>
    <row r="90" spans="1:4" x14ac:dyDescent="0.25">
      <c r="A90">
        <f t="shared" si="4"/>
        <v>-3.7079999999999846</v>
      </c>
      <c r="B90">
        <f t="shared" si="5"/>
        <v>9.0412894552538287E-3</v>
      </c>
      <c r="C90">
        <f t="shared" si="6"/>
        <v>9.0412894552538287E-3</v>
      </c>
      <c r="D90" t="str">
        <f t="shared" si="7"/>
        <v/>
      </c>
    </row>
    <row r="91" spans="1:4" x14ac:dyDescent="0.25">
      <c r="A91">
        <f t="shared" si="4"/>
        <v>-3.6989999999999847</v>
      </c>
      <c r="B91">
        <f t="shared" si="5"/>
        <v>9.126744181087304E-3</v>
      </c>
      <c r="C91">
        <f t="shared" si="6"/>
        <v>9.126744181087304E-3</v>
      </c>
      <c r="D91" t="str">
        <f t="shared" si="7"/>
        <v/>
      </c>
    </row>
    <row r="92" spans="1:4" x14ac:dyDescent="0.25">
      <c r="A92">
        <f t="shared" si="4"/>
        <v>-3.6899999999999848</v>
      </c>
      <c r="B92">
        <f t="shared" si="5"/>
        <v>9.213122138369341E-3</v>
      </c>
      <c r="C92">
        <f t="shared" si="6"/>
        <v>9.213122138369341E-3</v>
      </c>
      <c r="D92" t="str">
        <f t="shared" si="7"/>
        <v/>
      </c>
    </row>
    <row r="93" spans="1:4" x14ac:dyDescent="0.25">
      <c r="A93">
        <f t="shared" si="4"/>
        <v>-3.680999999999985</v>
      </c>
      <c r="B93">
        <f t="shared" si="5"/>
        <v>9.3004343168593944E-3</v>
      </c>
      <c r="C93">
        <f t="shared" si="6"/>
        <v>9.3004343168593944E-3</v>
      </c>
      <c r="D93" t="str">
        <f t="shared" si="7"/>
        <v/>
      </c>
    </row>
    <row r="94" spans="1:4" x14ac:dyDescent="0.25">
      <c r="A94">
        <f t="shared" si="4"/>
        <v>-3.6719999999999851</v>
      </c>
      <c r="B94">
        <f t="shared" si="5"/>
        <v>9.3886918454448402E-3</v>
      </c>
      <c r="C94">
        <f t="shared" si="6"/>
        <v>9.3886918454448402E-3</v>
      </c>
      <c r="D94" t="str">
        <f t="shared" si="7"/>
        <v/>
      </c>
    </row>
    <row r="95" spans="1:4" x14ac:dyDescent="0.25">
      <c r="A95">
        <f t="shared" si="4"/>
        <v>-3.6629999999999852</v>
      </c>
      <c r="B95">
        <f t="shared" si="5"/>
        <v>9.4779059939342943E-3</v>
      </c>
      <c r="C95">
        <f t="shared" si="6"/>
        <v>9.4779059939342943E-3</v>
      </c>
      <c r="D95" t="str">
        <f t="shared" si="7"/>
        <v/>
      </c>
    </row>
    <row r="96" spans="1:4" x14ac:dyDescent="0.25">
      <c r="A96">
        <f t="shared" si="4"/>
        <v>-3.6539999999999853</v>
      </c>
      <c r="B96">
        <f t="shared" si="5"/>
        <v>9.5680881748727471E-3</v>
      </c>
      <c r="C96">
        <f t="shared" si="6"/>
        <v>9.5680881748727471E-3</v>
      </c>
      <c r="D96" t="str">
        <f t="shared" si="7"/>
        <v/>
      </c>
    </row>
    <row r="97" spans="1:4" x14ac:dyDescent="0.25">
      <c r="A97">
        <f t="shared" si="4"/>
        <v>-3.6449999999999854</v>
      </c>
      <c r="B97">
        <f t="shared" si="5"/>
        <v>9.6592499453787006E-3</v>
      </c>
      <c r="C97">
        <f t="shared" si="6"/>
        <v>9.6592499453787006E-3</v>
      </c>
      <c r="D97" t="str">
        <f t="shared" si="7"/>
        <v/>
      </c>
    </row>
    <row r="98" spans="1:4" x14ac:dyDescent="0.25">
      <c r="A98">
        <f t="shared" si="4"/>
        <v>-3.6359999999999855</v>
      </c>
      <c r="B98">
        <f t="shared" si="5"/>
        <v>9.7514030090035363E-3</v>
      </c>
      <c r="C98">
        <f t="shared" si="6"/>
        <v>9.7514030090035363E-3</v>
      </c>
      <c r="D98" t="str">
        <f t="shared" si="7"/>
        <v/>
      </c>
    </row>
    <row r="99" spans="1:4" x14ac:dyDescent="0.25">
      <c r="A99">
        <f t="shared" si="4"/>
        <v>-3.6269999999999856</v>
      </c>
      <c r="B99">
        <f t="shared" si="5"/>
        <v>9.8445592176132878E-3</v>
      </c>
      <c r="C99">
        <f t="shared" si="6"/>
        <v>9.8445592176132878E-3</v>
      </c>
      <c r="D99" t="str">
        <f t="shared" si="7"/>
        <v/>
      </c>
    </row>
    <row r="100" spans="1:4" x14ac:dyDescent="0.25">
      <c r="A100">
        <f t="shared" si="4"/>
        <v>-3.6179999999999857</v>
      </c>
      <c r="B100">
        <f t="shared" si="5"/>
        <v>9.9387305732930465E-3</v>
      </c>
      <c r="C100">
        <f t="shared" si="6"/>
        <v>9.9387305732930465E-3</v>
      </c>
      <c r="D100" t="str">
        <f t="shared" si="7"/>
        <v/>
      </c>
    </row>
    <row r="101" spans="1:4" x14ac:dyDescent="0.25">
      <c r="A101">
        <f t="shared" si="4"/>
        <v>-3.6089999999999858</v>
      </c>
      <c r="B101">
        <f t="shared" si="5"/>
        <v>1.003392923027416E-2</v>
      </c>
      <c r="C101">
        <f t="shared" si="6"/>
        <v>1.003392923027416E-2</v>
      </c>
      <c r="D101" t="str">
        <f t="shared" si="7"/>
        <v/>
      </c>
    </row>
    <row r="102" spans="1:4" x14ac:dyDescent="0.25">
      <c r="A102">
        <f t="shared" si="4"/>
        <v>-3.5999999999999859</v>
      </c>
      <c r="B102">
        <f t="shared" si="5"/>
        <v>1.0130167496884444E-2</v>
      </c>
      <c r="C102">
        <f t="shared" si="6"/>
        <v>1.0130167496884444E-2</v>
      </c>
      <c r="D102" t="str">
        <f t="shared" si="7"/>
        <v/>
      </c>
    </row>
    <row r="103" spans="1:4" x14ac:dyDescent="0.25">
      <c r="A103">
        <f t="shared" si="4"/>
        <v>-3.590999999999986</v>
      </c>
      <c r="B103">
        <f t="shared" si="5"/>
        <v>1.0227457837521591E-2</v>
      </c>
      <c r="C103">
        <f t="shared" si="6"/>
        <v>1.0227457837521591E-2</v>
      </c>
      <c r="D103" t="str">
        <f t="shared" si="7"/>
        <v/>
      </c>
    </row>
    <row r="104" spans="1:4" x14ac:dyDescent="0.25">
      <c r="A104">
        <f t="shared" si="4"/>
        <v>-3.5819999999999861</v>
      </c>
      <c r="B104">
        <f t="shared" si="5"/>
        <v>1.0325812874649974E-2</v>
      </c>
      <c r="C104">
        <f t="shared" si="6"/>
        <v>1.0325812874649974E-2</v>
      </c>
      <c r="D104" t="str">
        <f t="shared" si="7"/>
        <v/>
      </c>
    </row>
    <row r="105" spans="1:4" x14ac:dyDescent="0.25">
      <c r="A105">
        <f t="shared" si="4"/>
        <v>-3.5729999999999862</v>
      </c>
      <c r="B105">
        <f t="shared" si="5"/>
        <v>1.0425245390821068E-2</v>
      </c>
      <c r="C105">
        <f t="shared" si="6"/>
        <v>1.0425245390821068E-2</v>
      </c>
      <c r="D105" t="str">
        <f t="shared" si="7"/>
        <v/>
      </c>
    </row>
    <row r="106" spans="1:4" x14ac:dyDescent="0.25">
      <c r="A106">
        <f t="shared" si="4"/>
        <v>-3.5639999999999863</v>
      </c>
      <c r="B106">
        <f t="shared" si="5"/>
        <v>1.0525768330717571E-2</v>
      </c>
      <c r="C106">
        <f t="shared" si="6"/>
        <v>1.0525768330717571E-2</v>
      </c>
      <c r="D106" t="str">
        <f t="shared" si="7"/>
        <v/>
      </c>
    </row>
    <row r="107" spans="1:4" x14ac:dyDescent="0.25">
      <c r="A107">
        <f t="shared" si="4"/>
        <v>-3.5549999999999864</v>
      </c>
      <c r="B107">
        <f t="shared" si="5"/>
        <v>1.0627394803221557E-2</v>
      </c>
      <c r="C107">
        <f t="shared" si="6"/>
        <v>1.0627394803221557E-2</v>
      </c>
      <c r="D107" t="str">
        <f t="shared" si="7"/>
        <v/>
      </c>
    </row>
    <row r="108" spans="1:4" x14ac:dyDescent="0.25">
      <c r="A108">
        <f t="shared" si="4"/>
        <v>-3.5459999999999865</v>
      </c>
      <c r="B108">
        <f t="shared" si="5"/>
        <v>1.0730138083506756E-2</v>
      </c>
      <c r="C108">
        <f t="shared" si="6"/>
        <v>1.0730138083506756E-2</v>
      </c>
      <c r="D108" t="str">
        <f t="shared" si="7"/>
        <v/>
      </c>
    </row>
    <row r="109" spans="1:4" x14ac:dyDescent="0.25">
      <c r="A109">
        <f t="shared" si="4"/>
        <v>-3.5369999999999866</v>
      </c>
      <c r="B109">
        <f t="shared" si="5"/>
        <v>1.0834011615155143E-2</v>
      </c>
      <c r="C109">
        <f t="shared" si="6"/>
        <v>1.0834011615155143E-2</v>
      </c>
      <c r="D109" t="str">
        <f t="shared" si="7"/>
        <v/>
      </c>
    </row>
    <row r="110" spans="1:4" x14ac:dyDescent="0.25">
      <c r="A110">
        <f t="shared" si="4"/>
        <v>-3.5279999999999867</v>
      </c>
      <c r="B110">
        <f t="shared" si="5"/>
        <v>1.093902901229807E-2</v>
      </c>
      <c r="C110">
        <f t="shared" si="6"/>
        <v>1.093902901229807E-2</v>
      </c>
      <c r="D110" t="str">
        <f t="shared" si="7"/>
        <v/>
      </c>
    </row>
    <row r="111" spans="1:4" x14ac:dyDescent="0.25">
      <c r="A111">
        <f t="shared" si="4"/>
        <v>-3.5189999999999868</v>
      </c>
      <c r="B111">
        <f t="shared" si="5"/>
        <v>1.104520406178207E-2</v>
      </c>
      <c r="C111">
        <f t="shared" si="6"/>
        <v>1.104520406178207E-2</v>
      </c>
      <c r="D111" t="str">
        <f t="shared" si="7"/>
        <v/>
      </c>
    </row>
    <row r="112" spans="1:4" x14ac:dyDescent="0.25">
      <c r="A112">
        <f t="shared" si="4"/>
        <v>-3.5099999999999869</v>
      </c>
      <c r="B112">
        <f t="shared" si="5"/>
        <v>1.1152550725359518E-2</v>
      </c>
      <c r="C112">
        <f t="shared" si="6"/>
        <v>1.1152550725359518E-2</v>
      </c>
      <c r="D112" t="str">
        <f t="shared" si="7"/>
        <v/>
      </c>
    </row>
    <row r="113" spans="1:4" x14ac:dyDescent="0.25">
      <c r="A113">
        <f t="shared" si="4"/>
        <v>-3.500999999999987</v>
      </c>
      <c r="B113">
        <f t="shared" si="5"/>
        <v>1.1261083141904346E-2</v>
      </c>
      <c r="C113">
        <f t="shared" si="6"/>
        <v>1.1261083141904346E-2</v>
      </c>
      <c r="D113" t="str">
        <f t="shared" si="7"/>
        <v/>
      </c>
    </row>
    <row r="114" spans="1:4" x14ac:dyDescent="0.25">
      <c r="A114">
        <f t="shared" si="4"/>
        <v>-3.4919999999999871</v>
      </c>
      <c r="B114">
        <f t="shared" si="5"/>
        <v>1.1370815629652972E-2</v>
      </c>
      <c r="C114">
        <f t="shared" si="6"/>
        <v>1.1370815629652972E-2</v>
      </c>
      <c r="D114" t="str">
        <f t="shared" si="7"/>
        <v/>
      </c>
    </row>
    <row r="115" spans="1:4" x14ac:dyDescent="0.25">
      <c r="A115">
        <f t="shared" si="4"/>
        <v>-3.4829999999999872</v>
      </c>
      <c r="B115">
        <f t="shared" si="5"/>
        <v>1.148176268847057E-2</v>
      </c>
      <c r="C115">
        <f t="shared" si="6"/>
        <v>1.148176268847057E-2</v>
      </c>
      <c r="D115" t="str">
        <f t="shared" si="7"/>
        <v/>
      </c>
    </row>
    <row r="116" spans="1:4" x14ac:dyDescent="0.25">
      <c r="A116">
        <f t="shared" si="4"/>
        <v>-3.4739999999999873</v>
      </c>
      <c r="B116">
        <f t="shared" si="5"/>
        <v>1.1593939002142877E-2</v>
      </c>
      <c r="C116">
        <f t="shared" si="6"/>
        <v>1.1593939002142877E-2</v>
      </c>
      <c r="D116" t="str">
        <f t="shared" si="7"/>
        <v/>
      </c>
    </row>
    <row r="117" spans="1:4" x14ac:dyDescent="0.25">
      <c r="A117">
        <f t="shared" si="4"/>
        <v>-3.4649999999999874</v>
      </c>
      <c r="B117">
        <f t="shared" si="5"/>
        <v>1.1707359440693744E-2</v>
      </c>
      <c r="C117">
        <f t="shared" si="6"/>
        <v>1.1707359440693744E-2</v>
      </c>
      <c r="D117" t="str">
        <f t="shared" si="7"/>
        <v/>
      </c>
    </row>
    <row r="118" spans="1:4" x14ac:dyDescent="0.25">
      <c r="A118">
        <f t="shared" si="4"/>
        <v>-3.4559999999999875</v>
      </c>
      <c r="B118">
        <f t="shared" si="5"/>
        <v>1.1822039062728463E-2</v>
      </c>
      <c r="C118">
        <f t="shared" si="6"/>
        <v>1.1822039062728463E-2</v>
      </c>
      <c r="D118" t="str">
        <f t="shared" si="7"/>
        <v/>
      </c>
    </row>
    <row r="119" spans="1:4" x14ac:dyDescent="0.25">
      <c r="A119">
        <f t="shared" si="4"/>
        <v>-3.4469999999999876</v>
      </c>
      <c r="B119">
        <f t="shared" si="5"/>
        <v>1.1937993117803114E-2</v>
      </c>
      <c r="C119">
        <f t="shared" si="6"/>
        <v>1.1937993117803114E-2</v>
      </c>
      <c r="D119" t="str">
        <f t="shared" si="7"/>
        <v/>
      </c>
    </row>
    <row r="120" spans="1:4" x14ac:dyDescent="0.25">
      <c r="A120">
        <f t="shared" si="4"/>
        <v>-3.4379999999999877</v>
      </c>
      <c r="B120">
        <f t="shared" si="5"/>
        <v>1.2055237048820082E-2</v>
      </c>
      <c r="C120">
        <f t="shared" si="6"/>
        <v>1.2055237048820082E-2</v>
      </c>
      <c r="D120" t="str">
        <f t="shared" si="7"/>
        <v/>
      </c>
    </row>
    <row r="121" spans="1:4" x14ac:dyDescent="0.25">
      <c r="A121">
        <f t="shared" si="4"/>
        <v>-3.4289999999999878</v>
      </c>
      <c r="B121">
        <f t="shared" si="5"/>
        <v>1.2173786494449803E-2</v>
      </c>
      <c r="C121">
        <f t="shared" si="6"/>
        <v>1.2173786494449803E-2</v>
      </c>
      <c r="D121" t="str">
        <f t="shared" si="7"/>
        <v/>
      </c>
    </row>
    <row r="122" spans="1:4" x14ac:dyDescent="0.25">
      <c r="A122">
        <f t="shared" si="4"/>
        <v>-3.4199999999999879</v>
      </c>
      <c r="B122">
        <f t="shared" si="5"/>
        <v>1.229365729157896E-2</v>
      </c>
      <c r="C122">
        <f t="shared" si="6"/>
        <v>1.229365729157896E-2</v>
      </c>
      <c r="D122" t="str">
        <f t="shared" si="7"/>
        <v/>
      </c>
    </row>
    <row r="123" spans="1:4" x14ac:dyDescent="0.25">
      <c r="A123">
        <f t="shared" si="4"/>
        <v>-3.410999999999988</v>
      </c>
      <c r="B123">
        <f t="shared" si="5"/>
        <v>1.241486547778521E-2</v>
      </c>
      <c r="C123">
        <f t="shared" si="6"/>
        <v>1.241486547778521E-2</v>
      </c>
      <c r="D123" t="str">
        <f t="shared" si="7"/>
        <v/>
      </c>
    </row>
    <row r="124" spans="1:4" x14ac:dyDescent="0.25">
      <c r="A124">
        <f t="shared" si="4"/>
        <v>-3.4019999999999881</v>
      </c>
      <c r="B124">
        <f t="shared" si="5"/>
        <v>1.2537427293838572E-2</v>
      </c>
      <c r="C124">
        <f t="shared" si="6"/>
        <v>1.2537427293838572E-2</v>
      </c>
      <c r="D124" t="str">
        <f t="shared" si="7"/>
        <v/>
      </c>
    </row>
    <row r="125" spans="1:4" x14ac:dyDescent="0.25">
      <c r="A125">
        <f t="shared" si="4"/>
        <v>-3.3929999999999882</v>
      </c>
      <c r="B125">
        <f t="shared" si="5"/>
        <v>1.2661359186229623E-2</v>
      </c>
      <c r="C125">
        <f t="shared" si="6"/>
        <v>1.2661359186229623E-2</v>
      </c>
      <c r="D125" t="str">
        <f t="shared" si="7"/>
        <v/>
      </c>
    </row>
    <row r="126" spans="1:4" x14ac:dyDescent="0.25">
      <c r="A126">
        <f t="shared" si="4"/>
        <v>-3.3839999999999884</v>
      </c>
      <c r="B126">
        <f t="shared" si="5"/>
        <v>1.2786677809724546E-2</v>
      </c>
      <c r="C126">
        <f t="shared" si="6"/>
        <v>1.2786677809724546E-2</v>
      </c>
      <c r="D126" t="str">
        <f t="shared" si="7"/>
        <v/>
      </c>
    </row>
    <row r="127" spans="1:4" x14ac:dyDescent="0.25">
      <c r="A127">
        <f t="shared" si="4"/>
        <v>-3.3749999999999885</v>
      </c>
      <c r="B127">
        <f t="shared" si="5"/>
        <v>1.2913400029947224E-2</v>
      </c>
      <c r="C127">
        <f t="shared" si="6"/>
        <v>1.2913400029947224E-2</v>
      </c>
      <c r="D127" t="str">
        <f t="shared" si="7"/>
        <v/>
      </c>
    </row>
    <row r="128" spans="1:4" x14ac:dyDescent="0.25">
      <c r="A128">
        <f t="shared" si="4"/>
        <v>-3.3659999999999886</v>
      </c>
      <c r="B128">
        <f t="shared" si="5"/>
        <v>1.30415429259884E-2</v>
      </c>
      <c r="C128">
        <f t="shared" si="6"/>
        <v>1.30415429259884E-2</v>
      </c>
      <c r="D128" t="str">
        <f t="shared" si="7"/>
        <v/>
      </c>
    </row>
    <row r="129" spans="1:4" x14ac:dyDescent="0.25">
      <c r="A129">
        <f t="shared" si="4"/>
        <v>-3.3569999999999887</v>
      </c>
      <c r="B129">
        <f t="shared" si="5"/>
        <v>1.3171123793042038E-2</v>
      </c>
      <c r="C129">
        <f t="shared" si="6"/>
        <v>1.3171123793042038E-2</v>
      </c>
      <c r="D129" t="str">
        <f t="shared" si="7"/>
        <v/>
      </c>
    </row>
    <row r="130" spans="1:4" x14ac:dyDescent="0.25">
      <c r="A130">
        <f t="shared" si="4"/>
        <v>-3.3479999999999888</v>
      </c>
      <c r="B130">
        <f t="shared" si="5"/>
        <v>1.3302160145068938E-2</v>
      </c>
      <c r="C130">
        <f t="shared" si="6"/>
        <v>1.3302160145068938E-2</v>
      </c>
      <c r="D130" t="str">
        <f t="shared" si="7"/>
        <v/>
      </c>
    </row>
    <row r="131" spans="1:4" x14ac:dyDescent="0.25">
      <c r="A131">
        <f t="shared" ref="A131:A194" si="8">A130+$F$10</f>
        <v>-3.3389999999999889</v>
      </c>
      <c r="B131">
        <f t="shared" ref="B131:B194" si="9">_xlfn.T.DIST(A131,$F$2,FALSE)</f>
        <v>1.3434669717487718E-2</v>
      </c>
      <c r="C131">
        <f t="shared" ref="C131:C194" si="10">IF(A131&lt;$F$4, B131, "")</f>
        <v>1.3434669717487718E-2</v>
      </c>
      <c r="D131" t="str">
        <f t="shared" ref="D131:D194" si="11">IF(A131&gt;$F$6, B131, "")</f>
        <v/>
      </c>
    </row>
    <row r="132" spans="1:4" x14ac:dyDescent="0.25">
      <c r="A132">
        <f t="shared" si="8"/>
        <v>-3.329999999999989</v>
      </c>
      <c r="B132">
        <f t="shared" si="9"/>
        <v>1.356867046989318E-2</v>
      </c>
      <c r="C132">
        <f t="shared" si="10"/>
        <v>1.356867046989318E-2</v>
      </c>
      <c r="D132" t="str">
        <f t="shared" si="11"/>
        <v/>
      </c>
    </row>
    <row r="133" spans="1:4" x14ac:dyDescent="0.25">
      <c r="A133">
        <f t="shared" si="8"/>
        <v>-3.3209999999999891</v>
      </c>
      <c r="B133">
        <f t="shared" si="9"/>
        <v>1.3704180588802153E-2</v>
      </c>
      <c r="C133">
        <f t="shared" si="10"/>
        <v>1.3704180588802153E-2</v>
      </c>
      <c r="D133" t="str">
        <f t="shared" si="11"/>
        <v/>
      </c>
    </row>
    <row r="134" spans="1:4" x14ac:dyDescent="0.25">
      <c r="A134">
        <f t="shared" si="8"/>
        <v>-3.3119999999999892</v>
      </c>
      <c r="B134">
        <f t="shared" si="9"/>
        <v>1.3841218490426823E-2</v>
      </c>
      <c r="C134">
        <f t="shared" si="10"/>
        <v>1.3841218490426823E-2</v>
      </c>
      <c r="D134" t="str">
        <f t="shared" si="11"/>
        <v/>
      </c>
    </row>
    <row r="135" spans="1:4" x14ac:dyDescent="0.25">
      <c r="A135">
        <f t="shared" si="8"/>
        <v>-3.3029999999999893</v>
      </c>
      <c r="B135">
        <f t="shared" si="9"/>
        <v>1.3979802823475683E-2</v>
      </c>
      <c r="C135">
        <f t="shared" si="10"/>
        <v>1.3979802823475683E-2</v>
      </c>
      <c r="D135" t="str">
        <f t="shared" si="11"/>
        <v/>
      </c>
    </row>
    <row r="136" spans="1:4" x14ac:dyDescent="0.25">
      <c r="A136">
        <f t="shared" si="8"/>
        <v>-3.2939999999999894</v>
      </c>
      <c r="B136">
        <f t="shared" si="9"/>
        <v>1.4119952471981957E-2</v>
      </c>
      <c r="C136">
        <f t="shared" si="10"/>
        <v>1.4119952471981957E-2</v>
      </c>
      <c r="D136" t="str">
        <f t="shared" si="11"/>
        <v/>
      </c>
    </row>
    <row r="137" spans="1:4" x14ac:dyDescent="0.25">
      <c r="A137">
        <f t="shared" si="8"/>
        <v>-3.2849999999999895</v>
      </c>
      <c r="B137">
        <f t="shared" si="9"/>
        <v>1.4261686558159698E-2</v>
      </c>
      <c r="C137">
        <f t="shared" si="10"/>
        <v>1.4261686558159698E-2</v>
      </c>
      <c r="D137" t="str">
        <f t="shared" si="11"/>
        <v/>
      </c>
    </row>
    <row r="138" spans="1:4" x14ac:dyDescent="0.25">
      <c r="A138">
        <f t="shared" si="8"/>
        <v>-3.2759999999999896</v>
      </c>
      <c r="B138">
        <f t="shared" si="9"/>
        <v>1.4405024445287452E-2</v>
      </c>
      <c r="C138">
        <f t="shared" si="10"/>
        <v>1.4405024445287452E-2</v>
      </c>
      <c r="D138" t="str">
        <f t="shared" si="11"/>
        <v/>
      </c>
    </row>
    <row r="139" spans="1:4" x14ac:dyDescent="0.25">
      <c r="A139">
        <f t="shared" si="8"/>
        <v>-3.2669999999999897</v>
      </c>
      <c r="B139">
        <f t="shared" si="9"/>
        <v>1.4549985740619494E-2</v>
      </c>
      <c r="C139">
        <f t="shared" si="10"/>
        <v>1.4549985740619494E-2</v>
      </c>
      <c r="D139" t="str">
        <f t="shared" si="11"/>
        <v/>
      </c>
    </row>
    <row r="140" spans="1:4" x14ac:dyDescent="0.25">
      <c r="A140">
        <f t="shared" si="8"/>
        <v>-3.2579999999999898</v>
      </c>
      <c r="B140">
        <f t="shared" si="9"/>
        <v>1.4696590298324735E-2</v>
      </c>
      <c r="C140">
        <f t="shared" si="10"/>
        <v>1.4696590298324735E-2</v>
      </c>
      <c r="D140" t="str">
        <f t="shared" si="11"/>
        <v/>
      </c>
    </row>
    <row r="141" spans="1:4" x14ac:dyDescent="0.25">
      <c r="A141">
        <f t="shared" si="8"/>
        <v>-3.2489999999999899</v>
      </c>
      <c r="B141">
        <f t="shared" si="9"/>
        <v>1.4844858222453013E-2</v>
      </c>
      <c r="C141">
        <f t="shared" si="10"/>
        <v>1.4844858222453013E-2</v>
      </c>
      <c r="D141" t="str">
        <f t="shared" si="11"/>
        <v/>
      </c>
    </row>
    <row r="142" spans="1:4" x14ac:dyDescent="0.25">
      <c r="A142">
        <f t="shared" si="8"/>
        <v>-3.23999999999999</v>
      </c>
      <c r="B142">
        <f t="shared" si="9"/>
        <v>1.4994809869929045E-2</v>
      </c>
      <c r="C142">
        <f t="shared" si="10"/>
        <v>1.4994809869929045E-2</v>
      </c>
      <c r="D142" t="str">
        <f t="shared" si="11"/>
        <v/>
      </c>
    </row>
    <row r="143" spans="1:4" x14ac:dyDescent="0.25">
      <c r="A143">
        <f t="shared" si="8"/>
        <v>-3.2309999999999901</v>
      </c>
      <c r="B143">
        <f t="shared" si="9"/>
        <v>1.514646585357371E-2</v>
      </c>
      <c r="C143">
        <f t="shared" si="10"/>
        <v>1.514646585357371E-2</v>
      </c>
      <c r="D143" t="str">
        <f t="shared" si="11"/>
        <v/>
      </c>
    </row>
    <row r="144" spans="1:4" x14ac:dyDescent="0.25">
      <c r="A144">
        <f t="shared" si="8"/>
        <v>-3.2219999999999902</v>
      </c>
      <c r="B144">
        <f t="shared" si="9"/>
        <v>1.5299847045152772E-2</v>
      </c>
      <c r="C144">
        <f t="shared" si="10"/>
        <v>1.5299847045152772E-2</v>
      </c>
      <c r="D144" t="str">
        <f t="shared" si="11"/>
        <v/>
      </c>
    </row>
    <row r="145" spans="1:4" x14ac:dyDescent="0.25">
      <c r="A145">
        <f t="shared" si="8"/>
        <v>-3.2129999999999903</v>
      </c>
      <c r="B145">
        <f t="shared" si="9"/>
        <v>1.5454974578452864E-2</v>
      </c>
      <c r="C145">
        <f t="shared" si="10"/>
        <v>1.5454974578452864E-2</v>
      </c>
      <c r="D145" t="str">
        <f t="shared" si="11"/>
        <v/>
      </c>
    </row>
    <row r="146" spans="1:4" x14ac:dyDescent="0.25">
      <c r="A146">
        <f t="shared" si="8"/>
        <v>-3.2039999999999904</v>
      </c>
      <c r="B146">
        <f t="shared" si="9"/>
        <v>1.5611869852384641E-2</v>
      </c>
      <c r="C146">
        <f t="shared" si="10"/>
        <v>1.5611869852384641E-2</v>
      </c>
      <c r="D146" t="str">
        <f t="shared" si="11"/>
        <v/>
      </c>
    </row>
    <row r="147" spans="1:4" x14ac:dyDescent="0.25">
      <c r="A147">
        <f t="shared" si="8"/>
        <v>-3.1949999999999905</v>
      </c>
      <c r="B147">
        <f t="shared" si="9"/>
        <v>1.5770554534113038E-2</v>
      </c>
      <c r="C147">
        <f t="shared" si="10"/>
        <v>1.5770554534113038E-2</v>
      </c>
      <c r="D147" t="str">
        <f t="shared" si="11"/>
        <v/>
      </c>
    </row>
    <row r="148" spans="1:4" x14ac:dyDescent="0.25">
      <c r="A148">
        <f t="shared" si="8"/>
        <v>-3.1859999999999906</v>
      </c>
      <c r="B148">
        <f t="shared" si="9"/>
        <v>1.593105056221442E-2</v>
      </c>
      <c r="C148">
        <f t="shared" si="10"/>
        <v>1.593105056221442E-2</v>
      </c>
      <c r="D148" t="str">
        <f t="shared" si="11"/>
        <v/>
      </c>
    </row>
    <row r="149" spans="1:4" x14ac:dyDescent="0.25">
      <c r="A149">
        <f t="shared" si="8"/>
        <v>-3.1769999999999907</v>
      </c>
      <c r="B149">
        <f t="shared" si="9"/>
        <v>1.6093380149860569E-2</v>
      </c>
      <c r="C149">
        <f t="shared" si="10"/>
        <v>1.6093380149860569E-2</v>
      </c>
      <c r="D149" t="str">
        <f t="shared" si="11"/>
        <v/>
      </c>
    </row>
    <row r="150" spans="1:4" x14ac:dyDescent="0.25">
      <c r="A150">
        <f t="shared" si="8"/>
        <v>-3.1679999999999908</v>
      </c>
      <c r="B150">
        <f t="shared" si="9"/>
        <v>1.625756578802922E-2</v>
      </c>
      <c r="C150">
        <f t="shared" si="10"/>
        <v>1.625756578802922E-2</v>
      </c>
      <c r="D150" t="str">
        <f t="shared" si="11"/>
        <v/>
      </c>
    </row>
    <row r="151" spans="1:4" x14ac:dyDescent="0.25">
      <c r="A151">
        <f t="shared" si="8"/>
        <v>-3.1589999999999909</v>
      </c>
      <c r="B151">
        <f t="shared" si="9"/>
        <v>1.6423630248741088E-2</v>
      </c>
      <c r="C151">
        <f t="shared" si="10"/>
        <v>1.6423630248741088E-2</v>
      </c>
      <c r="D151" t="str">
        <f t="shared" si="11"/>
        <v/>
      </c>
    </row>
    <row r="152" spans="1:4" x14ac:dyDescent="0.25">
      <c r="A152">
        <f t="shared" si="8"/>
        <v>-3.149999999999991</v>
      </c>
      <c r="B152">
        <f t="shared" si="9"/>
        <v>1.6591596588323057E-2</v>
      </c>
      <c r="C152">
        <f t="shared" si="10"/>
        <v>1.6591596588323057E-2</v>
      </c>
      <c r="D152" t="str">
        <f t="shared" si="11"/>
        <v/>
      </c>
    </row>
    <row r="153" spans="1:4" x14ac:dyDescent="0.25">
      <c r="A153">
        <f t="shared" si="8"/>
        <v>-3.1409999999999911</v>
      </c>
      <c r="B153">
        <f t="shared" si="9"/>
        <v>1.6761488150697394E-2</v>
      </c>
      <c r="C153">
        <f t="shared" si="10"/>
        <v>1.6761488150697394E-2</v>
      </c>
      <c r="D153" t="str">
        <f t="shared" si="11"/>
        <v/>
      </c>
    </row>
    <row r="154" spans="1:4" x14ac:dyDescent="0.25">
      <c r="A154">
        <f t="shared" si="8"/>
        <v>-3.1319999999999912</v>
      </c>
      <c r="B154">
        <f t="shared" si="9"/>
        <v>1.6933328570696744E-2</v>
      </c>
      <c r="C154">
        <f t="shared" si="10"/>
        <v>1.6933328570696744E-2</v>
      </c>
      <c r="D154" t="str">
        <f t="shared" si="11"/>
        <v/>
      </c>
    </row>
    <row r="155" spans="1:4" x14ac:dyDescent="0.25">
      <c r="A155">
        <f t="shared" si="8"/>
        <v>-3.1229999999999913</v>
      </c>
      <c r="B155">
        <f t="shared" si="9"/>
        <v>1.7107141777404494E-2</v>
      </c>
      <c r="C155">
        <f t="shared" si="10"/>
        <v>1.7107141777404494E-2</v>
      </c>
      <c r="D155" t="str">
        <f t="shared" si="11"/>
        <v/>
      </c>
    </row>
    <row r="156" spans="1:4" x14ac:dyDescent="0.25">
      <c r="A156">
        <f t="shared" si="8"/>
        <v>-3.1139999999999914</v>
      </c>
      <c r="B156">
        <f t="shared" si="9"/>
        <v>1.728295199752047E-2</v>
      </c>
      <c r="C156">
        <f t="shared" si="10"/>
        <v>1.728295199752047E-2</v>
      </c>
      <c r="D156" t="str">
        <f t="shared" si="11"/>
        <v/>
      </c>
    </row>
    <row r="157" spans="1:4" x14ac:dyDescent="0.25">
      <c r="A157">
        <f t="shared" si="8"/>
        <v>-3.1049999999999915</v>
      </c>
      <c r="B157">
        <f t="shared" si="9"/>
        <v>1.7460783758751357E-2</v>
      </c>
      <c r="C157">
        <f t="shared" si="10"/>
        <v>1.7460783758751357E-2</v>
      </c>
      <c r="D157" t="str">
        <f t="shared" si="11"/>
        <v/>
      </c>
    </row>
    <row r="158" spans="1:4" x14ac:dyDescent="0.25">
      <c r="A158">
        <f t="shared" si="8"/>
        <v>-3.0959999999999916</v>
      </c>
      <c r="B158">
        <f t="shared" si="9"/>
        <v>1.7640661893225801E-2</v>
      </c>
      <c r="C158">
        <f t="shared" si="10"/>
        <v>1.7640661893225801E-2</v>
      </c>
      <c r="D158" t="str">
        <f t="shared" si="11"/>
        <v/>
      </c>
    </row>
    <row r="159" spans="1:4" x14ac:dyDescent="0.25">
      <c r="A159">
        <f t="shared" si="8"/>
        <v>-3.0869999999999918</v>
      </c>
      <c r="B159">
        <f t="shared" si="9"/>
        <v>1.7822611540933543E-2</v>
      </c>
      <c r="C159">
        <f t="shared" si="10"/>
        <v>1.7822611540933543E-2</v>
      </c>
      <c r="D159" t="str">
        <f t="shared" si="11"/>
        <v/>
      </c>
    </row>
    <row r="160" spans="1:4" x14ac:dyDescent="0.25">
      <c r="A160">
        <f t="shared" si="8"/>
        <v>-3.0779999999999919</v>
      </c>
      <c r="B160">
        <f t="shared" si="9"/>
        <v>1.8006658153188436E-2</v>
      </c>
      <c r="C160">
        <f t="shared" si="10"/>
        <v>1.8006658153188436E-2</v>
      </c>
      <c r="D160" t="str">
        <f t="shared" si="11"/>
        <v/>
      </c>
    </row>
    <row r="161" spans="1:4" x14ac:dyDescent="0.25">
      <c r="A161">
        <f t="shared" si="8"/>
        <v>-3.068999999999992</v>
      </c>
      <c r="B161">
        <f t="shared" si="9"/>
        <v>1.8192827496114818E-2</v>
      </c>
      <c r="C161">
        <f t="shared" si="10"/>
        <v>1.8192827496114818E-2</v>
      </c>
      <c r="D161" t="str">
        <f t="shared" si="11"/>
        <v/>
      </c>
    </row>
    <row r="162" spans="1:4" x14ac:dyDescent="0.25">
      <c r="A162">
        <f t="shared" si="8"/>
        <v>-3.0599999999999921</v>
      </c>
      <c r="B162">
        <f t="shared" si="9"/>
        <v>1.8381145654156723E-2</v>
      </c>
      <c r="C162">
        <f t="shared" si="10"/>
        <v>1.8381145654156723E-2</v>
      </c>
      <c r="D162" t="str">
        <f t="shared" si="11"/>
        <v/>
      </c>
    </row>
    <row r="163" spans="1:4" x14ac:dyDescent="0.25">
      <c r="A163">
        <f t="shared" si="8"/>
        <v>-3.0509999999999922</v>
      </c>
      <c r="B163">
        <f t="shared" si="9"/>
        <v>1.8571639033609717E-2</v>
      </c>
      <c r="C163">
        <f t="shared" si="10"/>
        <v>1.8571639033609717E-2</v>
      </c>
      <c r="D163" t="str">
        <f t="shared" si="11"/>
        <v/>
      </c>
    </row>
    <row r="164" spans="1:4" x14ac:dyDescent="0.25">
      <c r="A164">
        <f t="shared" si="8"/>
        <v>-3.0419999999999923</v>
      </c>
      <c r="B164">
        <f t="shared" si="9"/>
        <v>1.8764334366174494E-2</v>
      </c>
      <c r="C164">
        <f t="shared" si="10"/>
        <v>1.8764334366174494E-2</v>
      </c>
      <c r="D164" t="str">
        <f t="shared" si="11"/>
        <v/>
      </c>
    </row>
    <row r="165" spans="1:4" x14ac:dyDescent="0.25">
      <c r="A165">
        <f t="shared" si="8"/>
        <v>-3.0329999999999924</v>
      </c>
      <c r="B165">
        <f t="shared" si="9"/>
        <v>1.8959258712532057E-2</v>
      </c>
      <c r="C165">
        <f t="shared" si="10"/>
        <v>1.8959258712532057E-2</v>
      </c>
      <c r="D165" t="str">
        <f t="shared" si="11"/>
        <v/>
      </c>
    </row>
    <row r="166" spans="1:4" x14ac:dyDescent="0.25">
      <c r="A166">
        <f t="shared" si="8"/>
        <v>-3.0239999999999925</v>
      </c>
      <c r="B166">
        <f t="shared" si="9"/>
        <v>1.9156439465939722E-2</v>
      </c>
      <c r="C166">
        <f t="shared" si="10"/>
        <v>1.9156439465939722E-2</v>
      </c>
      <c r="D166" t="str">
        <f t="shared" si="11"/>
        <v/>
      </c>
    </row>
    <row r="167" spans="1:4" x14ac:dyDescent="0.25">
      <c r="A167">
        <f t="shared" si="8"/>
        <v>-3.0149999999999926</v>
      </c>
      <c r="B167">
        <f t="shared" si="9"/>
        <v>1.9355904355847279E-2</v>
      </c>
      <c r="C167">
        <f t="shared" si="10"/>
        <v>1.9355904355847279E-2</v>
      </c>
      <c r="D167" t="str">
        <f t="shared" si="11"/>
        <v/>
      </c>
    </row>
    <row r="168" spans="1:4" x14ac:dyDescent="0.25">
      <c r="A168">
        <f t="shared" si="8"/>
        <v>-3.0059999999999927</v>
      </c>
      <c r="B168">
        <f t="shared" si="9"/>
        <v>1.9557681451533027E-2</v>
      </c>
      <c r="C168">
        <f t="shared" si="10"/>
        <v>1.9557681451533027E-2</v>
      </c>
      <c r="D168" t="str">
        <f t="shared" si="11"/>
        <v/>
      </c>
    </row>
    <row r="169" spans="1:4" x14ac:dyDescent="0.25">
      <c r="A169">
        <f t="shared" si="8"/>
        <v>-2.9969999999999928</v>
      </c>
      <c r="B169">
        <f t="shared" si="9"/>
        <v>1.9761799165758528E-2</v>
      </c>
      <c r="C169">
        <f t="shared" si="10"/>
        <v>1.9761799165758528E-2</v>
      </c>
      <c r="D169" t="str">
        <f t="shared" si="11"/>
        <v/>
      </c>
    </row>
    <row r="170" spans="1:4" x14ac:dyDescent="0.25">
      <c r="A170">
        <f t="shared" si="8"/>
        <v>-2.9879999999999929</v>
      </c>
      <c r="B170">
        <f t="shared" si="9"/>
        <v>1.996828625844186E-2</v>
      </c>
      <c r="C170">
        <f t="shared" si="10"/>
        <v>1.996828625844186E-2</v>
      </c>
      <c r="D170" t="str">
        <f t="shared" si="11"/>
        <v/>
      </c>
    </row>
    <row r="171" spans="1:4" x14ac:dyDescent="0.25">
      <c r="A171">
        <f t="shared" si="8"/>
        <v>-2.978999999999993</v>
      </c>
      <c r="B171">
        <f t="shared" si="9"/>
        <v>2.0177171840348312E-2</v>
      </c>
      <c r="C171">
        <f t="shared" si="10"/>
        <v>2.0177171840348312E-2</v>
      </c>
      <c r="D171" t="str">
        <f t="shared" si="11"/>
        <v/>
      </c>
    </row>
    <row r="172" spans="1:4" x14ac:dyDescent="0.25">
      <c r="A172">
        <f t="shared" si="8"/>
        <v>-2.9699999999999931</v>
      </c>
      <c r="B172">
        <f t="shared" si="9"/>
        <v>2.0388485376797855E-2</v>
      </c>
      <c r="C172">
        <f t="shared" si="10"/>
        <v>2.0388485376797855E-2</v>
      </c>
      <c r="D172" t="str">
        <f t="shared" si="11"/>
        <v/>
      </c>
    </row>
    <row r="173" spans="1:4" x14ac:dyDescent="0.25">
      <c r="A173">
        <f t="shared" si="8"/>
        <v>-2.9609999999999932</v>
      </c>
      <c r="B173">
        <f t="shared" si="9"/>
        <v>2.060225669138863E-2</v>
      </c>
      <c r="C173">
        <f t="shared" si="10"/>
        <v>2.060225669138863E-2</v>
      </c>
      <c r="D173" t="str">
        <f t="shared" si="11"/>
        <v/>
      </c>
    </row>
    <row r="174" spans="1:4" x14ac:dyDescent="0.25">
      <c r="A174">
        <f t="shared" si="8"/>
        <v>-2.9519999999999933</v>
      </c>
      <c r="B174">
        <f t="shared" si="9"/>
        <v>2.0818515969735479E-2</v>
      </c>
      <c r="C174">
        <f t="shared" si="10"/>
        <v>2.0818515969735479E-2</v>
      </c>
      <c r="D174" t="str">
        <f t="shared" si="11"/>
        <v/>
      </c>
    </row>
    <row r="175" spans="1:4" x14ac:dyDescent="0.25">
      <c r="A175">
        <f t="shared" si="8"/>
        <v>-2.9429999999999934</v>
      </c>
      <c r="B175">
        <f t="shared" si="9"/>
        <v>2.1037293763222768E-2</v>
      </c>
      <c r="C175">
        <f t="shared" si="10"/>
        <v>2.1037293763222768E-2</v>
      </c>
      <c r="D175" t="str">
        <f t="shared" si="11"/>
        <v/>
      </c>
    </row>
    <row r="176" spans="1:4" x14ac:dyDescent="0.25">
      <c r="A176">
        <f t="shared" si="8"/>
        <v>-2.9339999999999935</v>
      </c>
      <c r="B176">
        <f t="shared" si="9"/>
        <v>2.1258620992770424E-2</v>
      </c>
      <c r="C176">
        <f t="shared" si="10"/>
        <v>2.1258620992770424E-2</v>
      </c>
      <c r="D176" t="str">
        <f t="shared" si="11"/>
        <v/>
      </c>
    </row>
    <row r="177" spans="1:4" x14ac:dyDescent="0.25">
      <c r="A177">
        <f t="shared" si="8"/>
        <v>-2.9249999999999936</v>
      </c>
      <c r="B177">
        <f t="shared" si="9"/>
        <v>2.1482528952612309E-2</v>
      </c>
      <c r="C177">
        <f t="shared" si="10"/>
        <v>2.1482528952612309E-2</v>
      </c>
      <c r="D177" t="str">
        <f t="shared" si="11"/>
        <v/>
      </c>
    </row>
    <row r="178" spans="1:4" x14ac:dyDescent="0.25">
      <c r="A178">
        <f t="shared" si="8"/>
        <v>-2.9159999999999937</v>
      </c>
      <c r="B178">
        <f t="shared" si="9"/>
        <v>2.1709049314085831E-2</v>
      </c>
      <c r="C178">
        <f t="shared" si="10"/>
        <v>2.1709049314085831E-2</v>
      </c>
      <c r="D178" t="str">
        <f t="shared" si="11"/>
        <v/>
      </c>
    </row>
    <row r="179" spans="1:4" x14ac:dyDescent="0.25">
      <c r="A179">
        <f t="shared" si="8"/>
        <v>-2.9069999999999938</v>
      </c>
      <c r="B179">
        <f t="shared" si="9"/>
        <v>2.1938214129431789E-2</v>
      </c>
      <c r="C179">
        <f t="shared" si="10"/>
        <v>2.1938214129431789E-2</v>
      </c>
      <c r="D179" t="str">
        <f t="shared" si="11"/>
        <v/>
      </c>
    </row>
    <row r="180" spans="1:4" x14ac:dyDescent="0.25">
      <c r="A180">
        <f t="shared" si="8"/>
        <v>-2.8979999999999939</v>
      </c>
      <c r="B180">
        <f t="shared" si="9"/>
        <v>2.217005583560324E-2</v>
      </c>
      <c r="C180">
        <f t="shared" si="10"/>
        <v>2.217005583560324E-2</v>
      </c>
      <c r="D180" t="str">
        <f t="shared" si="11"/>
        <v/>
      </c>
    </row>
    <row r="181" spans="1:4" x14ac:dyDescent="0.25">
      <c r="A181">
        <f t="shared" si="8"/>
        <v>-2.888999999999994</v>
      </c>
      <c r="B181">
        <f t="shared" si="9"/>
        <v>2.2404607258082295E-2</v>
      </c>
      <c r="C181">
        <f t="shared" si="10"/>
        <v>2.2404607258082295E-2</v>
      </c>
      <c r="D181" t="str">
        <f t="shared" si="11"/>
        <v/>
      </c>
    </row>
    <row r="182" spans="1:4" x14ac:dyDescent="0.25">
      <c r="A182">
        <f t="shared" si="8"/>
        <v>-2.8799999999999941</v>
      </c>
      <c r="B182">
        <f t="shared" si="9"/>
        <v>2.2641901614703527E-2</v>
      </c>
      <c r="C182">
        <f t="shared" si="10"/>
        <v>2.2641901614703527E-2</v>
      </c>
      <c r="D182" t="str">
        <f t="shared" si="11"/>
        <v/>
      </c>
    </row>
    <row r="183" spans="1:4" x14ac:dyDescent="0.25">
      <c r="A183">
        <f t="shared" si="8"/>
        <v>-2.8709999999999942</v>
      </c>
      <c r="B183">
        <f t="shared" si="9"/>
        <v>2.288197251948285E-2</v>
      </c>
      <c r="C183">
        <f t="shared" si="10"/>
        <v>2.288197251948285E-2</v>
      </c>
      <c r="D183" t="str">
        <f t="shared" si="11"/>
        <v/>
      </c>
    </row>
    <row r="184" spans="1:4" x14ac:dyDescent="0.25">
      <c r="A184">
        <f t="shared" si="8"/>
        <v>-2.8619999999999943</v>
      </c>
      <c r="B184">
        <f t="shared" si="9"/>
        <v>2.3124853986450419E-2</v>
      </c>
      <c r="C184">
        <f t="shared" si="10"/>
        <v>2.3124853986450419E-2</v>
      </c>
      <c r="D184" t="str">
        <f t="shared" si="11"/>
        <v/>
      </c>
    </row>
    <row r="185" spans="1:4" x14ac:dyDescent="0.25">
      <c r="A185">
        <f t="shared" si="8"/>
        <v>-2.8529999999999944</v>
      </c>
      <c r="B185">
        <f t="shared" si="9"/>
        <v>2.3370580433486068E-2</v>
      </c>
      <c r="C185">
        <f t="shared" si="10"/>
        <v>2.3370580433486068E-2</v>
      </c>
      <c r="D185" t="str">
        <f t="shared" si="11"/>
        <v/>
      </c>
    </row>
    <row r="186" spans="1:4" x14ac:dyDescent="0.25">
      <c r="A186">
        <f t="shared" si="8"/>
        <v>-2.8439999999999945</v>
      </c>
      <c r="B186">
        <f t="shared" si="9"/>
        <v>2.3619186686156198E-2</v>
      </c>
      <c r="C186">
        <f t="shared" si="10"/>
        <v>2.3619186686156198E-2</v>
      </c>
      <c r="D186" t="str">
        <f t="shared" si="11"/>
        <v/>
      </c>
    </row>
    <row r="187" spans="1:4" x14ac:dyDescent="0.25">
      <c r="A187">
        <f t="shared" si="8"/>
        <v>-2.8349999999999946</v>
      </c>
      <c r="B187">
        <f t="shared" si="9"/>
        <v>2.3870707981550152E-2</v>
      </c>
      <c r="C187">
        <f t="shared" si="10"/>
        <v>2.3870707981550152E-2</v>
      </c>
      <c r="D187" t="str">
        <f t="shared" si="11"/>
        <v/>
      </c>
    </row>
    <row r="188" spans="1:4" x14ac:dyDescent="0.25">
      <c r="A188">
        <f t="shared" si="8"/>
        <v>-2.8259999999999947</v>
      </c>
      <c r="B188">
        <f t="shared" si="9"/>
        <v>2.4125179972114792E-2</v>
      </c>
      <c r="C188">
        <f t="shared" si="10"/>
        <v>2.4125179972114792E-2</v>
      </c>
      <c r="D188" t="str">
        <f t="shared" si="11"/>
        <v/>
      </c>
    </row>
    <row r="189" spans="1:4" x14ac:dyDescent="0.25">
      <c r="A189">
        <f t="shared" si="8"/>
        <v>-2.8169999999999948</v>
      </c>
      <c r="B189">
        <f t="shared" si="9"/>
        <v>2.4382638729485578E-2</v>
      </c>
      <c r="C189">
        <f t="shared" si="10"/>
        <v>2.4382638729485578E-2</v>
      </c>
      <c r="D189" t="str">
        <f t="shared" si="11"/>
        <v/>
      </c>
    </row>
    <row r="190" spans="1:4" x14ac:dyDescent="0.25">
      <c r="A190">
        <f t="shared" si="8"/>
        <v>-2.8079999999999949</v>
      </c>
      <c r="B190">
        <f t="shared" si="9"/>
        <v>2.4643120748312514E-2</v>
      </c>
      <c r="C190">
        <f t="shared" si="10"/>
        <v>2.4643120748312514E-2</v>
      </c>
      <c r="D190" t="str">
        <f t="shared" si="11"/>
        <v/>
      </c>
    </row>
    <row r="191" spans="1:4" x14ac:dyDescent="0.25">
      <c r="A191">
        <f t="shared" si="8"/>
        <v>-2.798999999999995</v>
      </c>
      <c r="B191">
        <f t="shared" si="9"/>
        <v>2.4906662950078925E-2</v>
      </c>
      <c r="C191">
        <f t="shared" si="10"/>
        <v>2.4906662950078925E-2</v>
      </c>
      <c r="D191" t="str">
        <f t="shared" si="11"/>
        <v/>
      </c>
    </row>
    <row r="192" spans="1:4" x14ac:dyDescent="0.25">
      <c r="A192">
        <f t="shared" si="8"/>
        <v>-2.7899999999999952</v>
      </c>
      <c r="B192">
        <f t="shared" si="9"/>
        <v>2.5173302686911574E-2</v>
      </c>
      <c r="C192">
        <f t="shared" si="10"/>
        <v>2.5173302686911574E-2</v>
      </c>
      <c r="D192" t="str">
        <f t="shared" si="11"/>
        <v/>
      </c>
    </row>
    <row r="193" spans="1:4" x14ac:dyDescent="0.25">
      <c r="A193">
        <f t="shared" si="8"/>
        <v>-2.7809999999999953</v>
      </c>
      <c r="B193">
        <f t="shared" si="9"/>
        <v>2.5443077745380138E-2</v>
      </c>
      <c r="C193">
        <f t="shared" si="10"/>
        <v>2.5443077745380138E-2</v>
      </c>
      <c r="D193" t="str">
        <f t="shared" si="11"/>
        <v/>
      </c>
    </row>
    <row r="194" spans="1:4" x14ac:dyDescent="0.25">
      <c r="A194">
        <f t="shared" si="8"/>
        <v>-2.7719999999999954</v>
      </c>
      <c r="B194">
        <f t="shared" si="9"/>
        <v>2.5716026350283683E-2</v>
      </c>
      <c r="C194">
        <f t="shared" si="10"/>
        <v>2.5716026350283683E-2</v>
      </c>
      <c r="D194" t="str">
        <f t="shared" si="11"/>
        <v/>
      </c>
    </row>
    <row r="195" spans="1:4" x14ac:dyDescent="0.25">
      <c r="A195">
        <f t="shared" ref="A195:A258" si="12">A194+$F$10</f>
        <v>-2.7629999999999955</v>
      </c>
      <c r="B195">
        <f t="shared" ref="B195:B258" si="13">_xlfn.T.DIST(A195,$F$2,FALSE)</f>
        <v>2.599218716842272E-2</v>
      </c>
      <c r="C195">
        <f t="shared" ref="C195:C258" si="14">IF(A195&lt;$F$4, B195, "")</f>
        <v>2.599218716842272E-2</v>
      </c>
      <c r="D195" t="str">
        <f t="shared" ref="D195:D258" si="15">IF(A195&gt;$F$6, B195, "")</f>
        <v/>
      </c>
    </row>
    <row r="196" spans="1:4" x14ac:dyDescent="0.25">
      <c r="A196">
        <f t="shared" si="12"/>
        <v>-2.7539999999999956</v>
      </c>
      <c r="B196">
        <f t="shared" si="13"/>
        <v>2.6271599312354243E-2</v>
      </c>
      <c r="C196">
        <f t="shared" si="14"/>
        <v>2.6271599312354243E-2</v>
      </c>
      <c r="D196" t="str">
        <f t="shared" si="15"/>
        <v/>
      </c>
    </row>
    <row r="197" spans="1:4" x14ac:dyDescent="0.25">
      <c r="A197">
        <f t="shared" si="12"/>
        <v>-2.7449999999999957</v>
      </c>
      <c r="B197">
        <f t="shared" si="13"/>
        <v>2.6554302344127523E-2</v>
      </c>
      <c r="C197">
        <f t="shared" si="14"/>
        <v>2.6554302344127523E-2</v>
      </c>
      <c r="D197" t="str">
        <f t="shared" si="15"/>
        <v/>
      </c>
    </row>
    <row r="198" spans="1:4" x14ac:dyDescent="0.25">
      <c r="A198">
        <f t="shared" si="12"/>
        <v>-2.7359999999999958</v>
      </c>
      <c r="B198">
        <f t="shared" si="13"/>
        <v>2.6840336278998834E-2</v>
      </c>
      <c r="C198">
        <f t="shared" si="14"/>
        <v>2.6840336278998834E-2</v>
      </c>
      <c r="D198" t="str">
        <f t="shared" si="15"/>
        <v/>
      </c>
    </row>
    <row r="199" spans="1:4" x14ac:dyDescent="0.25">
      <c r="A199">
        <f t="shared" si="12"/>
        <v>-2.7269999999999959</v>
      </c>
      <c r="B199">
        <f t="shared" si="13"/>
        <v>2.7129741589122083E-2</v>
      </c>
      <c r="C199">
        <f t="shared" si="14"/>
        <v>2.7129741589122083E-2</v>
      </c>
      <c r="D199" t="str">
        <f t="shared" si="15"/>
        <v/>
      </c>
    </row>
    <row r="200" spans="1:4" x14ac:dyDescent="0.25">
      <c r="A200">
        <f t="shared" si="12"/>
        <v>-2.717999999999996</v>
      </c>
      <c r="B200">
        <f t="shared" si="13"/>
        <v>2.7422559207213489E-2</v>
      </c>
      <c r="C200">
        <f t="shared" si="14"/>
        <v>2.7422559207213489E-2</v>
      </c>
      <c r="D200" t="str">
        <f t="shared" si="15"/>
        <v/>
      </c>
    </row>
    <row r="201" spans="1:4" x14ac:dyDescent="0.25">
      <c r="A201">
        <f t="shared" si="12"/>
        <v>-2.7089999999999961</v>
      </c>
      <c r="B201">
        <f t="shared" si="13"/>
        <v>2.771883053018729E-2</v>
      </c>
      <c r="C201">
        <f t="shared" si="14"/>
        <v>2.771883053018729E-2</v>
      </c>
      <c r="D201" t="str">
        <f t="shared" si="15"/>
        <v/>
      </c>
    </row>
    <row r="202" spans="1:4" x14ac:dyDescent="0.25">
      <c r="A202">
        <f t="shared" si="12"/>
        <v>-2.6999999999999962</v>
      </c>
      <c r="B202">
        <f t="shared" si="13"/>
        <v>2.8018597422760146E-2</v>
      </c>
      <c r="C202">
        <f t="shared" si="14"/>
        <v>2.8018597422760146E-2</v>
      </c>
      <c r="D202" t="str">
        <f t="shared" si="15"/>
        <v/>
      </c>
    </row>
    <row r="203" spans="1:4" x14ac:dyDescent="0.25">
      <c r="A203">
        <f t="shared" si="12"/>
        <v>-2.6909999999999963</v>
      </c>
      <c r="B203">
        <f t="shared" si="13"/>
        <v>2.832190222102136E-2</v>
      </c>
      <c r="C203">
        <f t="shared" si="14"/>
        <v>2.832190222102136E-2</v>
      </c>
      <c r="D203" t="str">
        <f t="shared" si="15"/>
        <v/>
      </c>
    </row>
    <row r="204" spans="1:4" x14ac:dyDescent="0.25">
      <c r="A204">
        <f t="shared" si="12"/>
        <v>-2.6819999999999964</v>
      </c>
      <c r="B204">
        <f t="shared" si="13"/>
        <v>2.8628787735966138E-2</v>
      </c>
      <c r="C204">
        <f t="shared" si="14"/>
        <v>2.8628787735966138E-2</v>
      </c>
      <c r="D204" t="str">
        <f t="shared" si="15"/>
        <v/>
      </c>
    </row>
    <row r="205" spans="1:4" x14ac:dyDescent="0.25">
      <c r="A205">
        <f t="shared" si="12"/>
        <v>-2.6729999999999965</v>
      </c>
      <c r="B205">
        <f t="shared" si="13"/>
        <v>2.8939297256988985E-2</v>
      </c>
      <c r="C205">
        <f t="shared" si="14"/>
        <v>2.8939297256988985E-2</v>
      </c>
      <c r="D205" t="str">
        <f t="shared" si="15"/>
        <v/>
      </c>
    </row>
    <row r="206" spans="1:4" x14ac:dyDescent="0.25">
      <c r="A206">
        <f t="shared" si="12"/>
        <v>-2.6639999999999966</v>
      </c>
      <c r="B206">
        <f t="shared" si="13"/>
        <v>2.9253474555334162E-2</v>
      </c>
      <c r="C206">
        <f t="shared" si="14"/>
        <v>2.9253474555334162E-2</v>
      </c>
      <c r="D206" t="str">
        <f t="shared" si="15"/>
        <v/>
      </c>
    </row>
    <row r="207" spans="1:4" x14ac:dyDescent="0.25">
      <c r="A207">
        <f t="shared" si="12"/>
        <v>-2.6549999999999967</v>
      </c>
      <c r="B207">
        <f t="shared" si="13"/>
        <v>2.9571363887500021E-2</v>
      </c>
      <c r="C207">
        <f t="shared" si="14"/>
        <v>2.9571363887500021E-2</v>
      </c>
      <c r="D207" t="str">
        <f t="shared" si="15"/>
        <v/>
      </c>
    </row>
    <row r="208" spans="1:4" x14ac:dyDescent="0.25">
      <c r="A208">
        <f t="shared" si="12"/>
        <v>-2.6459999999999968</v>
      </c>
      <c r="B208">
        <f t="shared" si="13"/>
        <v>2.989300999859433E-2</v>
      </c>
      <c r="C208">
        <f t="shared" si="14"/>
        <v>2.989300999859433E-2</v>
      </c>
      <c r="D208" t="str">
        <f t="shared" si="15"/>
        <v/>
      </c>
    </row>
    <row r="209" spans="1:4" x14ac:dyDescent="0.25">
      <c r="A209">
        <f t="shared" si="12"/>
        <v>-2.6369999999999969</v>
      </c>
      <c r="B209">
        <f t="shared" si="13"/>
        <v>3.0218458125636647E-2</v>
      </c>
      <c r="C209">
        <f t="shared" si="14"/>
        <v>3.0218458125636647E-2</v>
      </c>
      <c r="D209" t="str">
        <f t="shared" si="15"/>
        <v/>
      </c>
    </row>
    <row r="210" spans="1:4" x14ac:dyDescent="0.25">
      <c r="A210">
        <f t="shared" si="12"/>
        <v>-2.627999999999997</v>
      </c>
      <c r="B210">
        <f t="shared" si="13"/>
        <v>3.0547754000804894E-2</v>
      </c>
      <c r="C210">
        <f t="shared" si="14"/>
        <v>3.0547754000804894E-2</v>
      </c>
      <c r="D210" t="str">
        <f t="shared" si="15"/>
        <v/>
      </c>
    </row>
    <row r="211" spans="1:4" x14ac:dyDescent="0.25">
      <c r="A211">
        <f t="shared" si="12"/>
        <v>-2.6189999999999971</v>
      </c>
      <c r="B211">
        <f t="shared" si="13"/>
        <v>3.0880943854622318E-2</v>
      </c>
      <c r="C211">
        <f t="shared" si="14"/>
        <v>3.0880943854622318E-2</v>
      </c>
      <c r="D211" t="str">
        <f t="shared" si="15"/>
        <v/>
      </c>
    </row>
    <row r="212" spans="1:4" x14ac:dyDescent="0.25">
      <c r="A212">
        <f t="shared" si="12"/>
        <v>-2.6099999999999972</v>
      </c>
      <c r="B212">
        <f t="shared" si="13"/>
        <v>3.1218074419081011E-2</v>
      </c>
      <c r="C212">
        <f t="shared" si="14"/>
        <v>3.1218074419081011E-2</v>
      </c>
      <c r="D212" t="str">
        <f t="shared" si="15"/>
        <v/>
      </c>
    </row>
    <row r="213" spans="1:4" x14ac:dyDescent="0.25">
      <c r="A213">
        <f t="shared" si="12"/>
        <v>-2.6009999999999973</v>
      </c>
      <c r="B213">
        <f t="shared" si="13"/>
        <v>3.1559192930698518E-2</v>
      </c>
      <c r="C213">
        <f t="shared" si="14"/>
        <v>3.1559192930698518E-2</v>
      </c>
      <c r="D213" t="str">
        <f t="shared" si="15"/>
        <v/>
      </c>
    </row>
    <row r="214" spans="1:4" x14ac:dyDescent="0.25">
      <c r="A214">
        <f t="shared" si="12"/>
        <v>-2.5919999999999974</v>
      </c>
      <c r="B214">
        <f t="shared" si="13"/>
        <v>3.1904347133503395E-2</v>
      </c>
      <c r="C214">
        <f t="shared" si="14"/>
        <v>3.1904347133503395E-2</v>
      </c>
      <c r="D214" t="str">
        <f t="shared" si="15"/>
        <v/>
      </c>
    </row>
    <row r="215" spans="1:4" x14ac:dyDescent="0.25">
      <c r="A215">
        <f t="shared" si="12"/>
        <v>-2.5829999999999975</v>
      </c>
      <c r="B215">
        <f t="shared" si="13"/>
        <v>3.2253585281945787E-2</v>
      </c>
      <c r="C215">
        <f t="shared" si="14"/>
        <v>3.2253585281945787E-2</v>
      </c>
      <c r="D215" t="str">
        <f t="shared" si="15"/>
        <v/>
      </c>
    </row>
    <row r="216" spans="1:4" x14ac:dyDescent="0.25">
      <c r="A216">
        <f t="shared" si="12"/>
        <v>-2.5739999999999976</v>
      </c>
      <c r="B216">
        <f t="shared" si="13"/>
        <v>3.2606956143728758E-2</v>
      </c>
      <c r="C216">
        <f t="shared" si="14"/>
        <v>3.2606956143728758E-2</v>
      </c>
      <c r="D216" t="str">
        <f t="shared" si="15"/>
        <v/>
      </c>
    </row>
    <row r="217" spans="1:4" x14ac:dyDescent="0.25">
      <c r="A217">
        <f t="shared" si="12"/>
        <v>-2.5649999999999977</v>
      </c>
      <c r="B217">
        <f t="shared" si="13"/>
        <v>3.2964509002556368E-2</v>
      </c>
      <c r="C217">
        <f t="shared" si="14"/>
        <v>3.2964509002556368E-2</v>
      </c>
      <c r="D217" t="str">
        <f t="shared" si="15"/>
        <v/>
      </c>
    </row>
    <row r="218" spans="1:4" x14ac:dyDescent="0.25">
      <c r="A218">
        <f t="shared" si="12"/>
        <v>-2.5559999999999978</v>
      </c>
      <c r="B218">
        <f t="shared" si="13"/>
        <v>3.3326293660793579E-2</v>
      </c>
      <c r="C218">
        <f t="shared" si="14"/>
        <v>3.3326293660793579E-2</v>
      </c>
      <c r="D218" t="str">
        <f t="shared" si="15"/>
        <v/>
      </c>
    </row>
    <row r="219" spans="1:4" x14ac:dyDescent="0.25">
      <c r="A219">
        <f t="shared" si="12"/>
        <v>-2.5469999999999979</v>
      </c>
      <c r="B219">
        <f t="shared" si="13"/>
        <v>3.3692360442033942E-2</v>
      </c>
      <c r="C219">
        <f t="shared" si="14"/>
        <v>3.3692360442033942E-2</v>
      </c>
      <c r="D219" t="str">
        <f t="shared" si="15"/>
        <v/>
      </c>
    </row>
    <row r="220" spans="1:4" x14ac:dyDescent="0.25">
      <c r="A220">
        <f t="shared" si="12"/>
        <v>-2.537999999999998</v>
      </c>
      <c r="B220">
        <f t="shared" si="13"/>
        <v>3.406276019357015E-2</v>
      </c>
      <c r="C220">
        <f t="shared" si="14"/>
        <v>3.406276019357015E-2</v>
      </c>
      <c r="D220" t="str">
        <f t="shared" si="15"/>
        <v/>
      </c>
    </row>
    <row r="221" spans="1:4" x14ac:dyDescent="0.25">
      <c r="A221">
        <f t="shared" si="12"/>
        <v>-2.5289999999999981</v>
      </c>
      <c r="B221">
        <f t="shared" si="13"/>
        <v>3.4437544288762501E-2</v>
      </c>
      <c r="C221">
        <f t="shared" si="14"/>
        <v>3.4437544288762501E-2</v>
      </c>
      <c r="D221" t="str">
        <f t="shared" si="15"/>
        <v/>
      </c>
    </row>
    <row r="222" spans="1:4" x14ac:dyDescent="0.25">
      <c r="A222">
        <f t="shared" si="12"/>
        <v>-2.5199999999999982</v>
      </c>
      <c r="B222">
        <f t="shared" si="13"/>
        <v>3.4816764629300598E-2</v>
      </c>
      <c r="C222">
        <f t="shared" si="14"/>
        <v>3.4816764629300598E-2</v>
      </c>
      <c r="D222" t="str">
        <f t="shared" si="15"/>
        <v/>
      </c>
    </row>
    <row r="223" spans="1:4" x14ac:dyDescent="0.25">
      <c r="A223">
        <f t="shared" si="12"/>
        <v>-2.5109999999999983</v>
      </c>
      <c r="B223">
        <f t="shared" si="13"/>
        <v>3.5200473647352869E-2</v>
      </c>
      <c r="C223">
        <f t="shared" si="14"/>
        <v>3.5200473647352869E-2</v>
      </c>
      <c r="D223" t="str">
        <f t="shared" si="15"/>
        <v/>
      </c>
    </row>
    <row r="224" spans="1:4" x14ac:dyDescent="0.25">
      <c r="A224">
        <f t="shared" si="12"/>
        <v>-2.5019999999999984</v>
      </c>
      <c r="B224">
        <f t="shared" si="13"/>
        <v>3.5588724307598928E-2</v>
      </c>
      <c r="C224">
        <f t="shared" si="14"/>
        <v>3.5588724307598928E-2</v>
      </c>
      <c r="D224" t="str">
        <f t="shared" si="15"/>
        <v/>
      </c>
    </row>
    <row r="225" spans="1:4" x14ac:dyDescent="0.25">
      <c r="A225">
        <f t="shared" si="12"/>
        <v>-2.4929999999999986</v>
      </c>
      <c r="B225">
        <f t="shared" si="13"/>
        <v>3.598157010913898E-2</v>
      </c>
      <c r="C225">
        <f t="shared" si="14"/>
        <v>3.598157010913898E-2</v>
      </c>
      <c r="D225" t="str">
        <f t="shared" si="15"/>
        <v/>
      </c>
    </row>
    <row r="226" spans="1:4" x14ac:dyDescent="0.25">
      <c r="A226">
        <f t="shared" si="12"/>
        <v>-2.4839999999999987</v>
      </c>
      <c r="B226">
        <f t="shared" si="13"/>
        <v>3.6379065087275189E-2</v>
      </c>
      <c r="C226">
        <f t="shared" si="14"/>
        <v>3.6379065087275189E-2</v>
      </c>
      <c r="D226" t="str">
        <f t="shared" si="15"/>
        <v/>
      </c>
    </row>
    <row r="227" spans="1:4" x14ac:dyDescent="0.25">
      <c r="A227">
        <f t="shared" si="12"/>
        <v>-2.4749999999999988</v>
      </c>
      <c r="B227">
        <f t="shared" si="13"/>
        <v>3.6781263815158685E-2</v>
      </c>
      <c r="C227">
        <f t="shared" si="14"/>
        <v>3.6781263815158685E-2</v>
      </c>
      <c r="D227" t="str">
        <f t="shared" si="15"/>
        <v/>
      </c>
    </row>
    <row r="228" spans="1:4" x14ac:dyDescent="0.25">
      <c r="A228">
        <f t="shared" si="12"/>
        <v>-2.4659999999999989</v>
      </c>
      <c r="B228">
        <f t="shared" si="13"/>
        <v>3.7188221405297019E-2</v>
      </c>
      <c r="C228">
        <f t="shared" si="14"/>
        <v>3.7188221405297019E-2</v>
      </c>
      <c r="D228" t="str">
        <f t="shared" si="15"/>
        <v/>
      </c>
    </row>
    <row r="229" spans="1:4" x14ac:dyDescent="0.25">
      <c r="A229">
        <f t="shared" si="12"/>
        <v>-2.456999999999999</v>
      </c>
      <c r="B229">
        <f t="shared" si="13"/>
        <v>3.759999351091517E-2</v>
      </c>
      <c r="C229">
        <f t="shared" si="14"/>
        <v>3.759999351091517E-2</v>
      </c>
      <c r="D229" t="str">
        <f t="shared" si="15"/>
        <v/>
      </c>
    </row>
    <row r="230" spans="1:4" x14ac:dyDescent="0.25">
      <c r="A230">
        <f t="shared" si="12"/>
        <v>-2.4479999999999991</v>
      </c>
      <c r="B230">
        <f t="shared" si="13"/>
        <v>3.801663632716476E-2</v>
      </c>
      <c r="C230">
        <f t="shared" si="14"/>
        <v>3.801663632716476E-2</v>
      </c>
      <c r="D230" t="str">
        <f t="shared" si="15"/>
        <v/>
      </c>
    </row>
    <row r="231" spans="1:4" x14ac:dyDescent="0.25">
      <c r="A231">
        <f t="shared" si="12"/>
        <v>-2.4389999999999992</v>
      </c>
      <c r="B231">
        <f t="shared" si="13"/>
        <v>3.8438206592174382E-2</v>
      </c>
      <c r="C231">
        <f t="shared" si="14"/>
        <v>3.8438206592174382E-2</v>
      </c>
      <c r="D231" t="str">
        <f t="shared" si="15"/>
        <v/>
      </c>
    </row>
    <row r="232" spans="1:4" x14ac:dyDescent="0.25">
      <c r="A232">
        <f t="shared" si="12"/>
        <v>-2.4299999999999993</v>
      </c>
      <c r="B232">
        <f t="shared" si="13"/>
        <v>3.8864761587934782E-2</v>
      </c>
      <c r="C232">
        <f t="shared" si="14"/>
        <v>3.8864761587934782E-2</v>
      </c>
      <c r="D232" t="str">
        <f t="shared" si="15"/>
        <v/>
      </c>
    </row>
    <row r="233" spans="1:4" x14ac:dyDescent="0.25">
      <c r="A233">
        <f t="shared" si="12"/>
        <v>-2.4209999999999994</v>
      </c>
      <c r="B233">
        <f t="shared" si="13"/>
        <v>3.9296359141012226E-2</v>
      </c>
      <c r="C233">
        <f t="shared" si="14"/>
        <v>3.9296359141012226E-2</v>
      </c>
      <c r="D233" t="str">
        <f t="shared" si="15"/>
        <v/>
      </c>
    </row>
    <row r="234" spans="1:4" x14ac:dyDescent="0.25">
      <c r="A234">
        <f t="shared" si="12"/>
        <v>-2.4119999999999995</v>
      </c>
      <c r="B234">
        <f t="shared" si="13"/>
        <v>3.97330576230829E-2</v>
      </c>
      <c r="C234">
        <f t="shared" si="14"/>
        <v>3.97330576230829E-2</v>
      </c>
      <c r="D234" t="str">
        <f t="shared" si="15"/>
        <v/>
      </c>
    </row>
    <row r="235" spans="1:4" x14ac:dyDescent="0.25">
      <c r="A235">
        <f t="shared" si="12"/>
        <v>-2.4029999999999996</v>
      </c>
      <c r="B235">
        <f t="shared" si="13"/>
        <v>4.0174915951281372E-2</v>
      </c>
      <c r="C235">
        <f t="shared" si="14"/>
        <v>4.0174915951281372E-2</v>
      </c>
      <c r="D235" t="str">
        <f t="shared" si="15"/>
        <v/>
      </c>
    </row>
    <row r="236" spans="1:4" x14ac:dyDescent="0.25">
      <c r="A236">
        <f t="shared" si="12"/>
        <v>-2.3939999999999997</v>
      </c>
      <c r="B236">
        <f t="shared" si="13"/>
        <v>4.0621993588355894E-2</v>
      </c>
      <c r="C236">
        <f t="shared" si="14"/>
        <v>4.0621993588355894E-2</v>
      </c>
      <c r="D236" t="str">
        <f t="shared" si="15"/>
        <v/>
      </c>
    </row>
    <row r="237" spans="1:4" x14ac:dyDescent="0.25">
      <c r="A237">
        <f t="shared" si="12"/>
        <v>-2.3849999999999998</v>
      </c>
      <c r="B237">
        <f t="shared" si="13"/>
        <v>4.1074350542622845E-2</v>
      </c>
      <c r="C237">
        <f t="shared" si="14"/>
        <v>4.1074350542622845E-2</v>
      </c>
      <c r="D237" t="str">
        <f t="shared" si="15"/>
        <v/>
      </c>
    </row>
    <row r="238" spans="1:4" x14ac:dyDescent="0.25">
      <c r="A238">
        <f t="shared" si="12"/>
        <v>-2.3759999999999999</v>
      </c>
      <c r="B238">
        <f t="shared" si="13"/>
        <v>4.1532047367712842E-2</v>
      </c>
      <c r="C238">
        <f t="shared" si="14"/>
        <v>4.1532047367712842E-2</v>
      </c>
      <c r="D238" t="str">
        <f t="shared" si="15"/>
        <v/>
      </c>
    </row>
    <row r="239" spans="1:4" x14ac:dyDescent="0.25">
      <c r="A239">
        <f t="shared" si="12"/>
        <v>-2.367</v>
      </c>
      <c r="B239">
        <f t="shared" si="13"/>
        <v>4.1995145162100671E-2</v>
      </c>
      <c r="C239">
        <f t="shared" si="14"/>
        <v>4.1995145162100671E-2</v>
      </c>
      <c r="D239" t="str">
        <f t="shared" si="15"/>
        <v/>
      </c>
    </row>
    <row r="240" spans="1:4" x14ac:dyDescent="0.25">
      <c r="A240">
        <f t="shared" si="12"/>
        <v>-2.3580000000000001</v>
      </c>
      <c r="B240">
        <f t="shared" si="13"/>
        <v>4.2463705568410781E-2</v>
      </c>
      <c r="C240">
        <f t="shared" si="14"/>
        <v>4.2463705568410781E-2</v>
      </c>
      <c r="D240" t="str">
        <f t="shared" si="15"/>
        <v/>
      </c>
    </row>
    <row r="241" spans="1:4" x14ac:dyDescent="0.25">
      <c r="A241">
        <f t="shared" si="12"/>
        <v>-2.3490000000000002</v>
      </c>
      <c r="B241">
        <f t="shared" si="13"/>
        <v>4.293779077249029E-2</v>
      </c>
      <c r="C241">
        <f t="shared" si="14"/>
        <v>4.293779077249029E-2</v>
      </c>
      <c r="D241" t="str">
        <f t="shared" si="15"/>
        <v/>
      </c>
    </row>
    <row r="242" spans="1:4" x14ac:dyDescent="0.25">
      <c r="A242">
        <f t="shared" si="12"/>
        <v>-2.3400000000000003</v>
      </c>
      <c r="B242">
        <f t="shared" si="13"/>
        <v>4.3417463502240961E-2</v>
      </c>
      <c r="C242">
        <f t="shared" si="14"/>
        <v>4.3417463502240961E-2</v>
      </c>
      <c r="D242" t="str">
        <f t="shared" si="15"/>
        <v/>
      </c>
    </row>
    <row r="243" spans="1:4" x14ac:dyDescent="0.25">
      <c r="A243">
        <f t="shared" si="12"/>
        <v>-2.3310000000000004</v>
      </c>
      <c r="B243">
        <f t="shared" si="13"/>
        <v>4.3902787026201401E-2</v>
      </c>
      <c r="C243">
        <f t="shared" si="14"/>
        <v>4.3902787026201401E-2</v>
      </c>
      <c r="D243" t="str">
        <f t="shared" si="15"/>
        <v/>
      </c>
    </row>
    <row r="244" spans="1:4" x14ac:dyDescent="0.25">
      <c r="A244">
        <f t="shared" si="12"/>
        <v>-2.3220000000000005</v>
      </c>
      <c r="B244">
        <f t="shared" si="13"/>
        <v>4.4393825151870799E-2</v>
      </c>
      <c r="C244">
        <f t="shared" si="14"/>
        <v>4.4393825151870799E-2</v>
      </c>
      <c r="D244" t="str">
        <f t="shared" si="15"/>
        <v/>
      </c>
    </row>
    <row r="245" spans="1:4" x14ac:dyDescent="0.25">
      <c r="A245">
        <f t="shared" si="12"/>
        <v>-2.3130000000000006</v>
      </c>
      <c r="B245">
        <f t="shared" si="13"/>
        <v>4.4890642223765091E-2</v>
      </c>
      <c r="C245">
        <f t="shared" si="14"/>
        <v>4.4890642223765091E-2</v>
      </c>
      <c r="D245" t="str">
        <f t="shared" si="15"/>
        <v/>
      </c>
    </row>
    <row r="246" spans="1:4" x14ac:dyDescent="0.25">
      <c r="A246">
        <f t="shared" si="12"/>
        <v>-2.3040000000000007</v>
      </c>
      <c r="B246">
        <f t="shared" si="13"/>
        <v>4.539330312119591E-2</v>
      </c>
      <c r="C246">
        <f t="shared" si="14"/>
        <v>4.539330312119591E-2</v>
      </c>
      <c r="D246" t="str">
        <f t="shared" si="15"/>
        <v/>
      </c>
    </row>
    <row r="247" spans="1:4" x14ac:dyDescent="0.25">
      <c r="A247">
        <f t="shared" si="12"/>
        <v>-2.2950000000000008</v>
      </c>
      <c r="B247">
        <f t="shared" si="13"/>
        <v>4.5901873255763538E-2</v>
      </c>
      <c r="C247">
        <f t="shared" si="14"/>
        <v>4.5901873255763538E-2</v>
      </c>
      <c r="D247" t="str">
        <f t="shared" si="15"/>
        <v/>
      </c>
    </row>
    <row r="248" spans="1:4" x14ac:dyDescent="0.25">
      <c r="A248">
        <f t="shared" si="12"/>
        <v>-2.2860000000000009</v>
      </c>
      <c r="B248">
        <f t="shared" si="13"/>
        <v>4.641641856855324E-2</v>
      </c>
      <c r="C248">
        <f t="shared" si="14"/>
        <v>4.641641856855324E-2</v>
      </c>
      <c r="D248" t="str">
        <f t="shared" si="15"/>
        <v/>
      </c>
    </row>
    <row r="249" spans="1:4" x14ac:dyDescent="0.25">
      <c r="A249">
        <f t="shared" si="12"/>
        <v>-2.277000000000001</v>
      </c>
      <c r="B249">
        <f t="shared" si="13"/>
        <v>4.6937005527025864E-2</v>
      </c>
      <c r="C249">
        <f t="shared" si="14"/>
        <v>4.6937005527025864E-2</v>
      </c>
      <c r="D249" t="str">
        <f t="shared" si="15"/>
        <v/>
      </c>
    </row>
    <row r="250" spans="1:4" x14ac:dyDescent="0.25">
      <c r="A250">
        <f t="shared" si="12"/>
        <v>-2.2680000000000011</v>
      </c>
      <c r="B250">
        <f t="shared" si="13"/>
        <v>4.7463701121592053E-2</v>
      </c>
      <c r="C250">
        <f t="shared" si="14"/>
        <v>4.7463701121592053E-2</v>
      </c>
      <c r="D250" t="str">
        <f t="shared" si="15"/>
        <v/>
      </c>
    </row>
    <row r="251" spans="1:4" x14ac:dyDescent="0.25">
      <c r="A251">
        <f t="shared" si="12"/>
        <v>-2.2590000000000012</v>
      </c>
      <c r="B251">
        <f t="shared" si="13"/>
        <v>4.7996572861859793E-2</v>
      </c>
      <c r="C251">
        <f t="shared" si="14"/>
        <v>4.7996572861859793E-2</v>
      </c>
      <c r="D251" t="str">
        <f t="shared" si="15"/>
        <v/>
      </c>
    </row>
    <row r="252" spans="1:4" x14ac:dyDescent="0.25">
      <c r="A252">
        <f t="shared" si="12"/>
        <v>-2.2500000000000013</v>
      </c>
      <c r="B252">
        <f t="shared" si="13"/>
        <v>4.8535688772544806E-2</v>
      </c>
      <c r="C252">
        <f t="shared" si="14"/>
        <v>4.8535688772544806E-2</v>
      </c>
      <c r="D252" t="str">
        <f t="shared" si="15"/>
        <v/>
      </c>
    </row>
    <row r="253" spans="1:4" x14ac:dyDescent="0.25">
      <c r="A253">
        <f t="shared" si="12"/>
        <v>-2.2410000000000014</v>
      </c>
      <c r="B253">
        <f t="shared" si="13"/>
        <v>4.9081117389032848E-2</v>
      </c>
      <c r="C253">
        <f t="shared" si="14"/>
        <v>4.9081117389032848E-2</v>
      </c>
      <c r="D253" t="str">
        <f t="shared" si="15"/>
        <v/>
      </c>
    </row>
    <row r="254" spans="1:4" x14ac:dyDescent="0.25">
      <c r="A254">
        <f t="shared" si="12"/>
        <v>-2.2320000000000015</v>
      </c>
      <c r="B254">
        <f t="shared" si="13"/>
        <v>4.9632927752582844E-2</v>
      </c>
      <c r="C254">
        <f t="shared" si="14"/>
        <v>4.9632927752582844E-2</v>
      </c>
      <c r="D254" t="str">
        <f t="shared" si="15"/>
        <v/>
      </c>
    </row>
    <row r="255" spans="1:4" x14ac:dyDescent="0.25">
      <c r="A255">
        <f t="shared" si="12"/>
        <v>-2.2230000000000016</v>
      </c>
      <c r="B255">
        <f t="shared" si="13"/>
        <v>5.0191189405159667E-2</v>
      </c>
      <c r="C255">
        <f t="shared" si="14"/>
        <v>5.0191189405159667E-2</v>
      </c>
      <c r="D255" t="str">
        <f t="shared" si="15"/>
        <v/>
      </c>
    </row>
    <row r="256" spans="1:4" x14ac:dyDescent="0.25">
      <c r="A256">
        <f t="shared" si="12"/>
        <v>-2.2140000000000017</v>
      </c>
      <c r="B256">
        <f t="shared" si="13"/>
        <v>5.0755972383885052E-2</v>
      </c>
      <c r="C256">
        <f t="shared" si="14"/>
        <v>5.0755972383885052E-2</v>
      </c>
      <c r="D256" t="str">
        <f t="shared" si="15"/>
        <v/>
      </c>
    </row>
    <row r="257" spans="1:4" x14ac:dyDescent="0.25">
      <c r="A257">
        <f t="shared" si="12"/>
        <v>-2.2050000000000018</v>
      </c>
      <c r="B257">
        <f t="shared" si="13"/>
        <v>5.1327347215094757E-2</v>
      </c>
      <c r="C257">
        <f t="shared" si="14"/>
        <v>5.1327347215094757E-2</v>
      </c>
      <c r="D257" t="str">
        <f t="shared" si="15"/>
        <v/>
      </c>
    </row>
    <row r="258" spans="1:4" x14ac:dyDescent="0.25">
      <c r="A258">
        <f t="shared" si="12"/>
        <v>-2.196000000000002</v>
      </c>
      <c r="B258">
        <f t="shared" si="13"/>
        <v>5.1905384907990064E-2</v>
      </c>
      <c r="C258">
        <f t="shared" si="14"/>
        <v>5.1905384907990064E-2</v>
      </c>
      <c r="D258" t="str">
        <f t="shared" si="15"/>
        <v/>
      </c>
    </row>
    <row r="259" spans="1:4" x14ac:dyDescent="0.25">
      <c r="A259">
        <f t="shared" ref="A259:A322" si="16">A258+$F$10</f>
        <v>-2.1870000000000021</v>
      </c>
      <c r="B259">
        <f t="shared" ref="B259:B322" si="17">_xlfn.T.DIST(A259,$F$2,FALSE)</f>
        <v>5.2490156947871527E-2</v>
      </c>
      <c r="C259">
        <f t="shared" ref="C259:C322" si="18">IF(A259&lt;$F$4, B259, "")</f>
        <v>5.2490156947871527E-2</v>
      </c>
      <c r="D259" t="str">
        <f t="shared" ref="D259:D322" si="19">IF(A259&gt;$F$6, B259, "")</f>
        <v/>
      </c>
    </row>
    <row r="260" spans="1:4" x14ac:dyDescent="0.25">
      <c r="A260">
        <f t="shared" si="16"/>
        <v>-2.1780000000000022</v>
      </c>
      <c r="B260">
        <f t="shared" si="17"/>
        <v>5.3081735288942514E-2</v>
      </c>
      <c r="C260">
        <f t="shared" si="18"/>
        <v>5.3081735288942514E-2</v>
      </c>
      <c r="D260" t="str">
        <f t="shared" si="19"/>
        <v/>
      </c>
    </row>
    <row r="261" spans="1:4" x14ac:dyDescent="0.25">
      <c r="A261">
        <f t="shared" si="16"/>
        <v>-2.1690000000000023</v>
      </c>
      <c r="B261">
        <f t="shared" si="17"/>
        <v>5.3680192346669563E-2</v>
      </c>
      <c r="C261">
        <f t="shared" si="18"/>
        <v>5.3680192346669563E-2</v>
      </c>
      <c r="D261" t="str">
        <f t="shared" si="19"/>
        <v/>
      </c>
    </row>
    <row r="262" spans="1:4" x14ac:dyDescent="0.25">
      <c r="A262">
        <f t="shared" si="16"/>
        <v>-2.1600000000000024</v>
      </c>
      <c r="B262">
        <f t="shared" si="17"/>
        <v>5.428560098968712E-2</v>
      </c>
      <c r="C262">
        <f t="shared" si="18"/>
        <v>5.428560098968712E-2</v>
      </c>
      <c r="D262" t="str">
        <f t="shared" si="19"/>
        <v/>
      </c>
    </row>
    <row r="263" spans="1:4" x14ac:dyDescent="0.25">
      <c r="A263">
        <f t="shared" si="16"/>
        <v>-2.1510000000000025</v>
      </c>
      <c r="B263">
        <f t="shared" si="17"/>
        <v>5.4898034531233236E-2</v>
      </c>
      <c r="C263">
        <f t="shared" si="18"/>
        <v>5.4898034531233236E-2</v>
      </c>
      <c r="D263" t="str">
        <f t="shared" si="19"/>
        <v/>
      </c>
    </row>
    <row r="264" spans="1:4" x14ac:dyDescent="0.25">
      <c r="A264">
        <f t="shared" si="16"/>
        <v>-2.1420000000000026</v>
      </c>
      <c r="B264">
        <f t="shared" si="17"/>
        <v>5.5517566720103009E-2</v>
      </c>
      <c r="C264">
        <f t="shared" si="18"/>
        <v>5.5517566720103009E-2</v>
      </c>
      <c r="D264" t="str">
        <f t="shared" si="19"/>
        <v/>
      </c>
    </row>
    <row r="265" spans="1:4" x14ac:dyDescent="0.25">
      <c r="A265">
        <f t="shared" si="16"/>
        <v>-2.1330000000000027</v>
      </c>
      <c r="B265">
        <f t="shared" si="17"/>
        <v>5.614427173110579E-2</v>
      </c>
      <c r="C265">
        <f t="shared" si="18"/>
        <v>5.614427173110579E-2</v>
      </c>
      <c r="D265" t="str">
        <f t="shared" si="19"/>
        <v/>
      </c>
    </row>
    <row r="266" spans="1:4" x14ac:dyDescent="0.25">
      <c r="A266">
        <f t="shared" si="16"/>
        <v>-2.1240000000000028</v>
      </c>
      <c r="B266">
        <f t="shared" si="17"/>
        <v>5.6778224155013268E-2</v>
      </c>
      <c r="C266">
        <f t="shared" si="18"/>
        <v>5.6778224155013268E-2</v>
      </c>
      <c r="D266" t="str">
        <f t="shared" si="19"/>
        <v/>
      </c>
    </row>
    <row r="267" spans="1:4" x14ac:dyDescent="0.25">
      <c r="A267">
        <f t="shared" si="16"/>
        <v>-2.1150000000000029</v>
      </c>
      <c r="B267">
        <f t="shared" si="17"/>
        <v>5.7419498987983222E-2</v>
      </c>
      <c r="C267">
        <f t="shared" si="18"/>
        <v>5.7419498987983222E-2</v>
      </c>
      <c r="D267" t="str">
        <f t="shared" si="19"/>
        <v/>
      </c>
    </row>
    <row r="268" spans="1:4" x14ac:dyDescent="0.25">
      <c r="A268">
        <f t="shared" si="16"/>
        <v>-2.106000000000003</v>
      </c>
      <c r="B268">
        <f t="shared" si="17"/>
        <v>5.8068171620445454E-2</v>
      </c>
      <c r="C268">
        <f t="shared" si="18"/>
        <v>5.8068171620445454E-2</v>
      </c>
      <c r="D268" t="str">
        <f t="shared" si="19"/>
        <v/>
      </c>
    </row>
    <row r="269" spans="1:4" x14ac:dyDescent="0.25">
      <c r="A269">
        <f t="shared" si="16"/>
        <v>-2.0970000000000031</v>
      </c>
      <c r="B269">
        <f t="shared" si="17"/>
        <v>5.8724317825435378E-2</v>
      </c>
      <c r="C269">
        <f t="shared" si="18"/>
        <v>5.8724317825435378E-2</v>
      </c>
      <c r="D269" t="str">
        <f t="shared" si="19"/>
        <v/>
      </c>
    </row>
    <row r="270" spans="1:4" x14ac:dyDescent="0.25">
      <c r="A270">
        <f t="shared" si="16"/>
        <v>-2.0880000000000032</v>
      </c>
      <c r="B270">
        <f t="shared" si="17"/>
        <v>5.938801374636022E-2</v>
      </c>
      <c r="C270">
        <f t="shared" si="18"/>
        <v>5.938801374636022E-2</v>
      </c>
      <c r="D270" t="str">
        <f t="shared" si="19"/>
        <v/>
      </c>
    </row>
    <row r="271" spans="1:4" x14ac:dyDescent="0.25">
      <c r="A271">
        <f t="shared" si="16"/>
        <v>-2.0790000000000033</v>
      </c>
      <c r="B271">
        <f t="shared" si="17"/>
        <v>6.0059335884183017E-2</v>
      </c>
      <c r="C271">
        <f t="shared" si="18"/>
        <v>6.0059335884183017E-2</v>
      </c>
      <c r="D271" t="str">
        <f t="shared" si="19"/>
        <v/>
      </c>
    </row>
    <row r="272" spans="1:4" x14ac:dyDescent="0.25">
      <c r="A272">
        <f t="shared" si="16"/>
        <v>-2.0700000000000034</v>
      </c>
      <c r="B272">
        <f t="shared" si="17"/>
        <v>6.0738361084009512E-2</v>
      </c>
      <c r="C272">
        <f t="shared" si="18"/>
        <v>6.0738361084009512E-2</v>
      </c>
      <c r="D272" t="str">
        <f t="shared" si="19"/>
        <v/>
      </c>
    </row>
    <row r="273" spans="1:4" x14ac:dyDescent="0.25">
      <c r="A273">
        <f t="shared" si="16"/>
        <v>-2.0610000000000035</v>
      </c>
      <c r="B273">
        <f t="shared" si="17"/>
        <v>6.1425166521062786E-2</v>
      </c>
      <c r="C273">
        <f t="shared" si="18"/>
        <v>6.1425166521062786E-2</v>
      </c>
      <c r="D273" t="str">
        <f t="shared" si="19"/>
        <v/>
      </c>
    </row>
    <row r="274" spans="1:4" x14ac:dyDescent="0.25">
      <c r="A274">
        <f t="shared" si="16"/>
        <v>-2.0520000000000036</v>
      </c>
      <c r="B274">
        <f t="shared" si="17"/>
        <v>6.2119829686028985E-2</v>
      </c>
      <c r="C274">
        <f t="shared" si="18"/>
        <v>6.2119829686028985E-2</v>
      </c>
      <c r="D274" t="str">
        <f t="shared" si="19"/>
        <v/>
      </c>
    </row>
    <row r="275" spans="1:4" x14ac:dyDescent="0.25">
      <c r="A275">
        <f t="shared" si="16"/>
        <v>-2.0430000000000037</v>
      </c>
      <c r="B275">
        <f t="shared" si="17"/>
        <v>6.2822428369759875E-2</v>
      </c>
      <c r="C275">
        <f t="shared" si="18"/>
        <v>6.2822428369759875E-2</v>
      </c>
      <c r="D275" t="str">
        <f t="shared" si="19"/>
        <v/>
      </c>
    </row>
    <row r="276" spans="1:4" x14ac:dyDescent="0.25">
      <c r="A276">
        <f t="shared" si="16"/>
        <v>-2.0340000000000038</v>
      </c>
      <c r="B276">
        <f t="shared" si="17"/>
        <v>6.3533040647315575E-2</v>
      </c>
      <c r="C276">
        <f t="shared" si="18"/>
        <v>6.3533040647315575E-2</v>
      </c>
      <c r="D276" t="str">
        <f t="shared" si="19"/>
        <v/>
      </c>
    </row>
    <row r="277" spans="1:4" x14ac:dyDescent="0.25">
      <c r="A277">
        <f t="shared" si="16"/>
        <v>-2.0250000000000039</v>
      </c>
      <c r="B277">
        <f t="shared" si="17"/>
        <v>6.4251744861331034E-2</v>
      </c>
      <c r="C277">
        <f t="shared" si="18"/>
        <v>6.4251744861331034E-2</v>
      </c>
      <c r="D277" t="str">
        <f t="shared" si="19"/>
        <v/>
      </c>
    </row>
    <row r="278" spans="1:4" x14ac:dyDescent="0.25">
      <c r="A278">
        <f t="shared" si="16"/>
        <v>-2.016000000000004</v>
      </c>
      <c r="B278">
        <f t="shared" si="17"/>
        <v>6.4978619604690716E-2</v>
      </c>
      <c r="C278">
        <f t="shared" si="18"/>
        <v>6.4978619604690716E-2</v>
      </c>
      <c r="D278" t="str">
        <f t="shared" si="19"/>
        <v/>
      </c>
    </row>
    <row r="279" spans="1:4" x14ac:dyDescent="0.25">
      <c r="A279">
        <f t="shared" si="16"/>
        <v>-2.0070000000000041</v>
      </c>
      <c r="B279">
        <f t="shared" si="17"/>
        <v>6.5713743702494665E-2</v>
      </c>
      <c r="C279">
        <f t="shared" si="18"/>
        <v>6.5713743702494665E-2</v>
      </c>
      <c r="D279" t="str">
        <f t="shared" si="19"/>
        <v/>
      </c>
    </row>
    <row r="280" spans="1:4" x14ac:dyDescent="0.25">
      <c r="A280">
        <f t="shared" si="16"/>
        <v>-1.9980000000000042</v>
      </c>
      <c r="B280">
        <f t="shared" si="17"/>
        <v>6.6457196193299012E-2</v>
      </c>
      <c r="C280">
        <f t="shared" si="18"/>
        <v>6.6457196193299012E-2</v>
      </c>
      <c r="D280" t="str">
        <f t="shared" si="19"/>
        <v/>
      </c>
    </row>
    <row r="281" spans="1:4" x14ac:dyDescent="0.25">
      <c r="A281">
        <f t="shared" si="16"/>
        <v>-1.9890000000000043</v>
      </c>
      <c r="B281">
        <f t="shared" si="17"/>
        <v>6.7209056309614865E-2</v>
      </c>
      <c r="C281">
        <f t="shared" si="18"/>
        <v>6.7209056309614865E-2</v>
      </c>
      <c r="D281" t="str">
        <f t="shared" si="19"/>
        <v/>
      </c>
    </row>
    <row r="282" spans="1:4" x14ac:dyDescent="0.25">
      <c r="A282">
        <f t="shared" si="16"/>
        <v>-1.9800000000000044</v>
      </c>
      <c r="B282">
        <f t="shared" si="17"/>
        <v>6.7969403457647917E-2</v>
      </c>
      <c r="C282">
        <f t="shared" si="18"/>
        <v>6.7969403457647917E-2</v>
      </c>
      <c r="D282" t="str">
        <f t="shared" si="19"/>
        <v/>
      </c>
    </row>
    <row r="283" spans="1:4" x14ac:dyDescent="0.25">
      <c r="A283">
        <f t="shared" si="16"/>
        <v>-1.9710000000000045</v>
      </c>
      <c r="B283">
        <f t="shared" si="17"/>
        <v>6.8738317196262458E-2</v>
      </c>
      <c r="C283">
        <f t="shared" si="18"/>
        <v>6.8738317196262458E-2</v>
      </c>
      <c r="D283" t="str">
        <f t="shared" si="19"/>
        <v/>
      </c>
    </row>
    <row r="284" spans="1:4" x14ac:dyDescent="0.25">
      <c r="A284">
        <f t="shared" si="16"/>
        <v>-1.9620000000000046</v>
      </c>
      <c r="B284">
        <f t="shared" si="17"/>
        <v>6.9515877215151803E-2</v>
      </c>
      <c r="C284">
        <f t="shared" si="18"/>
        <v>6.9515877215151803E-2</v>
      </c>
      <c r="D284" t="str">
        <f t="shared" si="19"/>
        <v/>
      </c>
    </row>
    <row r="285" spans="1:4" x14ac:dyDescent="0.25">
      <c r="A285">
        <f t="shared" si="16"/>
        <v>-1.9530000000000047</v>
      </c>
      <c r="B285">
        <f t="shared" si="17"/>
        <v>7.030216331219849E-2</v>
      </c>
      <c r="C285">
        <f t="shared" si="18"/>
        <v>7.030216331219849E-2</v>
      </c>
      <c r="D285" t="str">
        <f t="shared" si="19"/>
        <v/>
      </c>
    </row>
    <row r="286" spans="1:4" x14ac:dyDescent="0.25">
      <c r="A286">
        <f t="shared" si="16"/>
        <v>-1.9440000000000048</v>
      </c>
      <c r="B286">
        <f t="shared" si="17"/>
        <v>7.109725537000644E-2</v>
      </c>
      <c r="C286">
        <f t="shared" si="18"/>
        <v>7.109725537000644E-2</v>
      </c>
      <c r="D286" t="str">
        <f t="shared" si="19"/>
        <v/>
      </c>
    </row>
    <row r="287" spans="1:4" x14ac:dyDescent="0.25">
      <c r="A287">
        <f t="shared" si="16"/>
        <v>-1.9350000000000049</v>
      </c>
      <c r="B287">
        <f t="shared" si="17"/>
        <v>7.1901233331587988E-2</v>
      </c>
      <c r="C287">
        <f t="shared" si="18"/>
        <v>7.1901233331587988E-2</v>
      </c>
      <c r="D287" t="str">
        <f t="shared" si="19"/>
        <v/>
      </c>
    </row>
    <row r="288" spans="1:4" x14ac:dyDescent="0.25">
      <c r="A288">
        <f t="shared" si="16"/>
        <v>-1.926000000000005</v>
      </c>
      <c r="B288">
        <f t="shared" si="17"/>
        <v>7.2714177175187494E-2</v>
      </c>
      <c r="C288">
        <f t="shared" si="18"/>
        <v>7.2714177175187494E-2</v>
      </c>
      <c r="D288" t="str">
        <f t="shared" si="19"/>
        <v/>
      </c>
    </row>
    <row r="289" spans="1:4" x14ac:dyDescent="0.25">
      <c r="A289">
        <f t="shared" si="16"/>
        <v>-1.9170000000000051</v>
      </c>
      <c r="B289">
        <f t="shared" si="17"/>
        <v>7.3536166888224924E-2</v>
      </c>
      <c r="C289">
        <f t="shared" si="18"/>
        <v>7.3536166888224924E-2</v>
      </c>
      <c r="D289" t="str">
        <f t="shared" si="19"/>
        <v/>
      </c>
    </row>
    <row r="290" spans="1:4" x14ac:dyDescent="0.25">
      <c r="A290">
        <f t="shared" si="16"/>
        <v>-1.9080000000000052</v>
      </c>
      <c r="B290">
        <f t="shared" si="17"/>
        <v>7.4367282440340729E-2</v>
      </c>
      <c r="C290">
        <f t="shared" si="18"/>
        <v>7.4367282440340729E-2</v>
      </c>
      <c r="D290" t="str">
        <f t="shared" si="19"/>
        <v/>
      </c>
    </row>
    <row r="291" spans="1:4" x14ac:dyDescent="0.25">
      <c r="A291">
        <f t="shared" si="16"/>
        <v>-1.8990000000000054</v>
      </c>
      <c r="B291">
        <f t="shared" si="17"/>
        <v>7.5207603755524877E-2</v>
      </c>
      <c r="C291">
        <f t="shared" si="18"/>
        <v>7.5207603755524877E-2</v>
      </c>
      <c r="D291" t="str">
        <f t="shared" si="19"/>
        <v/>
      </c>
    </row>
    <row r="292" spans="1:4" x14ac:dyDescent="0.25">
      <c r="A292">
        <f t="shared" si="16"/>
        <v>-1.8900000000000055</v>
      </c>
      <c r="B292">
        <f t="shared" si="17"/>
        <v>7.6057210683312143E-2</v>
      </c>
      <c r="C292">
        <f t="shared" si="18"/>
        <v>7.6057210683312143E-2</v>
      </c>
      <c r="D292" t="str">
        <f t="shared" si="19"/>
        <v/>
      </c>
    </row>
    <row r="293" spans="1:4" x14ac:dyDescent="0.25">
      <c r="A293">
        <f t="shared" si="16"/>
        <v>-1.8810000000000056</v>
      </c>
      <c r="B293">
        <f t="shared" si="17"/>
        <v>7.6916182969025845E-2</v>
      </c>
      <c r="C293">
        <f t="shared" si="18"/>
        <v>7.6916182969025845E-2</v>
      </c>
      <c r="D293" t="str">
        <f t="shared" si="19"/>
        <v/>
      </c>
    </row>
    <row r="294" spans="1:4" x14ac:dyDescent="0.25">
      <c r="A294">
        <f t="shared" si="16"/>
        <v>-1.8720000000000057</v>
      </c>
      <c r="B294">
        <f t="shared" si="17"/>
        <v>7.7784600223052613E-2</v>
      </c>
      <c r="C294">
        <f t="shared" si="18"/>
        <v>7.7784600223052613E-2</v>
      </c>
      <c r="D294" t="str">
        <f t="shared" si="19"/>
        <v/>
      </c>
    </row>
    <row r="295" spans="1:4" x14ac:dyDescent="0.25">
      <c r="A295">
        <f t="shared" si="16"/>
        <v>-1.8630000000000058</v>
      </c>
      <c r="B295">
        <f t="shared" si="17"/>
        <v>7.8662541889129953E-2</v>
      </c>
      <c r="C295">
        <f t="shared" si="18"/>
        <v>7.8662541889129953E-2</v>
      </c>
      <c r="D295" t="str">
        <f t="shared" si="19"/>
        <v/>
      </c>
    </row>
    <row r="296" spans="1:4" x14ac:dyDescent="0.25">
      <c r="A296">
        <f t="shared" si="16"/>
        <v>-1.8540000000000059</v>
      </c>
      <c r="B296">
        <f t="shared" si="17"/>
        <v>7.955008721162965E-2</v>
      </c>
      <c r="C296">
        <f t="shared" si="18"/>
        <v>7.955008721162965E-2</v>
      </c>
      <c r="D296" t="str">
        <f t="shared" si="19"/>
        <v/>
      </c>
    </row>
    <row r="297" spans="1:4" x14ac:dyDescent="0.25">
      <c r="A297">
        <f t="shared" si="16"/>
        <v>-1.845000000000006</v>
      </c>
      <c r="B297">
        <f t="shared" si="17"/>
        <v>8.0447315201819039E-2</v>
      </c>
      <c r="C297">
        <f t="shared" si="18"/>
        <v>8.0447315201819039E-2</v>
      </c>
      <c r="D297" t="str">
        <f t="shared" si="19"/>
        <v/>
      </c>
    </row>
    <row r="298" spans="1:4" x14ac:dyDescent="0.25">
      <c r="A298">
        <f t="shared" si="16"/>
        <v>-1.8360000000000061</v>
      </c>
      <c r="B298">
        <f t="shared" si="17"/>
        <v>8.1354304603082836E-2</v>
      </c>
      <c r="C298">
        <f t="shared" si="18"/>
        <v>8.1354304603082836E-2</v>
      </c>
      <c r="D298" t="str">
        <f t="shared" si="19"/>
        <v/>
      </c>
    </row>
    <row r="299" spans="1:4" x14ac:dyDescent="0.25">
      <c r="A299">
        <f t="shared" si="16"/>
        <v>-1.8270000000000062</v>
      </c>
      <c r="B299">
        <f t="shared" si="17"/>
        <v>8.2271133855087969E-2</v>
      </c>
      <c r="C299">
        <f t="shared" si="18"/>
        <v>8.2271133855087969E-2</v>
      </c>
      <c r="D299" t="str">
        <f t="shared" si="19"/>
        <v/>
      </c>
    </row>
    <row r="300" spans="1:4" x14ac:dyDescent="0.25">
      <c r="A300">
        <f t="shared" si="16"/>
        <v>-1.8180000000000063</v>
      </c>
      <c r="B300">
        <f t="shared" si="17"/>
        <v>8.3197881056875186E-2</v>
      </c>
      <c r="C300">
        <f t="shared" si="18"/>
        <v>8.3197881056875186E-2</v>
      </c>
      <c r="D300" t="str">
        <f t="shared" si="19"/>
        <v/>
      </c>
    </row>
    <row r="301" spans="1:4" x14ac:dyDescent="0.25">
      <c r="A301">
        <f t="shared" si="16"/>
        <v>-1.8090000000000064</v>
      </c>
      <c r="B301">
        <f t="shared" si="17"/>
        <v>8.4134623928858968E-2</v>
      </c>
      <c r="C301">
        <f t="shared" si="18"/>
        <v>8.4134623928858968E-2</v>
      </c>
      <c r="D301" t="str">
        <f t="shared" si="19"/>
        <v/>
      </c>
    </row>
    <row r="302" spans="1:4" x14ac:dyDescent="0.25">
      <c r="A302">
        <f t="shared" si="16"/>
        <v>-1.8000000000000065</v>
      </c>
      <c r="B302">
        <f t="shared" si="17"/>
        <v>8.5081439773720319E-2</v>
      </c>
      <c r="C302">
        <f t="shared" si="18"/>
        <v>8.5081439773720319E-2</v>
      </c>
      <c r="D302" t="str">
        <f t="shared" si="19"/>
        <v/>
      </c>
    </row>
    <row r="303" spans="1:4" x14ac:dyDescent="0.25">
      <c r="A303">
        <f t="shared" si="16"/>
        <v>-1.7910000000000066</v>
      </c>
      <c r="B303">
        <f t="shared" si="17"/>
        <v>8.6038405436175303E-2</v>
      </c>
      <c r="C303">
        <f t="shared" si="18"/>
        <v>8.6038405436175303E-2</v>
      </c>
      <c r="D303" t="str">
        <f t="shared" si="19"/>
        <v/>
      </c>
    </row>
    <row r="304" spans="1:4" x14ac:dyDescent="0.25">
      <c r="A304">
        <f t="shared" si="16"/>
        <v>-1.7820000000000067</v>
      </c>
      <c r="B304">
        <f t="shared" si="17"/>
        <v>8.7005597261602952E-2</v>
      </c>
      <c r="C304">
        <f t="shared" si="18"/>
        <v>8.7005597261602952E-2</v>
      </c>
      <c r="D304" t="str">
        <f t="shared" si="19"/>
        <v/>
      </c>
    </row>
    <row r="305" spans="1:4" x14ac:dyDescent="0.25">
      <c r="A305">
        <f t="shared" si="16"/>
        <v>-1.7730000000000068</v>
      </c>
      <c r="B305">
        <f t="shared" si="17"/>
        <v>8.798309105351694E-2</v>
      </c>
      <c r="C305">
        <f t="shared" si="18"/>
        <v>8.798309105351694E-2</v>
      </c>
      <c r="D305" t="str">
        <f t="shared" si="19"/>
        <v/>
      </c>
    </row>
    <row r="306" spans="1:4" x14ac:dyDescent="0.25">
      <c r="A306">
        <f t="shared" si="16"/>
        <v>-1.7640000000000069</v>
      </c>
      <c r="B306">
        <f t="shared" si="17"/>
        <v>8.8970962029864875E-2</v>
      </c>
      <c r="C306">
        <f t="shared" si="18"/>
        <v>8.8970962029864875E-2</v>
      </c>
      <c r="D306" t="str">
        <f t="shared" si="19"/>
        <v/>
      </c>
    </row>
    <row r="307" spans="1:4" x14ac:dyDescent="0.25">
      <c r="A307">
        <f t="shared" si="16"/>
        <v>-1.755000000000007</v>
      </c>
      <c r="B307">
        <f t="shared" si="17"/>
        <v>8.9969284778140576E-2</v>
      </c>
      <c r="C307">
        <f t="shared" si="18"/>
        <v>8.9969284778140576E-2</v>
      </c>
      <c r="D307" t="str">
        <f t="shared" si="19"/>
        <v/>
      </c>
    </row>
    <row r="308" spans="1:4" x14ac:dyDescent="0.25">
      <c r="A308">
        <f t="shared" si="16"/>
        <v>-1.7460000000000071</v>
      </c>
      <c r="B308">
        <f t="shared" si="17"/>
        <v>9.0978133209293599E-2</v>
      </c>
      <c r="C308">
        <f t="shared" si="18"/>
        <v>9.0978133209293599E-2</v>
      </c>
      <c r="D308" t="str">
        <f t="shared" si="19"/>
        <v/>
      </c>
    </row>
    <row r="309" spans="1:4" x14ac:dyDescent="0.25">
      <c r="A309">
        <f t="shared" si="16"/>
        <v>-1.7370000000000072</v>
      </c>
      <c r="B309">
        <f t="shared" si="17"/>
        <v>9.1997580510422214E-2</v>
      </c>
      <c r="C309">
        <f t="shared" si="18"/>
        <v>9.1997580510422214E-2</v>
      </c>
      <c r="D309" t="str">
        <f t="shared" si="19"/>
        <v/>
      </c>
    </row>
    <row r="310" spans="1:4" x14ac:dyDescent="0.25">
      <c r="A310">
        <f t="shared" si="16"/>
        <v>-1.7280000000000073</v>
      </c>
      <c r="B310">
        <f t="shared" si="17"/>
        <v>9.3027699096235608E-2</v>
      </c>
      <c r="C310">
        <f t="shared" si="18"/>
        <v>9.3027699096235608E-2</v>
      </c>
      <c r="D310" t="str">
        <f t="shared" si="19"/>
        <v/>
      </c>
    </row>
    <row r="311" spans="1:4" x14ac:dyDescent="0.25">
      <c r="A311">
        <f t="shared" si="16"/>
        <v>-1.7190000000000074</v>
      </c>
      <c r="B311">
        <f t="shared" si="17"/>
        <v>9.4068560559271389E-2</v>
      </c>
      <c r="C311">
        <f t="shared" si="18"/>
        <v>9.4068560559271389E-2</v>
      </c>
      <c r="D311" t="str">
        <f t="shared" si="19"/>
        <v/>
      </c>
    </row>
    <row r="312" spans="1:4" x14ac:dyDescent="0.25">
      <c r="A312">
        <f t="shared" si="16"/>
        <v>-1.7100000000000075</v>
      </c>
      <c r="B312">
        <f t="shared" si="17"/>
        <v>9.5120235618856033E-2</v>
      </c>
      <c r="C312">
        <f t="shared" si="18"/>
        <v>9.5120235618856033E-2</v>
      </c>
      <c r="D312" t="str">
        <f t="shared" si="19"/>
        <v/>
      </c>
    </row>
    <row r="313" spans="1:4" x14ac:dyDescent="0.25">
      <c r="A313">
        <f t="shared" si="16"/>
        <v>-1.7010000000000076</v>
      </c>
      <c r="B313">
        <f t="shared" si="17"/>
        <v>9.6182794068795596E-2</v>
      </c>
      <c r="C313">
        <f t="shared" si="18"/>
        <v>9.6182794068795596E-2</v>
      </c>
      <c r="D313" t="str">
        <f t="shared" si="19"/>
        <v/>
      </c>
    </row>
    <row r="314" spans="1:4" x14ac:dyDescent="0.25">
      <c r="A314">
        <f t="shared" si="16"/>
        <v>-1.6920000000000077</v>
      </c>
      <c r="B314">
        <f t="shared" si="17"/>
        <v>9.7256304723784576E-2</v>
      </c>
      <c r="C314">
        <f t="shared" si="18"/>
        <v>9.7256304723784576E-2</v>
      </c>
      <c r="D314" t="str">
        <f t="shared" si="19"/>
        <v/>
      </c>
    </row>
    <row r="315" spans="1:4" x14ac:dyDescent="0.25">
      <c r="A315">
        <f t="shared" si="16"/>
        <v>-1.6830000000000078</v>
      </c>
      <c r="B315">
        <f t="shared" si="17"/>
        <v>9.8340835364522317E-2</v>
      </c>
      <c r="C315">
        <f t="shared" si="18"/>
        <v>9.8340835364522317E-2</v>
      </c>
      <c r="D315" t="str">
        <f t="shared" si="19"/>
        <v/>
      </c>
    </row>
    <row r="316" spans="1:4" x14ac:dyDescent="0.25">
      <c r="A316">
        <f t="shared" si="16"/>
        <v>-1.6740000000000079</v>
      </c>
      <c r="B316">
        <f t="shared" si="17"/>
        <v>9.9436452681526538E-2</v>
      </c>
      <c r="C316">
        <f t="shared" si="18"/>
        <v>9.9436452681526538E-2</v>
      </c>
      <c r="D316" t="str">
        <f t="shared" si="19"/>
        <v/>
      </c>
    </row>
    <row r="317" spans="1:4" x14ac:dyDescent="0.25">
      <c r="A317">
        <f t="shared" si="16"/>
        <v>-1.665000000000008</v>
      </c>
      <c r="B317">
        <f t="shared" si="17"/>
        <v>0.10054322221763363</v>
      </c>
      <c r="C317">
        <f t="shared" si="18"/>
        <v>0.10054322221763363</v>
      </c>
      <c r="D317" t="str">
        <f t="shared" si="19"/>
        <v/>
      </c>
    </row>
    <row r="318" spans="1:4" x14ac:dyDescent="0.25">
      <c r="A318">
        <f t="shared" si="16"/>
        <v>-1.6560000000000081</v>
      </c>
      <c r="B318">
        <f t="shared" si="17"/>
        <v>0.10166120830917785</v>
      </c>
      <c r="C318">
        <f t="shared" si="18"/>
        <v>0.10166120830917785</v>
      </c>
      <c r="D318" t="str">
        <f t="shared" si="19"/>
        <v/>
      </c>
    </row>
    <row r="319" spans="1:4" x14ac:dyDescent="0.25">
      <c r="A319">
        <f t="shared" si="16"/>
        <v>-1.6470000000000082</v>
      </c>
      <c r="B319">
        <f t="shared" si="17"/>
        <v>0.10279047402584064</v>
      </c>
      <c r="C319">
        <f t="shared" si="18"/>
        <v>0.10279047402584064</v>
      </c>
      <c r="D319" t="str">
        <f t="shared" si="19"/>
        <v/>
      </c>
    </row>
    <row r="320" spans="1:4" x14ac:dyDescent="0.25">
      <c r="A320">
        <f t="shared" si="16"/>
        <v>-1.6380000000000083</v>
      </c>
      <c r="B320">
        <f t="shared" si="17"/>
        <v>0.10393108110916326</v>
      </c>
      <c r="C320">
        <f t="shared" si="18"/>
        <v>0.10393108110916326</v>
      </c>
      <c r="D320" t="str">
        <f t="shared" si="19"/>
        <v/>
      </c>
    </row>
    <row r="321" spans="1:4" x14ac:dyDescent="0.25">
      <c r="A321">
        <f t="shared" si="16"/>
        <v>-1.6290000000000084</v>
      </c>
      <c r="B321">
        <f t="shared" si="17"/>
        <v>0.10508308990971703</v>
      </c>
      <c r="C321">
        <f t="shared" si="18"/>
        <v>0.10508308990971703</v>
      </c>
      <c r="D321" t="str">
        <f t="shared" si="19"/>
        <v/>
      </c>
    </row>
    <row r="322" spans="1:4" x14ac:dyDescent="0.25">
      <c r="A322">
        <f t="shared" si="16"/>
        <v>-1.6200000000000085</v>
      </c>
      <c r="B322">
        <f t="shared" si="17"/>
        <v>0.1062465593229248</v>
      </c>
      <c r="C322">
        <f t="shared" si="18"/>
        <v>0.1062465593229248</v>
      </c>
      <c r="D322" t="str">
        <f t="shared" si="19"/>
        <v/>
      </c>
    </row>
    <row r="323" spans="1:4" x14ac:dyDescent="0.25">
      <c r="A323">
        <f t="shared" ref="A323:A386" si="20">A322+$F$10</f>
        <v>-1.6110000000000086</v>
      </c>
      <c r="B323">
        <f t="shared" ref="B323:B386" si="21">_xlfn.T.DIST(A323,$F$2,FALSE)</f>
        <v>0.10742154672353108</v>
      </c>
      <c r="C323">
        <f t="shared" ref="C323:C386" si="22">IF(A323&lt;$F$4, B323, "")</f>
        <v>0.10742154672353108</v>
      </c>
      <c r="D323" t="str">
        <f t="shared" ref="D323:D386" si="23">IF(A323&gt;$F$6, B323, "")</f>
        <v/>
      </c>
    </row>
    <row r="324" spans="1:4" x14ac:dyDescent="0.25">
      <c r="A324">
        <f t="shared" si="20"/>
        <v>-1.6020000000000088</v>
      </c>
      <c r="B324">
        <f t="shared" si="21"/>
        <v>0.10860810789871696</v>
      </c>
      <c r="C324">
        <f t="shared" si="22"/>
        <v>0.10860810789871696</v>
      </c>
      <c r="D324" t="str">
        <f t="shared" si="23"/>
        <v/>
      </c>
    </row>
    <row r="325" spans="1:4" x14ac:dyDescent="0.25">
      <c r="A325">
        <f t="shared" si="20"/>
        <v>-1.5930000000000089</v>
      </c>
      <c r="B325">
        <f t="shared" si="21"/>
        <v>0.10980629697985769</v>
      </c>
      <c r="C325">
        <f t="shared" si="22"/>
        <v>0.10980629697985769</v>
      </c>
      <c r="D325" t="str">
        <f t="shared" si="23"/>
        <v/>
      </c>
    </row>
    <row r="326" spans="1:4" x14ac:dyDescent="0.25">
      <c r="A326">
        <f t="shared" si="20"/>
        <v>-1.584000000000009</v>
      </c>
      <c r="B326">
        <f t="shared" si="21"/>
        <v>0.11101616637292383</v>
      </c>
      <c r="C326">
        <f t="shared" si="22"/>
        <v>0.11101616637292383</v>
      </c>
      <c r="D326" t="str">
        <f t="shared" si="23"/>
        <v/>
      </c>
    </row>
    <row r="327" spans="1:4" x14ac:dyDescent="0.25">
      <c r="A327">
        <f t="shared" si="20"/>
        <v>-1.5750000000000091</v>
      </c>
      <c r="B327">
        <f t="shared" si="21"/>
        <v>0.11223776668752468</v>
      </c>
      <c r="C327">
        <f t="shared" si="22"/>
        <v>0.11223776668752468</v>
      </c>
      <c r="D327" t="str">
        <f t="shared" si="23"/>
        <v/>
      </c>
    </row>
    <row r="328" spans="1:4" x14ac:dyDescent="0.25">
      <c r="A328">
        <f t="shared" si="20"/>
        <v>-1.5660000000000092</v>
      </c>
      <c r="B328">
        <f t="shared" si="21"/>
        <v>0.11347114666459776</v>
      </c>
      <c r="C328">
        <f t="shared" si="22"/>
        <v>0.11347114666459776</v>
      </c>
      <c r="D328" t="str">
        <f t="shared" si="23"/>
        <v/>
      </c>
    </row>
    <row r="329" spans="1:4" x14ac:dyDescent="0.25">
      <c r="A329">
        <f t="shared" si="20"/>
        <v>-1.5570000000000093</v>
      </c>
      <c r="B329">
        <f t="shared" si="21"/>
        <v>0.11471635310274705</v>
      </c>
      <c r="C329">
        <f t="shared" si="22"/>
        <v>0.11471635310274705</v>
      </c>
      <c r="D329" t="str">
        <f t="shared" si="23"/>
        <v/>
      </c>
    </row>
    <row r="330" spans="1:4" x14ac:dyDescent="0.25">
      <c r="A330">
        <f t="shared" si="20"/>
        <v>-1.5480000000000094</v>
      </c>
      <c r="B330">
        <f t="shared" si="21"/>
        <v>0.11597343078323447</v>
      </c>
      <c r="C330">
        <f t="shared" si="22"/>
        <v>0.11597343078323447</v>
      </c>
      <c r="D330" t="str">
        <f t="shared" si="23"/>
        <v/>
      </c>
    </row>
    <row r="331" spans="1:4" x14ac:dyDescent="0.25">
      <c r="A331">
        <f t="shared" si="20"/>
        <v>-1.5390000000000095</v>
      </c>
      <c r="B331">
        <f t="shared" si="21"/>
        <v>0.1172424223936324</v>
      </c>
      <c r="C331">
        <f t="shared" si="22"/>
        <v>0.1172424223936324</v>
      </c>
      <c r="D331" t="str">
        <f t="shared" si="23"/>
        <v/>
      </c>
    </row>
    <row r="332" spans="1:4" x14ac:dyDescent="0.25">
      <c r="A332">
        <f t="shared" si="20"/>
        <v>-1.5300000000000096</v>
      </c>
      <c r="B332">
        <f t="shared" si="21"/>
        <v>0.11852336845014388</v>
      </c>
      <c r="C332">
        <f t="shared" si="22"/>
        <v>0.11852336845014388</v>
      </c>
      <c r="D332" t="str">
        <f t="shared" si="23"/>
        <v/>
      </c>
    </row>
    <row r="333" spans="1:4" x14ac:dyDescent="0.25">
      <c r="A333">
        <f t="shared" si="20"/>
        <v>-1.5210000000000097</v>
      </c>
      <c r="B333">
        <f t="shared" si="21"/>
        <v>0.11981630721860111</v>
      </c>
      <c r="C333">
        <f t="shared" si="22"/>
        <v>0.11981630721860111</v>
      </c>
      <c r="D333" t="str">
        <f t="shared" si="23"/>
        <v/>
      </c>
    </row>
    <row r="334" spans="1:4" x14ac:dyDescent="0.25">
      <c r="A334">
        <f t="shared" si="20"/>
        <v>-1.5120000000000098</v>
      </c>
      <c r="B334">
        <f t="shared" si="21"/>
        <v>0.12112127463415336</v>
      </c>
      <c r="C334">
        <f t="shared" si="22"/>
        <v>0.12112127463415336</v>
      </c>
      <c r="D334" t="str">
        <f t="shared" si="23"/>
        <v/>
      </c>
    </row>
    <row r="335" spans="1:4" x14ac:dyDescent="0.25">
      <c r="A335">
        <f t="shared" si="20"/>
        <v>-1.5030000000000099</v>
      </c>
      <c r="B335">
        <f t="shared" si="21"/>
        <v>0.1224383042196574</v>
      </c>
      <c r="C335">
        <f t="shared" si="22"/>
        <v>0.1224383042196574</v>
      </c>
      <c r="D335" t="str">
        <f t="shared" si="23"/>
        <v/>
      </c>
    </row>
    <row r="336" spans="1:4" x14ac:dyDescent="0.25">
      <c r="A336">
        <f t="shared" si="20"/>
        <v>-1.49400000000001</v>
      </c>
      <c r="B336">
        <f t="shared" si="21"/>
        <v>0.12376742700278646</v>
      </c>
      <c r="C336">
        <f t="shared" si="22"/>
        <v>0.12376742700278646</v>
      </c>
      <c r="D336" t="str">
        <f t="shared" si="23"/>
        <v/>
      </c>
    </row>
    <row r="337" spans="1:4" x14ac:dyDescent="0.25">
      <c r="A337">
        <f t="shared" si="20"/>
        <v>-1.4850000000000101</v>
      </c>
      <c r="B337">
        <f t="shared" si="21"/>
        <v>0.12510867143187315</v>
      </c>
      <c r="C337">
        <f t="shared" si="22"/>
        <v>0.12510867143187315</v>
      </c>
      <c r="D337" t="str">
        <f t="shared" si="23"/>
        <v/>
      </c>
    </row>
    <row r="338" spans="1:4" x14ac:dyDescent="0.25">
      <c r="A338">
        <f t="shared" si="20"/>
        <v>-1.4760000000000102</v>
      </c>
      <c r="B338">
        <f t="shared" si="21"/>
        <v>0.12646206329050658</v>
      </c>
      <c r="C338">
        <f t="shared" si="22"/>
        <v>0.12646206329050658</v>
      </c>
      <c r="D338" t="str">
        <f t="shared" si="23"/>
        <v/>
      </c>
    </row>
    <row r="339" spans="1:4" x14ac:dyDescent="0.25">
      <c r="A339">
        <f t="shared" si="20"/>
        <v>-1.4670000000000103</v>
      </c>
      <c r="B339">
        <f t="shared" si="21"/>
        <v>0.1278276256109051</v>
      </c>
      <c r="C339">
        <f t="shared" si="22"/>
        <v>0.1278276256109051</v>
      </c>
      <c r="D339" t="str">
        <f t="shared" si="23"/>
        <v/>
      </c>
    </row>
    <row r="340" spans="1:4" x14ac:dyDescent="0.25">
      <c r="A340">
        <f t="shared" si="20"/>
        <v>-1.4580000000000104</v>
      </c>
      <c r="B340">
        <f t="shared" si="21"/>
        <v>0.12920537858608605</v>
      </c>
      <c r="C340">
        <f t="shared" si="22"/>
        <v>0.12920537858608605</v>
      </c>
      <c r="D340" t="str">
        <f t="shared" si="23"/>
        <v/>
      </c>
    </row>
    <row r="341" spans="1:4" x14ac:dyDescent="0.25">
      <c r="A341">
        <f t="shared" si="20"/>
        <v>-1.4490000000000105</v>
      </c>
      <c r="B341">
        <f t="shared" si="21"/>
        <v>0.13059533948086033</v>
      </c>
      <c r="C341">
        <f t="shared" si="22"/>
        <v>0.13059533948086033</v>
      </c>
      <c r="D341" t="str">
        <f t="shared" si="23"/>
        <v/>
      </c>
    </row>
    <row r="342" spans="1:4" x14ac:dyDescent="0.25">
      <c r="A342">
        <f t="shared" si="20"/>
        <v>-1.4400000000000106</v>
      </c>
      <c r="B342">
        <f t="shared" si="21"/>
        <v>0.13199752254167743</v>
      </c>
      <c r="C342">
        <f t="shared" si="22"/>
        <v>0.13199752254167743</v>
      </c>
      <c r="D342" t="str">
        <f t="shared" si="23"/>
        <v/>
      </c>
    </row>
    <row r="343" spans="1:4" x14ac:dyDescent="0.25">
      <c r="A343">
        <f t="shared" si="20"/>
        <v>-1.4310000000000107</v>
      </c>
      <c r="B343">
        <f t="shared" si="21"/>
        <v>0.13341193890535255</v>
      </c>
      <c r="C343">
        <f t="shared" si="22"/>
        <v>0.13341193890535255</v>
      </c>
      <c r="D343" t="str">
        <f t="shared" si="23"/>
        <v/>
      </c>
    </row>
    <row r="344" spans="1:4" x14ac:dyDescent="0.25">
      <c r="A344">
        <f t="shared" si="20"/>
        <v>-1.4220000000000108</v>
      </c>
      <c r="B344">
        <f t="shared" si="21"/>
        <v>0.13483859650670696</v>
      </c>
      <c r="C344">
        <f t="shared" si="22"/>
        <v>0.13483859650670696</v>
      </c>
      <c r="D344" t="str">
        <f t="shared" si="23"/>
        <v/>
      </c>
    </row>
    <row r="345" spans="1:4" x14ac:dyDescent="0.25">
      <c r="A345">
        <f t="shared" si="20"/>
        <v>-1.4130000000000109</v>
      </c>
      <c r="B345">
        <f t="shared" si="21"/>
        <v>0.13627749998515759</v>
      </c>
      <c r="C345">
        <f t="shared" si="22"/>
        <v>0.13627749998515759</v>
      </c>
      <c r="D345" t="str">
        <f t="shared" si="23"/>
        <v/>
      </c>
    </row>
    <row r="346" spans="1:4" x14ac:dyDescent="0.25">
      <c r="A346">
        <f t="shared" si="20"/>
        <v>-1.404000000000011</v>
      </c>
      <c r="B346">
        <f t="shared" si="21"/>
        <v>0.1377286505902926</v>
      </c>
      <c r="C346">
        <f t="shared" si="22"/>
        <v>0.1377286505902926</v>
      </c>
      <c r="D346" t="str">
        <f t="shared" si="23"/>
        <v/>
      </c>
    </row>
    <row r="347" spans="1:4" x14ac:dyDescent="0.25">
      <c r="A347">
        <f t="shared" si="20"/>
        <v>-1.3950000000000111</v>
      </c>
      <c r="B347">
        <f t="shared" si="21"/>
        <v>0.13919204608647356</v>
      </c>
      <c r="C347">
        <f t="shared" si="22"/>
        <v>0.13919204608647356</v>
      </c>
      <c r="D347" t="str">
        <f t="shared" si="23"/>
        <v/>
      </c>
    </row>
    <row r="348" spans="1:4" x14ac:dyDescent="0.25">
      <c r="A348">
        <f t="shared" si="20"/>
        <v>-1.3860000000000112</v>
      </c>
      <c r="B348">
        <f t="shared" si="21"/>
        <v>0.14066768065650651</v>
      </c>
      <c r="C348">
        <f t="shared" si="22"/>
        <v>0.14066768065650651</v>
      </c>
      <c r="D348" t="str">
        <f t="shared" si="23"/>
        <v/>
      </c>
    </row>
    <row r="349" spans="1:4" x14ac:dyDescent="0.25">
      <c r="A349">
        <f t="shared" si="20"/>
        <v>-1.3770000000000113</v>
      </c>
      <c r="B349">
        <f t="shared" si="21"/>
        <v>0.14215554480442769</v>
      </c>
      <c r="C349">
        <f t="shared" si="22"/>
        <v>0.14215554480442769</v>
      </c>
      <c r="D349" t="str">
        <f t="shared" si="23"/>
        <v/>
      </c>
    </row>
    <row r="350" spans="1:4" x14ac:dyDescent="0.25">
      <c r="A350">
        <f t="shared" si="20"/>
        <v>-1.3680000000000114</v>
      </c>
      <c r="B350">
        <f t="shared" si="21"/>
        <v>0.14365562525745257</v>
      </c>
      <c r="C350">
        <f t="shared" si="22"/>
        <v>0.14365562525745257</v>
      </c>
      <c r="D350" t="str">
        <f t="shared" si="23"/>
        <v/>
      </c>
    </row>
    <row r="351" spans="1:4" x14ac:dyDescent="0.25">
      <c r="A351">
        <f t="shared" si="20"/>
        <v>-1.3590000000000115</v>
      </c>
      <c r="B351">
        <f t="shared" si="21"/>
        <v>0.14516790486713868</v>
      </c>
      <c r="C351">
        <f t="shared" si="22"/>
        <v>0.14516790486713868</v>
      </c>
      <c r="D351" t="str">
        <f t="shared" si="23"/>
        <v/>
      </c>
    </row>
    <row r="352" spans="1:4" x14ac:dyDescent="0.25">
      <c r="A352">
        <f t="shared" si="20"/>
        <v>-1.3500000000000116</v>
      </c>
      <c r="B352">
        <f t="shared" si="21"/>
        <v>0.14669236250981688</v>
      </c>
      <c r="C352">
        <f t="shared" si="22"/>
        <v>0.14669236250981688</v>
      </c>
      <c r="D352" t="str">
        <f t="shared" si="23"/>
        <v/>
      </c>
    </row>
    <row r="353" spans="1:4" x14ac:dyDescent="0.25">
      <c r="A353">
        <f t="shared" si="20"/>
        <v>-1.3410000000000117</v>
      </c>
      <c r="B353">
        <f t="shared" si="21"/>
        <v>0.14822897298634827</v>
      </c>
      <c r="C353">
        <f t="shared" si="22"/>
        <v>0.14822897298634827</v>
      </c>
      <c r="D353" t="str">
        <f t="shared" si="23"/>
        <v/>
      </c>
    </row>
    <row r="354" spans="1:4" x14ac:dyDescent="0.25">
      <c r="A354">
        <f t="shared" si="20"/>
        <v>-1.3320000000000118</v>
      </c>
      <c r="B354">
        <f t="shared" si="21"/>
        <v>0.14977770692126674</v>
      </c>
      <c r="C354">
        <f t="shared" si="22"/>
        <v>0.14977770692126674</v>
      </c>
      <c r="D354" t="str">
        <f t="shared" si="23"/>
        <v/>
      </c>
    </row>
    <row r="355" spans="1:4" x14ac:dyDescent="0.25">
      <c r="A355">
        <f t="shared" si="20"/>
        <v>-1.3230000000000119</v>
      </c>
      <c r="B355">
        <f t="shared" si="21"/>
        <v>0.15133853066137004</v>
      </c>
      <c r="C355">
        <f t="shared" si="22"/>
        <v>0.15133853066137004</v>
      </c>
      <c r="D355" t="str">
        <f t="shared" si="23"/>
        <v/>
      </c>
    </row>
    <row r="356" spans="1:4" x14ac:dyDescent="0.25">
      <c r="A356">
        <f t="shared" si="20"/>
        <v>-1.314000000000012</v>
      </c>
      <c r="B356">
        <f t="shared" si="21"/>
        <v>0.15291140617382684</v>
      </c>
      <c r="C356">
        <f t="shared" si="22"/>
        <v>0.15291140617382684</v>
      </c>
      <c r="D356" t="str">
        <f t="shared" si="23"/>
        <v/>
      </c>
    </row>
    <row r="357" spans="1:4" x14ac:dyDescent="0.25">
      <c r="A357">
        <f t="shared" si="20"/>
        <v>-1.3050000000000122</v>
      </c>
      <c r="B357">
        <f t="shared" si="21"/>
        <v>0.15449629094386857</v>
      </c>
      <c r="C357">
        <f t="shared" si="22"/>
        <v>0.15449629094386857</v>
      </c>
      <c r="D357" t="str">
        <f t="shared" si="23"/>
        <v/>
      </c>
    </row>
    <row r="358" spans="1:4" x14ac:dyDescent="0.25">
      <c r="A358">
        <f t="shared" si="20"/>
        <v>-1.2960000000000123</v>
      </c>
      <c r="B358">
        <f t="shared" si="21"/>
        <v>0.15609313787213935</v>
      </c>
      <c r="C358">
        <f t="shared" si="22"/>
        <v>0.15609313787213935</v>
      </c>
      <c r="D358" t="str">
        <f t="shared" si="23"/>
        <v/>
      </c>
    </row>
    <row r="359" spans="1:4" x14ac:dyDescent="0.25">
      <c r="A359">
        <f t="shared" si="20"/>
        <v>-1.2870000000000124</v>
      </c>
      <c r="B359">
        <f t="shared" si="21"/>
        <v>0.15770189517178007</v>
      </c>
      <c r="C359">
        <f t="shared" si="22"/>
        <v>0.15770189517178007</v>
      </c>
      <c r="D359" t="str">
        <f t="shared" si="23"/>
        <v/>
      </c>
    </row>
    <row r="360" spans="1:4" x14ac:dyDescent="0.25">
      <c r="A360">
        <f t="shared" si="20"/>
        <v>-1.2780000000000125</v>
      </c>
      <c r="B360">
        <f t="shared" si="21"/>
        <v>0.1593225062653266</v>
      </c>
      <c r="C360">
        <f t="shared" si="22"/>
        <v>0.1593225062653266</v>
      </c>
      <c r="D360" t="str">
        <f t="shared" si="23"/>
        <v/>
      </c>
    </row>
    <row r="361" spans="1:4" x14ac:dyDescent="0.25">
      <c r="A361">
        <f t="shared" si="20"/>
        <v>-1.2690000000000126</v>
      </c>
      <c r="B361">
        <f t="shared" si="21"/>
        <v>0.16095490968150428</v>
      </c>
      <c r="C361">
        <f t="shared" si="22"/>
        <v>0.16095490968150428</v>
      </c>
      <c r="D361" t="str">
        <f t="shared" si="23"/>
        <v/>
      </c>
    </row>
    <row r="362" spans="1:4" x14ac:dyDescent="0.25">
      <c r="A362">
        <f t="shared" si="20"/>
        <v>-1.2600000000000127</v>
      </c>
      <c r="B362">
        <f t="shared" si="21"/>
        <v>0.1625990389520062</v>
      </c>
      <c r="C362">
        <f t="shared" si="22"/>
        <v>0.1625990389520062</v>
      </c>
      <c r="D362" t="str">
        <f t="shared" si="23"/>
        <v/>
      </c>
    </row>
    <row r="363" spans="1:4" x14ac:dyDescent="0.25">
      <c r="A363">
        <f t="shared" si="20"/>
        <v>-1.2510000000000128</v>
      </c>
      <c r="B363">
        <f t="shared" si="21"/>
        <v>0.16425482250834397</v>
      </c>
      <c r="C363">
        <f t="shared" si="22"/>
        <v>0.16425482250834397</v>
      </c>
      <c r="D363" t="str">
        <f t="shared" si="23"/>
        <v/>
      </c>
    </row>
    <row r="364" spans="1:4" x14ac:dyDescent="0.25">
      <c r="A364">
        <f t="shared" si="20"/>
        <v>-1.2420000000000129</v>
      </c>
      <c r="B364">
        <f t="shared" si="21"/>
        <v>0.16592218357886518</v>
      </c>
      <c r="C364">
        <f t="shared" si="22"/>
        <v>0.16592218357886518</v>
      </c>
      <c r="D364" t="str">
        <f t="shared" si="23"/>
        <v/>
      </c>
    </row>
    <row r="365" spans="1:4" x14ac:dyDescent="0.25">
      <c r="A365">
        <f t="shared" si="20"/>
        <v>-1.233000000000013</v>
      </c>
      <c r="B365">
        <f t="shared" si="21"/>
        <v>0.16760104008603366</v>
      </c>
      <c r="C365">
        <f t="shared" si="22"/>
        <v>0.16760104008603366</v>
      </c>
      <c r="D365" t="str">
        <f t="shared" si="23"/>
        <v/>
      </c>
    </row>
    <row r="366" spans="1:4" x14ac:dyDescent="0.25">
      <c r="A366">
        <f t="shared" si="20"/>
        <v>-1.2240000000000131</v>
      </c>
      <c r="B366">
        <f t="shared" si="21"/>
        <v>0.16929130454407318</v>
      </c>
      <c r="C366">
        <f t="shared" si="22"/>
        <v>0.16929130454407318</v>
      </c>
      <c r="D366" t="str">
        <f t="shared" si="23"/>
        <v/>
      </c>
    </row>
    <row r="367" spans="1:4" x14ac:dyDescent="0.25">
      <c r="A367">
        <f t="shared" si="20"/>
        <v>-1.2150000000000132</v>
      </c>
      <c r="B367">
        <f t="shared" si="21"/>
        <v>0.17099288395707846</v>
      </c>
      <c r="C367">
        <f t="shared" si="22"/>
        <v>0.17099288395707846</v>
      </c>
      <c r="D367" t="str">
        <f t="shared" si="23"/>
        <v/>
      </c>
    </row>
    <row r="368" spans="1:4" x14ac:dyDescent="0.25">
      <c r="A368">
        <f t="shared" si="20"/>
        <v>-1.2060000000000133</v>
      </c>
      <c r="B368">
        <f t="shared" si="21"/>
        <v>0.17270567971770068</v>
      </c>
      <c r="C368">
        <f t="shared" si="22"/>
        <v>0.17270567971770068</v>
      </c>
      <c r="D368" t="str">
        <f t="shared" si="23"/>
        <v/>
      </c>
    </row>
    <row r="369" spans="1:4" x14ac:dyDescent="0.25">
      <c r="A369">
        <f t="shared" si="20"/>
        <v>-1.1970000000000134</v>
      </c>
      <c r="B369">
        <f t="shared" si="21"/>
        <v>0.17442958750651807</v>
      </c>
      <c r="C369">
        <f t="shared" si="22"/>
        <v>0.17442958750651807</v>
      </c>
      <c r="D369" t="str">
        <f t="shared" si="23"/>
        <v/>
      </c>
    </row>
    <row r="370" spans="1:4" x14ac:dyDescent="0.25">
      <c r="A370">
        <f t="shared" si="20"/>
        <v>-1.1880000000000135</v>
      </c>
      <c r="B370">
        <f t="shared" si="21"/>
        <v>0.1761644971922065</v>
      </c>
      <c r="C370">
        <f t="shared" si="22"/>
        <v>0.1761644971922065</v>
      </c>
      <c r="D370" t="str">
        <f t="shared" si="23"/>
        <v/>
      </c>
    </row>
    <row r="371" spans="1:4" x14ac:dyDescent="0.25">
      <c r="A371">
        <f t="shared" si="20"/>
        <v>-1.1790000000000136</v>
      </c>
      <c r="B371">
        <f t="shared" si="21"/>
        <v>0.1779102927326276</v>
      </c>
      <c r="C371">
        <f t="shared" si="22"/>
        <v>0.1779102927326276</v>
      </c>
      <c r="D371" t="str">
        <f t="shared" si="23"/>
        <v/>
      </c>
    </row>
    <row r="372" spans="1:4" x14ac:dyDescent="0.25">
      <c r="A372">
        <f t="shared" si="20"/>
        <v>-1.1700000000000137</v>
      </c>
      <c r="B372">
        <f t="shared" si="21"/>
        <v>0.17966685207695526</v>
      </c>
      <c r="C372">
        <f t="shared" si="22"/>
        <v>0.17966685207695526</v>
      </c>
      <c r="D372" t="str">
        <f t="shared" si="23"/>
        <v/>
      </c>
    </row>
    <row r="373" spans="1:4" x14ac:dyDescent="0.25">
      <c r="A373">
        <f t="shared" si="20"/>
        <v>-1.1610000000000138</v>
      </c>
      <c r="B373">
        <f t="shared" si="21"/>
        <v>0.1814340470689666</v>
      </c>
      <c r="C373">
        <f t="shared" si="22"/>
        <v>0.1814340470689666</v>
      </c>
      <c r="D373" t="str">
        <f t="shared" si="23"/>
        <v/>
      </c>
    </row>
    <row r="374" spans="1:4" x14ac:dyDescent="0.25">
      <c r="A374">
        <f t="shared" si="20"/>
        <v>-1.1520000000000139</v>
      </c>
      <c r="B374">
        <f t="shared" si="21"/>
        <v>0.18321174335162352</v>
      </c>
      <c r="C374">
        <f t="shared" si="22"/>
        <v>0.18321174335162352</v>
      </c>
      <c r="D374" t="str">
        <f t="shared" si="23"/>
        <v/>
      </c>
    </row>
    <row r="375" spans="1:4" x14ac:dyDescent="0.25">
      <c r="A375">
        <f t="shared" si="20"/>
        <v>-1.143000000000014</v>
      </c>
      <c r="B375">
        <f t="shared" si="21"/>
        <v>0.18499980027307905</v>
      </c>
      <c r="C375">
        <f t="shared" si="22"/>
        <v>0.18499980027307905</v>
      </c>
      <c r="D375" t="str">
        <f t="shared" si="23"/>
        <v/>
      </c>
    </row>
    <row r="376" spans="1:4" x14ac:dyDescent="0.25">
      <c r="A376">
        <f t="shared" si="20"/>
        <v>-1.1340000000000141</v>
      </c>
      <c r="B376">
        <f t="shared" si="21"/>
        <v>0.18679807079424007</v>
      </c>
      <c r="C376">
        <f t="shared" si="22"/>
        <v>0.18679807079424007</v>
      </c>
      <c r="D376" t="str">
        <f t="shared" si="23"/>
        <v/>
      </c>
    </row>
    <row r="377" spans="1:4" x14ac:dyDescent="0.25">
      <c r="A377">
        <f t="shared" si="20"/>
        <v>-1.1250000000000142</v>
      </c>
      <c r="B377">
        <f t="shared" si="21"/>
        <v>0.18860640139802759</v>
      </c>
      <c r="C377">
        <f t="shared" si="22"/>
        <v>0.18860640139802759</v>
      </c>
      <c r="D377" t="str">
        <f t="shared" si="23"/>
        <v/>
      </c>
    </row>
    <row r="378" spans="1:4" x14ac:dyDescent="0.25">
      <c r="A378">
        <f t="shared" si="20"/>
        <v>-1.1160000000000143</v>
      </c>
      <c r="B378">
        <f t="shared" si="21"/>
        <v>0.19042463200047388</v>
      </c>
      <c r="C378">
        <f t="shared" si="22"/>
        <v>0.19042463200047388</v>
      </c>
      <c r="D378" t="str">
        <f t="shared" si="23"/>
        <v/>
      </c>
    </row>
    <row r="379" spans="1:4" x14ac:dyDescent="0.25">
      <c r="A379">
        <f t="shared" si="20"/>
        <v>-1.1070000000000144</v>
      </c>
      <c r="B379">
        <f t="shared" si="21"/>
        <v>0.19225259586380142</v>
      </c>
      <c r="C379">
        <f t="shared" si="22"/>
        <v>0.19225259586380142</v>
      </c>
      <c r="D379" t="str">
        <f t="shared" si="23"/>
        <v/>
      </c>
    </row>
    <row r="380" spans="1:4" x14ac:dyDescent="0.25">
      <c r="A380">
        <f t="shared" si="20"/>
        <v>-1.0980000000000145</v>
      </c>
      <c r="B380">
        <f t="shared" si="21"/>
        <v>0.19409011951163091</v>
      </c>
      <c r="C380">
        <f t="shared" si="22"/>
        <v>0.19409011951163091</v>
      </c>
      <c r="D380" t="str">
        <f t="shared" si="23"/>
        <v/>
      </c>
    </row>
    <row r="381" spans="1:4" x14ac:dyDescent="0.25">
      <c r="A381">
        <f t="shared" si="20"/>
        <v>-1.0890000000000146</v>
      </c>
      <c r="B381">
        <f t="shared" si="21"/>
        <v>0.19593702264646898</v>
      </c>
      <c r="C381">
        <f t="shared" si="22"/>
        <v>0.19593702264646898</v>
      </c>
      <c r="D381" t="str">
        <f t="shared" si="23"/>
        <v/>
      </c>
    </row>
    <row r="382" spans="1:4" x14ac:dyDescent="0.25">
      <c r="A382">
        <f t="shared" si="20"/>
        <v>-1.0800000000000147</v>
      </c>
      <c r="B382">
        <f t="shared" si="21"/>
        <v>0.19779311806962824</v>
      </c>
      <c r="C382">
        <f t="shared" si="22"/>
        <v>0.19779311806962824</v>
      </c>
      <c r="D382" t="str">
        <f t="shared" si="23"/>
        <v/>
      </c>
    </row>
    <row r="383" spans="1:4" x14ac:dyDescent="0.25">
      <c r="A383">
        <f t="shared" si="20"/>
        <v>-1.0710000000000148</v>
      </c>
      <c r="B383">
        <f t="shared" si="21"/>
        <v>0.19965821160373565</v>
      </c>
      <c r="C383">
        <f t="shared" si="22"/>
        <v>0.19965821160373565</v>
      </c>
      <c r="D383" t="str">
        <f t="shared" si="23"/>
        <v/>
      </c>
    </row>
    <row r="384" spans="1:4" x14ac:dyDescent="0.25">
      <c r="A384">
        <f t="shared" si="20"/>
        <v>-1.0620000000000149</v>
      </c>
      <c r="B384">
        <f t="shared" si="21"/>
        <v>0.20153210201798719</v>
      </c>
      <c r="C384">
        <f t="shared" si="22"/>
        <v>0.20153210201798719</v>
      </c>
      <c r="D384" t="str">
        <f t="shared" si="23"/>
        <v/>
      </c>
    </row>
    <row r="385" spans="1:4" x14ac:dyDescent="0.25">
      <c r="A385">
        <f t="shared" si="20"/>
        <v>-1.053000000000015</v>
      </c>
      <c r="B385">
        <f t="shared" si="21"/>
        <v>0.20341458095631076</v>
      </c>
      <c r="C385">
        <f t="shared" si="22"/>
        <v>0.20341458095631076</v>
      </c>
      <c r="D385" t="str">
        <f t="shared" si="23"/>
        <v/>
      </c>
    </row>
    <row r="386" spans="1:4" x14ac:dyDescent="0.25">
      <c r="A386">
        <f t="shared" si="20"/>
        <v>-1.0440000000000151</v>
      </c>
      <c r="B386">
        <f t="shared" si="21"/>
        <v>0.20530543286859859</v>
      </c>
      <c r="C386">
        <f t="shared" si="22"/>
        <v>0.20530543286859859</v>
      </c>
      <c r="D386" t="str">
        <f t="shared" si="23"/>
        <v/>
      </c>
    </row>
    <row r="387" spans="1:4" x14ac:dyDescent="0.25">
      <c r="A387">
        <f t="shared" ref="A387:A450" si="24">A386+$F$10</f>
        <v>-1.0350000000000152</v>
      </c>
      <c r="B387">
        <f t="shared" ref="B387:B450" si="25">_xlfn.T.DIST(A387,$F$2,FALSE)</f>
        <v>0.20720443494517546</v>
      </c>
      <c r="C387">
        <f t="shared" ref="C387:C450" si="26">IF(A387&lt;$F$4, B387, "")</f>
        <v>0.20720443494517546</v>
      </c>
      <c r="D387" t="str">
        <f t="shared" ref="D387:D450" si="27">IF(A387&gt;$F$6, B387, "")</f>
        <v/>
      </c>
    </row>
    <row r="388" spans="1:4" x14ac:dyDescent="0.25">
      <c r="A388">
        <f t="shared" si="24"/>
        <v>-1.0260000000000153</v>
      </c>
      <c r="B388">
        <f t="shared" si="25"/>
        <v>0.20911135705467024</v>
      </c>
      <c r="C388">
        <f t="shared" si="26"/>
        <v>0.20911135705467024</v>
      </c>
      <c r="D388" t="str">
        <f t="shared" si="27"/>
        <v/>
      </c>
    </row>
    <row r="389" spans="1:4" x14ac:dyDescent="0.25">
      <c r="A389">
        <f t="shared" si="24"/>
        <v>-1.0170000000000154</v>
      </c>
      <c r="B389">
        <f t="shared" si="25"/>
        <v>0.21102596168545812</v>
      </c>
      <c r="C389">
        <f t="shared" si="26"/>
        <v>0.21102596168545812</v>
      </c>
      <c r="D389" t="str">
        <f t="shared" si="27"/>
        <v/>
      </c>
    </row>
    <row r="390" spans="1:4" x14ac:dyDescent="0.25">
      <c r="A390">
        <f t="shared" si="24"/>
        <v>-1.0080000000000156</v>
      </c>
      <c r="B390">
        <f t="shared" si="25"/>
        <v>0.21294800389084545</v>
      </c>
      <c r="C390">
        <f t="shared" si="26"/>
        <v>0.21294800389084545</v>
      </c>
      <c r="D390" t="str">
        <f t="shared" si="27"/>
        <v/>
      </c>
    </row>
    <row r="391" spans="1:4" x14ac:dyDescent="0.25">
      <c r="A391">
        <f t="shared" si="24"/>
        <v>-0.99900000000001554</v>
      </c>
      <c r="B391">
        <f t="shared" si="25"/>
        <v>0.21487723123816799</v>
      </c>
      <c r="C391">
        <f t="shared" si="26"/>
        <v>0.21487723123816799</v>
      </c>
      <c r="D391" t="str">
        <f t="shared" si="27"/>
        <v/>
      </c>
    </row>
    <row r="392" spans="1:4" x14ac:dyDescent="0.25">
      <c r="A392">
        <f t="shared" si="24"/>
        <v>-0.99000000000001553</v>
      </c>
      <c r="B392">
        <f t="shared" si="25"/>
        <v>0.21681338376197631</v>
      </c>
      <c r="C392">
        <f t="shared" si="26"/>
        <v>0.21681338376197631</v>
      </c>
      <c r="D392" t="str">
        <f t="shared" si="27"/>
        <v/>
      </c>
    </row>
    <row r="393" spans="1:4" x14ac:dyDescent="0.25">
      <c r="A393">
        <f t="shared" si="24"/>
        <v>-0.98100000000001553</v>
      </c>
      <c r="B393">
        <f t="shared" si="25"/>
        <v>0.21875619392148174</v>
      </c>
      <c r="C393">
        <f t="shared" si="26"/>
        <v>0.21875619392148174</v>
      </c>
      <c r="D393" t="str">
        <f t="shared" si="27"/>
        <v/>
      </c>
    </row>
    <row r="394" spans="1:4" x14ac:dyDescent="0.25">
      <c r="A394">
        <f t="shared" si="24"/>
        <v>-0.97200000000001552</v>
      </c>
      <c r="B394">
        <f t="shared" si="25"/>
        <v>0.22070538656243729</v>
      </c>
      <c r="C394">
        <f t="shared" si="26"/>
        <v>0.22070538656243729</v>
      </c>
      <c r="D394" t="str">
        <f t="shared" si="27"/>
        <v/>
      </c>
    </row>
    <row r="395" spans="1:4" x14ac:dyDescent="0.25">
      <c r="A395">
        <f t="shared" si="24"/>
        <v>-0.96300000000001551</v>
      </c>
      <c r="B395">
        <f t="shared" si="25"/>
        <v>0.22266067888362953</v>
      </c>
      <c r="C395">
        <f t="shared" si="26"/>
        <v>0.22266067888362953</v>
      </c>
      <c r="D395" t="str">
        <f t="shared" si="27"/>
        <v/>
      </c>
    </row>
    <row r="396" spans="1:4" x14ac:dyDescent="0.25">
      <c r="A396">
        <f t="shared" si="24"/>
        <v>-0.9540000000000155</v>
      </c>
      <c r="B396">
        <f t="shared" si="25"/>
        <v>0.22462178040815556</v>
      </c>
      <c r="C396">
        <f t="shared" si="26"/>
        <v>0.22462178040815556</v>
      </c>
      <c r="D396" t="str">
        <f t="shared" si="27"/>
        <v/>
      </c>
    </row>
    <row r="397" spans="1:4" x14ac:dyDescent="0.25">
      <c r="A397">
        <f t="shared" si="24"/>
        <v>-0.94500000000001549</v>
      </c>
      <c r="B397">
        <f t="shared" si="25"/>
        <v>0.22658839295966041</v>
      </c>
      <c r="C397">
        <f t="shared" si="26"/>
        <v>0.22658839295966041</v>
      </c>
      <c r="D397" t="str">
        <f t="shared" si="27"/>
        <v/>
      </c>
    </row>
    <row r="398" spans="1:4" x14ac:dyDescent="0.25">
      <c r="A398">
        <f t="shared" si="24"/>
        <v>-0.93600000000001549</v>
      </c>
      <c r="B398">
        <f t="shared" si="25"/>
        <v>0.22856021064371018</v>
      </c>
      <c r="C398">
        <f t="shared" si="26"/>
        <v>0.22856021064371018</v>
      </c>
      <c r="D398" t="str">
        <f t="shared" si="27"/>
        <v/>
      </c>
    </row>
    <row r="399" spans="1:4" x14ac:dyDescent="0.25">
      <c r="A399">
        <f t="shared" si="24"/>
        <v>-0.92700000000001548</v>
      </c>
      <c r="B399">
        <f t="shared" si="25"/>
        <v>0.23053691983447475</v>
      </c>
      <c r="C399">
        <f t="shared" si="26"/>
        <v>0.23053691983447475</v>
      </c>
      <c r="D399" t="str">
        <f t="shared" si="27"/>
        <v/>
      </c>
    </row>
    <row r="400" spans="1:4" x14ac:dyDescent="0.25">
      <c r="A400">
        <f t="shared" si="24"/>
        <v>-0.91800000000001547</v>
      </c>
      <c r="B400">
        <f t="shared" si="25"/>
        <v>0.2325181991668922</v>
      </c>
      <c r="C400">
        <f t="shared" si="26"/>
        <v>0.2325181991668922</v>
      </c>
      <c r="D400" t="str">
        <f t="shared" si="27"/>
        <v/>
      </c>
    </row>
    <row r="401" spans="1:4" x14ac:dyDescent="0.25">
      <c r="A401">
        <f t="shared" si="24"/>
        <v>-0.90900000000001546</v>
      </c>
      <c r="B401">
        <f t="shared" si="25"/>
        <v>0.23450371953448873</v>
      </c>
      <c r="C401">
        <f t="shared" si="26"/>
        <v>0.23450371953448873</v>
      </c>
      <c r="D401" t="str">
        <f t="shared" si="27"/>
        <v/>
      </c>
    </row>
    <row r="402" spans="1:4" x14ac:dyDescent="0.25">
      <c r="A402">
        <f t="shared" si="24"/>
        <v>-0.90000000000001545</v>
      </c>
      <c r="B402">
        <f t="shared" si="25"/>
        <v>0.23649314409302166</v>
      </c>
      <c r="C402">
        <f t="shared" si="26"/>
        <v>0.23649314409302166</v>
      </c>
      <c r="D402" t="str">
        <f t="shared" si="27"/>
        <v/>
      </c>
    </row>
    <row r="403" spans="1:4" x14ac:dyDescent="0.25">
      <c r="A403">
        <f t="shared" si="24"/>
        <v>-0.89100000000001545</v>
      </c>
      <c r="B403">
        <f t="shared" si="25"/>
        <v>0.23848612827011664</v>
      </c>
      <c r="C403">
        <f t="shared" si="26"/>
        <v>0.23848612827011664</v>
      </c>
      <c r="D403" t="str">
        <f t="shared" si="27"/>
        <v/>
      </c>
    </row>
    <row r="404" spans="1:4" x14ac:dyDescent="0.25">
      <c r="A404">
        <f t="shared" si="24"/>
        <v>-0.88200000000001544</v>
      </c>
      <c r="B404">
        <f t="shared" si="25"/>
        <v>0.24048231978106219</v>
      </c>
      <c r="C404">
        <f t="shared" si="26"/>
        <v>0.24048231978106219</v>
      </c>
      <c r="D404" t="str">
        <f t="shared" si="27"/>
        <v/>
      </c>
    </row>
    <row r="405" spans="1:4" x14ac:dyDescent="0.25">
      <c r="A405">
        <f t="shared" si="24"/>
        <v>-0.87300000000001543</v>
      </c>
      <c r="B405">
        <f t="shared" si="25"/>
        <v>0.24248135865092696</v>
      </c>
      <c r="C405">
        <f t="shared" si="26"/>
        <v>0.24248135865092696</v>
      </c>
      <c r="D405" t="str">
        <f t="shared" si="27"/>
        <v/>
      </c>
    </row>
    <row r="406" spans="1:4" x14ac:dyDescent="0.25">
      <c r="A406">
        <f t="shared" si="24"/>
        <v>-0.86400000000001542</v>
      </c>
      <c r="B406">
        <f t="shared" si="25"/>
        <v>0.24448287724315876</v>
      </c>
      <c r="C406">
        <f t="shared" si="26"/>
        <v>0.24448287724315876</v>
      </c>
      <c r="D406" t="str">
        <f t="shared" si="27"/>
        <v/>
      </c>
    </row>
    <row r="407" spans="1:4" x14ac:dyDescent="0.25">
      <c r="A407">
        <f t="shared" si="24"/>
        <v>-0.85500000000001541</v>
      </c>
      <c r="B407">
        <f t="shared" si="25"/>
        <v>0.24648650029482258</v>
      </c>
      <c r="C407">
        <f t="shared" si="26"/>
        <v>0.24648650029482258</v>
      </c>
      <c r="D407" t="str">
        <f t="shared" si="27"/>
        <v/>
      </c>
    </row>
    <row r="408" spans="1:4" x14ac:dyDescent="0.25">
      <c r="A408">
        <f t="shared" si="24"/>
        <v>-0.84600000000001541</v>
      </c>
      <c r="B408">
        <f t="shared" si="25"/>
        <v>0.24849184495863075</v>
      </c>
      <c r="C408">
        <f t="shared" si="26"/>
        <v>0.24849184495863075</v>
      </c>
      <c r="D408" t="str">
        <f t="shared" si="27"/>
        <v/>
      </c>
    </row>
    <row r="409" spans="1:4" x14ac:dyDescent="0.25">
      <c r="A409">
        <f t="shared" si="24"/>
        <v>-0.8370000000000154</v>
      </c>
      <c r="B409">
        <f t="shared" si="25"/>
        <v>0.2504985208519141</v>
      </c>
      <c r="C409">
        <f t="shared" si="26"/>
        <v>0.2504985208519141</v>
      </c>
      <c r="D409" t="str">
        <f t="shared" si="27"/>
        <v/>
      </c>
    </row>
    <row r="410" spans="1:4" x14ac:dyDescent="0.25">
      <c r="A410">
        <f t="shared" si="24"/>
        <v>-0.82800000000001539</v>
      </c>
      <c r="B410">
        <f t="shared" si="25"/>
        <v>0.25250613011267847</v>
      </c>
      <c r="C410">
        <f t="shared" si="26"/>
        <v>0.25250613011267847</v>
      </c>
      <c r="D410" t="str">
        <f t="shared" si="27"/>
        <v/>
      </c>
    </row>
    <row r="411" spans="1:4" x14ac:dyDescent="0.25">
      <c r="A411">
        <f t="shared" si="24"/>
        <v>-0.81900000000001538</v>
      </c>
      <c r="B411">
        <f t="shared" si="25"/>
        <v>0.25451426746288552</v>
      </c>
      <c r="C411">
        <f t="shared" si="26"/>
        <v>0.25451426746288552</v>
      </c>
      <c r="D411" t="str">
        <f t="shared" si="27"/>
        <v/>
      </c>
    </row>
    <row r="412" spans="1:4" x14ac:dyDescent="0.25">
      <c r="A412">
        <f t="shared" si="24"/>
        <v>-0.81000000000001537</v>
      </c>
      <c r="B412">
        <f t="shared" si="25"/>
        <v>0.25652252027909295</v>
      </c>
      <c r="C412">
        <f t="shared" si="26"/>
        <v>0.25652252027909295</v>
      </c>
      <c r="D412" t="str">
        <f t="shared" si="27"/>
        <v/>
      </c>
    </row>
    <row r="413" spans="1:4" x14ac:dyDescent="0.25">
      <c r="A413">
        <f t="shared" si="24"/>
        <v>-0.80100000000001537</v>
      </c>
      <c r="B413">
        <f t="shared" si="25"/>
        <v>0.25853046867058149</v>
      </c>
      <c r="C413">
        <f t="shared" si="26"/>
        <v>0.25853046867058149</v>
      </c>
      <c r="D413" t="str">
        <f t="shared" si="27"/>
        <v/>
      </c>
    </row>
    <row r="414" spans="1:4" x14ac:dyDescent="0.25">
      <c r="A414">
        <f t="shared" si="24"/>
        <v>-0.79200000000001536</v>
      </c>
      <c r="B414">
        <f t="shared" si="25"/>
        <v>0.26053768556509099</v>
      </c>
      <c r="C414">
        <f t="shared" si="26"/>
        <v>0.26053768556509099</v>
      </c>
      <c r="D414" t="str">
        <f t="shared" si="27"/>
        <v/>
      </c>
    </row>
    <row r="415" spans="1:4" x14ac:dyDescent="0.25">
      <c r="A415">
        <f t="shared" si="24"/>
        <v>-0.78300000000001535</v>
      </c>
      <c r="B415">
        <f t="shared" si="25"/>
        <v>0.26254373680228099</v>
      </c>
      <c r="C415">
        <f t="shared" si="26"/>
        <v>0.26254373680228099</v>
      </c>
      <c r="D415" t="str">
        <f t="shared" si="27"/>
        <v/>
      </c>
    </row>
    <row r="416" spans="1:4" x14ac:dyDescent="0.25">
      <c r="A416">
        <f t="shared" si="24"/>
        <v>-0.77400000000001534</v>
      </c>
      <c r="B416">
        <f t="shared" si="25"/>
        <v>0.26454818123502488</v>
      </c>
      <c r="C416">
        <f t="shared" si="26"/>
        <v>0.26454818123502488</v>
      </c>
      <c r="D416" t="str">
        <f t="shared" si="27"/>
        <v/>
      </c>
    </row>
    <row r="417" spans="1:4" x14ac:dyDescent="0.25">
      <c r="A417">
        <f t="shared" si="24"/>
        <v>-0.76500000000001533</v>
      </c>
      <c r="B417">
        <f t="shared" si="25"/>
        <v>0.26655057083863815</v>
      </c>
      <c r="C417">
        <f t="shared" si="26"/>
        <v>0.26655057083863815</v>
      </c>
      <c r="D417" t="str">
        <f t="shared" si="27"/>
        <v/>
      </c>
    </row>
    <row r="418" spans="1:4" x14ac:dyDescent="0.25">
      <c r="A418">
        <f t="shared" si="24"/>
        <v>-0.75600000000001533</v>
      </c>
      <c r="B418">
        <f t="shared" si="25"/>
        <v>0.26855045082813361</v>
      </c>
      <c r="C418">
        <f t="shared" si="26"/>
        <v>0.26855045082813361</v>
      </c>
      <c r="D418" t="str">
        <f t="shared" si="27"/>
        <v/>
      </c>
    </row>
    <row r="419" spans="1:4" x14ac:dyDescent="0.25">
      <c r="A419">
        <f t="shared" si="24"/>
        <v>-0.74700000000001532</v>
      </c>
      <c r="B419">
        <f t="shared" si="25"/>
        <v>0.2705473597835894</v>
      </c>
      <c r="C419">
        <f t="shared" si="26"/>
        <v>0.2705473597835894</v>
      </c>
      <c r="D419" t="str">
        <f t="shared" si="27"/>
        <v/>
      </c>
    </row>
    <row r="420" spans="1:4" x14ac:dyDescent="0.25">
      <c r="A420">
        <f t="shared" si="24"/>
        <v>-0.73800000000001531</v>
      </c>
      <c r="B420">
        <f t="shared" si="25"/>
        <v>0.27254082978370553</v>
      </c>
      <c r="C420">
        <f t="shared" si="26"/>
        <v>0.27254082978370553</v>
      </c>
      <c r="D420" t="str">
        <f t="shared" si="27"/>
        <v/>
      </c>
    </row>
    <row r="421" spans="1:4" x14ac:dyDescent="0.25">
      <c r="A421">
        <f t="shared" si="24"/>
        <v>-0.7290000000000153</v>
      </c>
      <c r="B421">
        <f t="shared" si="25"/>
        <v>0.27453038654761597</v>
      </c>
      <c r="C421">
        <f t="shared" si="26"/>
        <v>0.27453038654761597</v>
      </c>
      <c r="D421" t="str">
        <f t="shared" si="27"/>
        <v/>
      </c>
    </row>
    <row r="422" spans="1:4" x14ac:dyDescent="0.25">
      <c r="A422">
        <f t="shared" si="24"/>
        <v>-0.72000000000001529</v>
      </c>
      <c r="B422">
        <f t="shared" si="25"/>
        <v>0.27651554958501456</v>
      </c>
      <c r="C422">
        <f t="shared" si="26"/>
        <v>0.27651554958501456</v>
      </c>
      <c r="D422" t="str">
        <f t="shared" si="27"/>
        <v/>
      </c>
    </row>
    <row r="423" spans="1:4" x14ac:dyDescent="0.25">
      <c r="A423">
        <f t="shared" si="24"/>
        <v>-0.71100000000001529</v>
      </c>
      <c r="B423">
        <f t="shared" si="25"/>
        <v>0.27849583235464215</v>
      </c>
      <c r="C423">
        <f t="shared" si="26"/>
        <v>0.27849583235464215</v>
      </c>
      <c r="D423" t="str">
        <f t="shared" si="27"/>
        <v/>
      </c>
    </row>
    <row r="424" spans="1:4" x14ac:dyDescent="0.25">
      <c r="A424">
        <f t="shared" si="24"/>
        <v>-0.70200000000001528</v>
      </c>
      <c r="B424">
        <f t="shared" si="25"/>
        <v>0.28047074243117198</v>
      </c>
      <c r="C424">
        <f t="shared" si="26"/>
        <v>0.28047074243117198</v>
      </c>
      <c r="D424" t="str">
        <f t="shared" si="27"/>
        <v/>
      </c>
    </row>
    <row r="425" spans="1:4" x14ac:dyDescent="0.25">
      <c r="A425">
        <f t="shared" si="24"/>
        <v>-0.69300000000001527</v>
      </c>
      <c r="B425">
        <f t="shared" si="25"/>
        <v>0.28243978168052108</v>
      </c>
      <c r="C425">
        <f t="shared" si="26"/>
        <v>0.28243978168052108</v>
      </c>
      <c r="D425" t="str">
        <f t="shared" si="27"/>
        <v/>
      </c>
    </row>
    <row r="426" spans="1:4" x14ac:dyDescent="0.25">
      <c r="A426">
        <f t="shared" si="24"/>
        <v>-0.68400000000001526</v>
      </c>
      <c r="B426">
        <f t="shared" si="25"/>
        <v>0.28440244644360341</v>
      </c>
      <c r="C426">
        <f t="shared" si="26"/>
        <v>0.28440244644360341</v>
      </c>
      <c r="D426" t="str">
        <f t="shared" si="27"/>
        <v/>
      </c>
    </row>
    <row r="427" spans="1:4" x14ac:dyDescent="0.25">
      <c r="A427">
        <f t="shared" si="24"/>
        <v>-0.67500000000001525</v>
      </c>
      <c r="B427">
        <f t="shared" si="25"/>
        <v>0.2863582277285277</v>
      </c>
      <c r="C427">
        <f t="shared" si="26"/>
        <v>0.2863582277285277</v>
      </c>
      <c r="D427" t="str">
        <f t="shared" si="27"/>
        <v/>
      </c>
    </row>
    <row r="428" spans="1:4" x14ac:dyDescent="0.25">
      <c r="A428">
        <f t="shared" si="24"/>
        <v>-0.66600000000001525</v>
      </c>
      <c r="B428">
        <f t="shared" si="25"/>
        <v>0.28830661141123443</v>
      </c>
      <c r="C428">
        <f t="shared" si="26"/>
        <v>0.28830661141123443</v>
      </c>
      <c r="D428" t="str">
        <f t="shared" si="27"/>
        <v/>
      </c>
    </row>
    <row r="429" spans="1:4" x14ac:dyDescent="0.25">
      <c r="A429">
        <f t="shared" si="24"/>
        <v>-0.65700000000001524</v>
      </c>
      <c r="B429">
        <f t="shared" si="25"/>
        <v>0.29024707844455178</v>
      </c>
      <c r="C429">
        <f t="shared" si="26"/>
        <v>0.29024707844455178</v>
      </c>
      <c r="D429" t="str">
        <f t="shared" si="27"/>
        <v/>
      </c>
    </row>
    <row r="430" spans="1:4" x14ac:dyDescent="0.25">
      <c r="A430">
        <f t="shared" si="24"/>
        <v>-0.64800000000001523</v>
      </c>
      <c r="B430">
        <f t="shared" si="25"/>
        <v>0.29217910507563788</v>
      </c>
      <c r="C430">
        <f t="shared" si="26"/>
        <v>0.29217910507563788</v>
      </c>
      <c r="D430" t="str">
        <f t="shared" si="27"/>
        <v/>
      </c>
    </row>
    <row r="431" spans="1:4" x14ac:dyDescent="0.25">
      <c r="A431">
        <f t="shared" si="24"/>
        <v>-0.63900000000001522</v>
      </c>
      <c r="B431">
        <f t="shared" si="25"/>
        <v>0.29410216307176584</v>
      </c>
      <c r="C431">
        <f t="shared" si="26"/>
        <v>0.29410216307176584</v>
      </c>
      <c r="D431" t="str">
        <f t="shared" si="27"/>
        <v/>
      </c>
    </row>
    <row r="432" spans="1:4" x14ac:dyDescent="0.25">
      <c r="A432">
        <f t="shared" si="24"/>
        <v>-0.63000000000001521</v>
      </c>
      <c r="B432">
        <f t="shared" si="25"/>
        <v>0.29601571995439352</v>
      </c>
      <c r="C432">
        <f t="shared" si="26"/>
        <v>0.29601571995439352</v>
      </c>
      <c r="D432" t="str">
        <f t="shared" si="27"/>
        <v/>
      </c>
    </row>
    <row r="433" spans="1:4" x14ac:dyDescent="0.25">
      <c r="A433">
        <f t="shared" si="24"/>
        <v>-0.62100000000001521</v>
      </c>
      <c r="B433">
        <f t="shared" si="25"/>
        <v>0.29791923924144659</v>
      </c>
      <c r="C433">
        <f t="shared" si="26"/>
        <v>0.29791923924144659</v>
      </c>
      <c r="D433" t="str">
        <f t="shared" si="27"/>
        <v/>
      </c>
    </row>
    <row r="434" spans="1:4" x14ac:dyDescent="0.25">
      <c r="A434">
        <f t="shared" si="24"/>
        <v>-0.6120000000000152</v>
      </c>
      <c r="B434">
        <f t="shared" si="25"/>
        <v>0.29981218069773141</v>
      </c>
      <c r="C434">
        <f t="shared" si="26"/>
        <v>0.29981218069773141</v>
      </c>
      <c r="D434" t="str">
        <f t="shared" si="27"/>
        <v/>
      </c>
    </row>
    <row r="435" spans="1:4" x14ac:dyDescent="0.25">
      <c r="A435">
        <f t="shared" si="24"/>
        <v>-0.60300000000001519</v>
      </c>
      <c r="B435">
        <f t="shared" si="25"/>
        <v>0.30169400059337886</v>
      </c>
      <c r="C435">
        <f t="shared" si="26"/>
        <v>0.30169400059337886</v>
      </c>
      <c r="D435" t="str">
        <f t="shared" si="27"/>
        <v/>
      </c>
    </row>
    <row r="436" spans="1:4" x14ac:dyDescent="0.25">
      <c r="A436">
        <f t="shared" si="24"/>
        <v>-0.59400000000001518</v>
      </c>
      <c r="B436">
        <f t="shared" si="25"/>
        <v>0.30356415197020636</v>
      </c>
      <c r="C436">
        <f t="shared" si="26"/>
        <v>0.30356415197020636</v>
      </c>
      <c r="D436" t="str">
        <f t="shared" si="27"/>
        <v/>
      </c>
    </row>
    <row r="437" spans="1:4" x14ac:dyDescent="0.25">
      <c r="A437">
        <f t="shared" si="24"/>
        <v>-0.58500000000001517</v>
      </c>
      <c r="B437">
        <f t="shared" si="25"/>
        <v>0.30542208491587353</v>
      </c>
      <c r="C437">
        <f t="shared" si="26"/>
        <v>0.30542208491587353</v>
      </c>
      <c r="D437" t="str">
        <f t="shared" si="27"/>
        <v/>
      </c>
    </row>
    <row r="438" spans="1:4" x14ac:dyDescent="0.25">
      <c r="A438">
        <f t="shared" si="24"/>
        <v>-0.57600000000001517</v>
      </c>
      <c r="B438">
        <f t="shared" si="25"/>
        <v>0.30726724684568907</v>
      </c>
      <c r="C438">
        <f t="shared" si="26"/>
        <v>0.30726724684568907</v>
      </c>
      <c r="D438" t="str">
        <f t="shared" si="27"/>
        <v/>
      </c>
    </row>
    <row r="439" spans="1:4" x14ac:dyDescent="0.25">
      <c r="A439">
        <f t="shared" si="24"/>
        <v>-0.56700000000001516</v>
      </c>
      <c r="B439">
        <f t="shared" si="25"/>
        <v>0.30909908279191406</v>
      </c>
      <c r="C439">
        <f t="shared" si="26"/>
        <v>0.30909908279191406</v>
      </c>
      <c r="D439" t="str">
        <f t="shared" si="27"/>
        <v/>
      </c>
    </row>
    <row r="440" spans="1:4" x14ac:dyDescent="0.25">
      <c r="A440">
        <f t="shared" si="24"/>
        <v>-0.55800000000001515</v>
      </c>
      <c r="B440">
        <f t="shared" si="25"/>
        <v>0.31091703570039381</v>
      </c>
      <c r="C440">
        <f t="shared" si="26"/>
        <v>0.31091703570039381</v>
      </c>
      <c r="D440" t="str">
        <f t="shared" si="27"/>
        <v/>
      </c>
    </row>
    <row r="441" spans="1:4" x14ac:dyDescent="0.25">
      <c r="A441">
        <f t="shared" si="24"/>
        <v>-0.54900000000001514</v>
      </c>
      <c r="B441">
        <f t="shared" si="25"/>
        <v>0.31272054673433147</v>
      </c>
      <c r="C441">
        <f t="shared" si="26"/>
        <v>0.31272054673433147</v>
      </c>
      <c r="D441" t="str">
        <f t="shared" si="27"/>
        <v/>
      </c>
    </row>
    <row r="442" spans="1:4" x14ac:dyDescent="0.25">
      <c r="A442">
        <f t="shared" si="24"/>
        <v>-0.54000000000001513</v>
      </c>
      <c r="B442">
        <f t="shared" si="25"/>
        <v>0.3145090555850063</v>
      </c>
      <c r="C442">
        <f t="shared" si="26"/>
        <v>0.3145090555850063</v>
      </c>
      <c r="D442" t="str">
        <f t="shared" si="27"/>
        <v/>
      </c>
    </row>
    <row r="443" spans="1:4" x14ac:dyDescent="0.25">
      <c r="A443">
        <f t="shared" si="24"/>
        <v>-0.53100000000001513</v>
      </c>
      <c r="B443">
        <f t="shared" si="25"/>
        <v>0.31628200078922364</v>
      </c>
      <c r="C443">
        <f t="shared" si="26"/>
        <v>0.31628200078922364</v>
      </c>
      <c r="D443" t="str">
        <f t="shared" si="27"/>
        <v/>
      </c>
    </row>
    <row r="444" spans="1:4" x14ac:dyDescent="0.25">
      <c r="A444">
        <f t="shared" si="24"/>
        <v>-0.52200000000001512</v>
      </c>
      <c r="B444">
        <f t="shared" si="25"/>
        <v>0.31803882005326578</v>
      </c>
      <c r="C444">
        <f t="shared" si="26"/>
        <v>0.31803882005326578</v>
      </c>
      <c r="D444" t="str">
        <f t="shared" si="27"/>
        <v/>
      </c>
    </row>
    <row r="445" spans="1:4" x14ac:dyDescent="0.25">
      <c r="A445">
        <f t="shared" si="24"/>
        <v>-0.51300000000001511</v>
      </c>
      <c r="B445">
        <f t="shared" si="25"/>
        <v>0.31977895058310518</v>
      </c>
      <c r="C445">
        <f t="shared" si="26"/>
        <v>0.31977895058310518</v>
      </c>
      <c r="D445" t="str">
        <f t="shared" si="27"/>
        <v/>
      </c>
    </row>
    <row r="446" spans="1:4" x14ac:dyDescent="0.25">
      <c r="A446">
        <f t="shared" si="24"/>
        <v>-0.5040000000000151</v>
      </c>
      <c r="B446">
        <f t="shared" si="25"/>
        <v>0.3215018294206185</v>
      </c>
      <c r="C446">
        <f t="shared" si="26"/>
        <v>0.3215018294206185</v>
      </c>
      <c r="D446" t="str">
        <f t="shared" si="27"/>
        <v/>
      </c>
    </row>
    <row r="447" spans="1:4" x14ac:dyDescent="0.25">
      <c r="A447">
        <f t="shared" si="24"/>
        <v>-0.49500000000001509</v>
      </c>
      <c r="B447">
        <f t="shared" si="25"/>
        <v>0.32320689378553374</v>
      </c>
      <c r="C447">
        <f t="shared" si="26"/>
        <v>0.32320689378553374</v>
      </c>
      <c r="D447" t="str">
        <f t="shared" si="27"/>
        <v/>
      </c>
    </row>
    <row r="448" spans="1:4" x14ac:dyDescent="0.25">
      <c r="A448">
        <f t="shared" si="24"/>
        <v>-0.48600000000001509</v>
      </c>
      <c r="B448">
        <f t="shared" si="25"/>
        <v>0.32489358142282293</v>
      </c>
      <c r="C448">
        <f t="shared" si="26"/>
        <v>0.32489358142282293</v>
      </c>
      <c r="D448" t="str">
        <f t="shared" si="27"/>
        <v/>
      </c>
    </row>
    <row r="449" spans="1:4" x14ac:dyDescent="0.25">
      <c r="A449">
        <f t="shared" si="24"/>
        <v>-0.47700000000001508</v>
      </c>
      <c r="B449">
        <f t="shared" si="25"/>
        <v>0.32656133095524081</v>
      </c>
      <c r="C449">
        <f t="shared" si="26"/>
        <v>0.32656133095524081</v>
      </c>
      <c r="D449" t="str">
        <f t="shared" si="27"/>
        <v/>
      </c>
    </row>
    <row r="450" spans="1:4" x14ac:dyDescent="0.25">
      <c r="A450">
        <f t="shared" si="24"/>
        <v>-0.46800000000001507</v>
      </c>
      <c r="B450">
        <f t="shared" si="25"/>
        <v>0.32820958224069641</v>
      </c>
      <c r="C450">
        <f t="shared" si="26"/>
        <v>0.32820958224069641</v>
      </c>
      <c r="D450" t="str">
        <f t="shared" si="27"/>
        <v/>
      </c>
    </row>
    <row r="451" spans="1:4" x14ac:dyDescent="0.25">
      <c r="A451">
        <f t="shared" ref="A451:A514" si="28">A450+$F$10</f>
        <v>-0.45900000000001506</v>
      </c>
      <c r="B451">
        <f t="shared" ref="B451:B514" si="29">_xlfn.T.DIST(A451,$F$2,FALSE)</f>
        <v>0.32983777673413195</v>
      </c>
      <c r="C451">
        <f t="shared" ref="C451:C514" si="30">IF(A451&lt;$F$4, B451, "")</f>
        <v>0.32983777673413195</v>
      </c>
      <c r="D451" t="str">
        <f t="shared" ref="D451:D514" si="31">IF(A451&gt;$F$6, B451, "")</f>
        <v/>
      </c>
    </row>
    <row r="452" spans="1:4" x14ac:dyDescent="0.25">
      <c r="A452">
        <f t="shared" si="28"/>
        <v>-0.45000000000001505</v>
      </c>
      <c r="B452">
        <f t="shared" si="29"/>
        <v>0.33144535785356616</v>
      </c>
      <c r="C452">
        <f t="shared" si="30"/>
        <v>0.33144535785356616</v>
      </c>
      <c r="D452" t="str">
        <f t="shared" si="31"/>
        <v/>
      </c>
    </row>
    <row r="453" spans="1:4" x14ac:dyDescent="0.25">
      <c r="A453">
        <f t="shared" si="28"/>
        <v>-0.44100000000001505</v>
      </c>
      <c r="B453">
        <f t="shared" si="29"/>
        <v>0.33303177134995227</v>
      </c>
      <c r="C453">
        <f t="shared" si="30"/>
        <v>0.33303177134995227</v>
      </c>
      <c r="D453" t="str">
        <f t="shared" si="31"/>
        <v/>
      </c>
    </row>
    <row r="454" spans="1:4" x14ac:dyDescent="0.25">
      <c r="A454">
        <f t="shared" si="28"/>
        <v>-0.43200000000001504</v>
      </c>
      <c r="B454">
        <f t="shared" si="29"/>
        <v>0.3345964656804834</v>
      </c>
      <c r="C454">
        <f t="shared" si="30"/>
        <v>0.3345964656804834</v>
      </c>
      <c r="D454" t="str">
        <f t="shared" si="31"/>
        <v/>
      </c>
    </row>
    <row r="455" spans="1:4" x14ac:dyDescent="0.25">
      <c r="A455">
        <f t="shared" si="28"/>
        <v>-0.42300000000001503</v>
      </c>
      <c r="B455">
        <f t="shared" si="29"/>
        <v>0.33613889238496897</v>
      </c>
      <c r="C455">
        <f t="shared" si="30"/>
        <v>0.33613889238496897</v>
      </c>
      <c r="D455" t="str">
        <f t="shared" si="31"/>
        <v/>
      </c>
    </row>
    <row r="456" spans="1:4" x14ac:dyDescent="0.25">
      <c r="A456">
        <f t="shared" si="28"/>
        <v>-0.41400000000001502</v>
      </c>
      <c r="B456">
        <f t="shared" si="29"/>
        <v>0.33765850646489259</v>
      </c>
      <c r="C456">
        <f t="shared" si="30"/>
        <v>0.33765850646489259</v>
      </c>
      <c r="D456" t="str">
        <f t="shared" si="31"/>
        <v/>
      </c>
    </row>
    <row r="457" spans="1:4" x14ac:dyDescent="0.25">
      <c r="A457">
        <f t="shared" si="28"/>
        <v>-0.40500000000001501</v>
      </c>
      <c r="B457">
        <f t="shared" si="29"/>
        <v>0.33915476676475254</v>
      </c>
      <c r="C457">
        <f t="shared" si="30"/>
        <v>0.33915476676475254</v>
      </c>
      <c r="D457" t="str">
        <f t="shared" si="31"/>
        <v/>
      </c>
    </row>
    <row r="458" spans="1:4" x14ac:dyDescent="0.25">
      <c r="A458">
        <f t="shared" si="28"/>
        <v>-0.39600000000001501</v>
      </c>
      <c r="B458">
        <f t="shared" si="29"/>
        <v>0.3406271363552732</v>
      </c>
      <c r="C458">
        <f t="shared" si="30"/>
        <v>0.3406271363552732</v>
      </c>
      <c r="D458" t="str">
        <f t="shared" si="31"/>
        <v/>
      </c>
    </row>
    <row r="459" spans="1:4" x14ac:dyDescent="0.25">
      <c r="A459">
        <f t="shared" si="28"/>
        <v>-0.387000000000015</v>
      </c>
      <c r="B459">
        <f t="shared" si="29"/>
        <v>0.34207508291806715</v>
      </c>
      <c r="C459">
        <f t="shared" si="30"/>
        <v>0.34207508291806715</v>
      </c>
      <c r="D459" t="str">
        <f t="shared" si="31"/>
        <v/>
      </c>
    </row>
    <row r="460" spans="1:4" x14ac:dyDescent="0.25">
      <c r="A460">
        <f t="shared" si="28"/>
        <v>-0.37800000000001499</v>
      </c>
      <c r="B460">
        <f t="shared" si="29"/>
        <v>0.34349807913131997</v>
      </c>
      <c r="C460">
        <f t="shared" si="30"/>
        <v>0.34349807913131997</v>
      </c>
      <c r="D460" t="str">
        <f t="shared" si="31"/>
        <v/>
      </c>
    </row>
    <row r="461" spans="1:4" x14ac:dyDescent="0.25">
      <c r="A461">
        <f t="shared" si="28"/>
        <v>-0.36900000000001498</v>
      </c>
      <c r="B461">
        <f t="shared" si="29"/>
        <v>0.34489560305605521</v>
      </c>
      <c r="C461">
        <f t="shared" si="30"/>
        <v>0.34489560305605521</v>
      </c>
      <c r="D461" t="str">
        <f t="shared" si="31"/>
        <v/>
      </c>
    </row>
    <row r="462" spans="1:4" x14ac:dyDescent="0.25">
      <c r="A462">
        <f t="shared" si="28"/>
        <v>-0.36000000000001497</v>
      </c>
      <c r="B462">
        <f t="shared" si="29"/>
        <v>0.34626713852253743</v>
      </c>
      <c r="C462">
        <f t="shared" si="30"/>
        <v>0.34626713852253743</v>
      </c>
      <c r="D462" t="str">
        <f t="shared" si="31"/>
        <v/>
      </c>
    </row>
    <row r="463" spans="1:4" x14ac:dyDescent="0.25">
      <c r="A463">
        <f t="shared" si="28"/>
        <v>-0.35100000000001497</v>
      </c>
      <c r="B463">
        <f t="shared" si="29"/>
        <v>0.34761217551635593</v>
      </c>
      <c r="C463">
        <f t="shared" si="30"/>
        <v>0.34761217551635593</v>
      </c>
      <c r="D463" t="str">
        <f t="shared" si="31"/>
        <v/>
      </c>
    </row>
    <row r="464" spans="1:4" x14ac:dyDescent="0.25">
      <c r="A464">
        <f t="shared" si="28"/>
        <v>-0.34200000000001496</v>
      </c>
      <c r="B464">
        <f t="shared" si="29"/>
        <v>0.34893021056372947</v>
      </c>
      <c r="C464">
        <f t="shared" si="30"/>
        <v>0.34893021056372947</v>
      </c>
      <c r="D464" t="str">
        <f t="shared" si="31"/>
        <v/>
      </c>
    </row>
    <row r="465" spans="1:4" x14ac:dyDescent="0.25">
      <c r="A465">
        <f t="shared" si="28"/>
        <v>-0.33300000000001495</v>
      </c>
      <c r="B465">
        <f t="shared" si="29"/>
        <v>0.35022074711556628</v>
      </c>
      <c r="C465">
        <f t="shared" si="30"/>
        <v>0.35022074711556628</v>
      </c>
      <c r="D465" t="str">
        <f t="shared" si="31"/>
        <v/>
      </c>
    </row>
    <row r="466" spans="1:4" x14ac:dyDescent="0.25">
      <c r="A466">
        <f t="shared" si="28"/>
        <v>-0.32400000000001494</v>
      </c>
      <c r="B466">
        <f t="shared" si="29"/>
        <v>0.35148329592980598</v>
      </c>
      <c r="C466">
        <f t="shared" si="30"/>
        <v>0.35148329592980598</v>
      </c>
      <c r="D466" t="str">
        <f t="shared" si="31"/>
        <v/>
      </c>
    </row>
    <row r="467" spans="1:4" x14ac:dyDescent="0.25">
      <c r="A467">
        <f t="shared" si="28"/>
        <v>-0.31500000000001493</v>
      </c>
      <c r="B467">
        <f t="shared" si="29"/>
        <v>0.35271737545156884</v>
      </c>
      <c r="C467">
        <f t="shared" si="30"/>
        <v>0.35271737545156884</v>
      </c>
      <c r="D467" t="str">
        <f t="shared" si="31"/>
        <v/>
      </c>
    </row>
    <row r="468" spans="1:4" x14ac:dyDescent="0.25">
      <c r="A468">
        <f t="shared" si="28"/>
        <v>-0.30600000000001493</v>
      </c>
      <c r="B468">
        <f t="shared" si="29"/>
        <v>0.35392251219063209</v>
      </c>
      <c r="C468">
        <f t="shared" si="30"/>
        <v>0.35392251219063209</v>
      </c>
      <c r="D468" t="str">
        <f t="shared" si="31"/>
        <v/>
      </c>
    </row>
    <row r="469" spans="1:4" x14ac:dyDescent="0.25">
      <c r="A469">
        <f t="shared" si="28"/>
        <v>-0.29700000000001492</v>
      </c>
      <c r="B469">
        <f t="shared" si="29"/>
        <v>0.35509824109575111</v>
      </c>
      <c r="C469">
        <f t="shared" si="30"/>
        <v>0.35509824109575111</v>
      </c>
      <c r="D469" t="str">
        <f t="shared" si="31"/>
        <v/>
      </c>
    </row>
    <row r="470" spans="1:4" x14ac:dyDescent="0.25">
      <c r="A470">
        <f t="shared" si="28"/>
        <v>-0.28800000000001491</v>
      </c>
      <c r="B470">
        <f t="shared" si="29"/>
        <v>0.35624410592534256</v>
      </c>
      <c r="C470">
        <f t="shared" si="30"/>
        <v>0.35624410592534256</v>
      </c>
      <c r="D470" t="str">
        <f t="shared" si="31"/>
        <v/>
      </c>
    </row>
    <row r="471" spans="1:4" x14ac:dyDescent="0.25">
      <c r="A471">
        <f t="shared" si="28"/>
        <v>-0.2790000000000149</v>
      </c>
      <c r="B471">
        <f t="shared" si="29"/>
        <v>0.35735965961404387</v>
      </c>
      <c r="C471">
        <f t="shared" si="30"/>
        <v>0.35735965961404387</v>
      </c>
      <c r="D471" t="str">
        <f t="shared" si="31"/>
        <v/>
      </c>
    </row>
    <row r="472" spans="1:4" x14ac:dyDescent="0.25">
      <c r="A472">
        <f t="shared" si="28"/>
        <v>-0.27000000000001489</v>
      </c>
      <c r="B472">
        <f t="shared" si="29"/>
        <v>0.35844446463466473</v>
      </c>
      <c r="C472">
        <f t="shared" si="30"/>
        <v>0.35844446463466473</v>
      </c>
      <c r="D472" t="str">
        <f t="shared" si="31"/>
        <v/>
      </c>
    </row>
    <row r="473" spans="1:4" x14ac:dyDescent="0.25">
      <c r="A473">
        <f t="shared" si="28"/>
        <v>-0.26100000000001489</v>
      </c>
      <c r="B473">
        <f t="shared" si="29"/>
        <v>0.35949809335504757</v>
      </c>
      <c r="C473">
        <f t="shared" si="30"/>
        <v>0.35949809335504757</v>
      </c>
      <c r="D473" t="str">
        <f t="shared" si="31"/>
        <v/>
      </c>
    </row>
    <row r="474" spans="1:4" x14ac:dyDescent="0.25">
      <c r="A474">
        <f t="shared" si="28"/>
        <v>-0.25200000000001488</v>
      </c>
      <c r="B474">
        <f t="shared" si="29"/>
        <v>0.36052012838935532</v>
      </c>
      <c r="C474">
        <f t="shared" si="30"/>
        <v>0.36052012838935532</v>
      </c>
      <c r="D474" t="str">
        <f t="shared" si="31"/>
        <v/>
      </c>
    </row>
    <row r="475" spans="1:4" x14ac:dyDescent="0.25">
      <c r="A475">
        <f t="shared" si="28"/>
        <v>-0.24300000000001487</v>
      </c>
      <c r="B475">
        <f t="shared" si="29"/>
        <v>0.36151016294330635</v>
      </c>
      <c r="C475">
        <f t="shared" si="30"/>
        <v>0.36151016294330635</v>
      </c>
      <c r="D475" t="str">
        <f t="shared" si="31"/>
        <v/>
      </c>
    </row>
    <row r="476" spans="1:4" x14ac:dyDescent="0.25">
      <c r="A476">
        <f t="shared" si="28"/>
        <v>-0.23400000000001486</v>
      </c>
      <c r="B476">
        <f t="shared" si="29"/>
        <v>0.36246780115288474</v>
      </c>
      <c r="C476">
        <f t="shared" si="30"/>
        <v>0.36246780115288474</v>
      </c>
      <c r="D476" t="str">
        <f t="shared" si="31"/>
        <v/>
      </c>
    </row>
    <row r="477" spans="1:4" x14ac:dyDescent="0.25">
      <c r="A477">
        <f t="shared" si="28"/>
        <v>-0.22500000000001485</v>
      </c>
      <c r="B477">
        <f t="shared" si="29"/>
        <v>0.36339265841605228</v>
      </c>
      <c r="C477">
        <f t="shared" si="30"/>
        <v>0.36339265841605228</v>
      </c>
      <c r="D477" t="str">
        <f t="shared" si="31"/>
        <v/>
      </c>
    </row>
    <row r="478" spans="1:4" x14ac:dyDescent="0.25">
      <c r="A478">
        <f t="shared" si="28"/>
        <v>-0.21600000000001485</v>
      </c>
      <c r="B478">
        <f t="shared" si="29"/>
        <v>0.36428436171700146</v>
      </c>
      <c r="C478">
        <f t="shared" si="30"/>
        <v>0.36428436171700146</v>
      </c>
      <c r="D478" t="str">
        <f t="shared" si="31"/>
        <v/>
      </c>
    </row>
    <row r="479" spans="1:4" x14ac:dyDescent="0.25">
      <c r="A479">
        <f t="shared" si="28"/>
        <v>-0.20700000000001484</v>
      </c>
      <c r="B479">
        <f t="shared" si="29"/>
        <v>0.36514254994248929</v>
      </c>
      <c r="C479">
        <f t="shared" si="30"/>
        <v>0.36514254994248929</v>
      </c>
      <c r="D479" t="str">
        <f t="shared" si="31"/>
        <v/>
      </c>
    </row>
    <row r="480" spans="1:4" x14ac:dyDescent="0.25">
      <c r="A480">
        <f t="shared" si="28"/>
        <v>-0.19800000000001483</v>
      </c>
      <c r="B480">
        <f t="shared" si="29"/>
        <v>0.36596687418980373</v>
      </c>
      <c r="C480">
        <f t="shared" si="30"/>
        <v>0.36596687418980373</v>
      </c>
      <c r="D480" t="str">
        <f t="shared" si="31"/>
        <v/>
      </c>
    </row>
    <row r="481" spans="1:4" x14ac:dyDescent="0.25">
      <c r="A481">
        <f t="shared" si="28"/>
        <v>-0.18900000000001482</v>
      </c>
      <c r="B481">
        <f t="shared" si="29"/>
        <v>0.36675699806592099</v>
      </c>
      <c r="C481">
        <f t="shared" si="30"/>
        <v>0.36675699806592099</v>
      </c>
      <c r="D481" t="str">
        <f t="shared" si="31"/>
        <v/>
      </c>
    </row>
    <row r="482" spans="1:4" x14ac:dyDescent="0.25">
      <c r="A482">
        <f t="shared" si="28"/>
        <v>-0.18000000000001481</v>
      </c>
      <c r="B482">
        <f t="shared" si="29"/>
        <v>0.36751259797742192</v>
      </c>
      <c r="C482">
        <f t="shared" si="30"/>
        <v>0.36751259797742192</v>
      </c>
      <c r="D482" t="str">
        <f t="shared" si="31"/>
        <v/>
      </c>
    </row>
    <row r="483" spans="1:4" x14ac:dyDescent="0.25">
      <c r="A483">
        <f t="shared" si="28"/>
        <v>-0.17100000000001481</v>
      </c>
      <c r="B483">
        <f t="shared" si="29"/>
        <v>0.3682333634107483</v>
      </c>
      <c r="C483">
        <f t="shared" si="30"/>
        <v>0.3682333634107483</v>
      </c>
      <c r="D483" t="str">
        <f t="shared" si="31"/>
        <v/>
      </c>
    </row>
    <row r="484" spans="1:4" x14ac:dyDescent="0.25">
      <c r="A484">
        <f t="shared" si="28"/>
        <v>-0.1620000000000148</v>
      </c>
      <c r="B484">
        <f t="shared" si="29"/>
        <v>0.36891899720238602</v>
      </c>
      <c r="C484">
        <f t="shared" si="30"/>
        <v>0.36891899720238602</v>
      </c>
      <c r="D484" t="str">
        <f t="shared" si="31"/>
        <v/>
      </c>
    </row>
    <row r="485" spans="1:4" x14ac:dyDescent="0.25">
      <c r="A485">
        <f t="shared" si="28"/>
        <v>-0.15300000000001479</v>
      </c>
      <c r="B485">
        <f t="shared" si="29"/>
        <v>0.36956921579858126</v>
      </c>
      <c r="C485">
        <f t="shared" si="30"/>
        <v>0.36956921579858126</v>
      </c>
      <c r="D485" t="str">
        <f t="shared" si="31"/>
        <v/>
      </c>
    </row>
    <row r="486" spans="1:4" x14ac:dyDescent="0.25">
      <c r="A486">
        <f t="shared" si="28"/>
        <v>-0.14400000000001478</v>
      </c>
      <c r="B486">
        <f t="shared" si="29"/>
        <v>0.37018374950420441</v>
      </c>
      <c r="C486">
        <f t="shared" si="30"/>
        <v>0.37018374950420441</v>
      </c>
      <c r="D486" t="str">
        <f t="shared" si="31"/>
        <v/>
      </c>
    </row>
    <row r="487" spans="1:4" x14ac:dyDescent="0.25">
      <c r="A487">
        <f t="shared" si="28"/>
        <v>-0.13500000000001477</v>
      </c>
      <c r="B487">
        <f t="shared" si="29"/>
        <v>0.37076234272039071</v>
      </c>
      <c r="C487">
        <f t="shared" si="30"/>
        <v>0.37076234272039071</v>
      </c>
      <c r="D487" t="str">
        <f t="shared" si="31"/>
        <v/>
      </c>
    </row>
    <row r="488" spans="1:4" x14ac:dyDescent="0.25">
      <c r="A488">
        <f t="shared" si="28"/>
        <v>-0.12600000000001477</v>
      </c>
      <c r="B488">
        <f t="shared" si="29"/>
        <v>0.37130475417060405</v>
      </c>
      <c r="C488">
        <f t="shared" si="30"/>
        <v>0.37130475417060405</v>
      </c>
      <c r="D488" t="str">
        <f t="shared" si="31"/>
        <v/>
      </c>
    </row>
    <row r="489" spans="1:4" x14ac:dyDescent="0.25">
      <c r="A489">
        <f t="shared" si="28"/>
        <v>-0.11700000000001476</v>
      </c>
      <c r="B489">
        <f t="shared" si="29"/>
        <v>0.37181075711478406</v>
      </c>
      <c r="C489">
        <f t="shared" si="30"/>
        <v>0.37181075711478406</v>
      </c>
      <c r="D489" t="str">
        <f t="shared" si="31"/>
        <v/>
      </c>
    </row>
    <row r="490" spans="1:4" x14ac:dyDescent="0.25">
      <c r="A490">
        <f t="shared" si="28"/>
        <v>-0.10800000000001475</v>
      </c>
      <c r="B490">
        <f t="shared" si="29"/>
        <v>0.37228013955125272</v>
      </c>
      <c r="C490">
        <f t="shared" si="30"/>
        <v>0.37228013955125272</v>
      </c>
      <c r="D490" t="str">
        <f t="shared" si="31"/>
        <v/>
      </c>
    </row>
    <row r="491" spans="1:4" x14ac:dyDescent="0.25">
      <c r="A491">
        <f t="shared" si="28"/>
        <v>-9.9000000000014743E-2</v>
      </c>
      <c r="B491">
        <f t="shared" si="29"/>
        <v>0.37271270440607585</v>
      </c>
      <c r="C491">
        <f t="shared" si="30"/>
        <v>0.37271270440607585</v>
      </c>
      <c r="D491" t="str">
        <f t="shared" si="31"/>
        <v/>
      </c>
    </row>
    <row r="492" spans="1:4" x14ac:dyDescent="0.25">
      <c r="A492">
        <f t="shared" si="28"/>
        <v>-9.0000000000014735E-2</v>
      </c>
      <c r="B492">
        <f t="shared" si="29"/>
        <v>0.37310826970959116</v>
      </c>
      <c r="C492">
        <f t="shared" si="30"/>
        <v>0.37310826970959116</v>
      </c>
      <c r="D492" t="str">
        <f t="shared" si="31"/>
        <v/>
      </c>
    </row>
    <row r="493" spans="1:4" x14ac:dyDescent="0.25">
      <c r="A493">
        <f t="shared" si="28"/>
        <v>-8.1000000000014727E-2</v>
      </c>
      <c r="B493">
        <f t="shared" si="29"/>
        <v>0.37346666875983298</v>
      </c>
      <c r="C493">
        <f t="shared" si="30"/>
        <v>0.37346666875983298</v>
      </c>
      <c r="D493" t="str">
        <f t="shared" si="31"/>
        <v/>
      </c>
    </row>
    <row r="494" spans="1:4" x14ac:dyDescent="0.25">
      <c r="A494">
        <f t="shared" si="28"/>
        <v>-7.2000000000014719E-2</v>
      </c>
      <c r="B494">
        <f t="shared" si="29"/>
        <v>0.37378775027260419</v>
      </c>
      <c r="C494">
        <f t="shared" si="30"/>
        <v>0.37378775027260419</v>
      </c>
      <c r="D494" t="str">
        <f t="shared" si="31"/>
        <v/>
      </c>
    </row>
    <row r="495" spans="1:4" x14ac:dyDescent="0.25">
      <c r="A495">
        <f t="shared" si="28"/>
        <v>-6.3000000000014711E-2</v>
      </c>
      <c r="B495">
        <f t="shared" si="29"/>
        <v>0.3740713785179649</v>
      </c>
      <c r="C495">
        <f t="shared" si="30"/>
        <v>0.3740713785179649</v>
      </c>
      <c r="D495" t="str">
        <f t="shared" si="31"/>
        <v/>
      </c>
    </row>
    <row r="496" spans="1:4" x14ac:dyDescent="0.25">
      <c r="A496">
        <f t="shared" si="28"/>
        <v>-5.400000000001471E-2</v>
      </c>
      <c r="B496">
        <f t="shared" si="29"/>
        <v>0.37431743344292739</v>
      </c>
      <c r="C496">
        <f t="shared" si="30"/>
        <v>0.37431743344292739</v>
      </c>
      <c r="D496" t="str">
        <f t="shared" si="31"/>
        <v/>
      </c>
    </row>
    <row r="497" spans="1:4" x14ac:dyDescent="0.25">
      <c r="A497">
        <f t="shared" si="28"/>
        <v>-4.5000000000014709E-2</v>
      </c>
      <c r="B497">
        <f t="shared" si="29"/>
        <v>0.37452581078016728</v>
      </c>
      <c r="C497">
        <f t="shared" si="30"/>
        <v>0.37452581078016728</v>
      </c>
      <c r="D497" t="str">
        <f t="shared" si="31"/>
        <v/>
      </c>
    </row>
    <row r="498" spans="1:4" x14ac:dyDescent="0.25">
      <c r="A498">
        <f t="shared" si="28"/>
        <v>-3.6000000000014708E-2</v>
      </c>
      <c r="B498">
        <f t="shared" si="29"/>
        <v>0.37469642214258503</v>
      </c>
      <c r="C498">
        <f t="shared" si="30"/>
        <v>0.37469642214258503</v>
      </c>
      <c r="D498" t="str">
        <f t="shared" si="31"/>
        <v/>
      </c>
    </row>
    <row r="499" spans="1:4" x14ac:dyDescent="0.25">
      <c r="A499">
        <f t="shared" si="28"/>
        <v>-2.7000000000014707E-2</v>
      </c>
      <c r="B499">
        <f t="shared" si="29"/>
        <v>0.37482919510356832</v>
      </c>
      <c r="C499">
        <f t="shared" si="30"/>
        <v>0.37482919510356832</v>
      </c>
      <c r="D499" t="str">
        <f t="shared" si="31"/>
        <v/>
      </c>
    </row>
    <row r="500" spans="1:4" x14ac:dyDescent="0.25">
      <c r="A500">
        <f t="shared" si="28"/>
        <v>-1.8000000000014706E-2</v>
      </c>
      <c r="B500">
        <f t="shared" si="29"/>
        <v>0.37492407326283272</v>
      </c>
      <c r="C500">
        <f t="shared" si="30"/>
        <v>0.37492407326283272</v>
      </c>
      <c r="D500" t="str">
        <f t="shared" si="31"/>
        <v/>
      </c>
    </row>
    <row r="501" spans="1:4" x14ac:dyDescent="0.25">
      <c r="A501">
        <f t="shared" si="28"/>
        <v>-9.0000000000147046E-3</v>
      </c>
      <c r="B501">
        <f t="shared" si="29"/>
        <v>0.37498101629773822</v>
      </c>
      <c r="C501">
        <f t="shared" si="30"/>
        <v>0.37498101629773822</v>
      </c>
      <c r="D501" t="str">
        <f t="shared" si="31"/>
        <v/>
      </c>
    </row>
    <row r="502" spans="1:4" x14ac:dyDescent="0.25">
      <c r="A502">
        <f t="shared" si="28"/>
        <v>-1.4703516182379417E-14</v>
      </c>
      <c r="B502">
        <f t="shared" si="29"/>
        <v>0.37499999999999994</v>
      </c>
      <c r="C502">
        <f t="shared" si="30"/>
        <v>0.37499999999999994</v>
      </c>
      <c r="D502" t="str">
        <f t="shared" si="31"/>
        <v/>
      </c>
    </row>
    <row r="503" spans="1:4" x14ac:dyDescent="0.25">
      <c r="A503">
        <f t="shared" si="28"/>
        <v>8.9999999999852975E-3</v>
      </c>
      <c r="B503">
        <f t="shared" si="29"/>
        <v>0.37498101629773833</v>
      </c>
      <c r="C503">
        <f t="shared" si="30"/>
        <v>0.37498101629773833</v>
      </c>
      <c r="D503" t="str">
        <f t="shared" si="31"/>
        <v/>
      </c>
    </row>
    <row r="504" spans="1:4" x14ac:dyDescent="0.25">
      <c r="A504">
        <f t="shared" si="28"/>
        <v>1.7999999999985299E-2</v>
      </c>
      <c r="B504">
        <f t="shared" si="29"/>
        <v>0.37492407326283306</v>
      </c>
      <c r="C504">
        <f t="shared" si="30"/>
        <v>0.37492407326283306</v>
      </c>
      <c r="D504" t="str">
        <f t="shared" si="31"/>
        <v/>
      </c>
    </row>
    <row r="505" spans="1:4" x14ac:dyDescent="0.25">
      <c r="A505">
        <f t="shared" si="28"/>
        <v>2.69999999999853E-2</v>
      </c>
      <c r="B505">
        <f t="shared" si="29"/>
        <v>0.37482919510356866</v>
      </c>
      <c r="C505">
        <f t="shared" si="30"/>
        <v>0.37482919510356866</v>
      </c>
      <c r="D505" t="str">
        <f t="shared" si="31"/>
        <v/>
      </c>
    </row>
    <row r="506" spans="1:4" x14ac:dyDescent="0.25">
      <c r="A506">
        <f t="shared" si="28"/>
        <v>3.5999999999985301E-2</v>
      </c>
      <c r="B506">
        <f t="shared" si="29"/>
        <v>0.37469642214258553</v>
      </c>
      <c r="C506">
        <f t="shared" si="30"/>
        <v>0.37469642214258553</v>
      </c>
      <c r="D506" t="str">
        <f t="shared" si="31"/>
        <v/>
      </c>
    </row>
    <row r="507" spans="1:4" x14ac:dyDescent="0.25">
      <c r="A507">
        <f t="shared" si="28"/>
        <v>4.4999999999985302E-2</v>
      </c>
      <c r="B507">
        <f t="shared" si="29"/>
        <v>0.37452581078016794</v>
      </c>
      <c r="C507">
        <f t="shared" si="30"/>
        <v>0.37452581078016794</v>
      </c>
      <c r="D507" t="str">
        <f t="shared" si="31"/>
        <v/>
      </c>
    </row>
    <row r="508" spans="1:4" x14ac:dyDescent="0.25">
      <c r="A508">
        <f t="shared" si="28"/>
        <v>5.3999999999985303E-2</v>
      </c>
      <c r="B508">
        <f t="shared" si="29"/>
        <v>0.37431743344292817</v>
      </c>
      <c r="C508">
        <f t="shared" si="30"/>
        <v>0.37431743344292817</v>
      </c>
      <c r="D508" t="str">
        <f t="shared" si="31"/>
        <v/>
      </c>
    </row>
    <row r="509" spans="1:4" x14ac:dyDescent="0.25">
      <c r="A509">
        <f t="shared" si="28"/>
        <v>6.2999999999985304E-2</v>
      </c>
      <c r="B509">
        <f t="shared" si="29"/>
        <v>0.37407137851796579</v>
      </c>
      <c r="C509">
        <f t="shared" si="30"/>
        <v>0.37407137851796579</v>
      </c>
      <c r="D509" t="str">
        <f t="shared" si="31"/>
        <v/>
      </c>
    </row>
    <row r="510" spans="1:4" x14ac:dyDescent="0.25">
      <c r="A510">
        <f t="shared" si="28"/>
        <v>7.1999999999985298E-2</v>
      </c>
      <c r="B510">
        <f t="shared" si="29"/>
        <v>0.37378775027260519</v>
      </c>
      <c r="C510">
        <f t="shared" si="30"/>
        <v>0.37378775027260519</v>
      </c>
      <c r="D510" t="str">
        <f t="shared" si="31"/>
        <v/>
      </c>
    </row>
    <row r="511" spans="1:4" x14ac:dyDescent="0.25">
      <c r="A511">
        <f t="shared" si="28"/>
        <v>8.0999999999985306E-2</v>
      </c>
      <c r="B511">
        <f t="shared" si="29"/>
        <v>0.37346666875983409</v>
      </c>
      <c r="C511">
        <f t="shared" si="30"/>
        <v>0.37346666875983409</v>
      </c>
      <c r="D511" t="str">
        <f t="shared" si="31"/>
        <v/>
      </c>
    </row>
    <row r="512" spans="1:4" x14ac:dyDescent="0.25">
      <c r="A512">
        <f t="shared" si="28"/>
        <v>8.9999999999985314E-2</v>
      </c>
      <c r="B512">
        <f t="shared" si="29"/>
        <v>0.37310826970959238</v>
      </c>
      <c r="C512">
        <f t="shared" si="30"/>
        <v>0.37310826970959238</v>
      </c>
      <c r="D512" t="str">
        <f t="shared" si="31"/>
        <v/>
      </c>
    </row>
    <row r="513" spans="1:4" x14ac:dyDescent="0.25">
      <c r="A513">
        <f t="shared" si="28"/>
        <v>9.8999999999985322E-2</v>
      </c>
      <c r="B513">
        <f t="shared" si="29"/>
        <v>0.37271270440607723</v>
      </c>
      <c r="C513">
        <f t="shared" si="30"/>
        <v>0.37271270440607723</v>
      </c>
      <c r="D513" t="str">
        <f t="shared" si="31"/>
        <v/>
      </c>
    </row>
    <row r="514" spans="1:4" x14ac:dyDescent="0.25">
      <c r="A514">
        <f t="shared" si="28"/>
        <v>0.10799999999998533</v>
      </c>
      <c r="B514">
        <f t="shared" si="29"/>
        <v>0.37228013955125416</v>
      </c>
      <c r="C514">
        <f t="shared" si="30"/>
        <v>0.37228013955125416</v>
      </c>
      <c r="D514" t="str">
        <f t="shared" si="31"/>
        <v/>
      </c>
    </row>
    <row r="515" spans="1:4" x14ac:dyDescent="0.25">
      <c r="A515">
        <f t="shared" ref="A515:A578" si="32">A514+$F$10</f>
        <v>0.11699999999998534</v>
      </c>
      <c r="B515">
        <f t="shared" ref="B515:B578" si="33">_xlfn.T.DIST(A515,$F$2,FALSE)</f>
        <v>0.37181075711478567</v>
      </c>
      <c r="C515">
        <f t="shared" ref="C515:C578" si="34">IF(A515&lt;$F$4, B515, "")</f>
        <v>0.37181075711478567</v>
      </c>
      <c r="D515" t="str">
        <f t="shared" ref="D515:D578" si="35">IF(A515&gt;$F$6, B515, "")</f>
        <v/>
      </c>
    </row>
    <row r="516" spans="1:4" x14ac:dyDescent="0.25">
      <c r="A516">
        <f t="shared" si="32"/>
        <v>0.12599999999998535</v>
      </c>
      <c r="B516">
        <f t="shared" si="33"/>
        <v>0.37130475417060577</v>
      </c>
      <c r="C516">
        <f t="shared" si="34"/>
        <v>0.37130475417060577</v>
      </c>
      <c r="D516" t="str">
        <f t="shared" si="35"/>
        <v/>
      </c>
    </row>
    <row r="517" spans="1:4" x14ac:dyDescent="0.25">
      <c r="A517">
        <f t="shared" si="32"/>
        <v>0.13499999999998535</v>
      </c>
      <c r="B517">
        <f t="shared" si="33"/>
        <v>0.37076234272039249</v>
      </c>
      <c r="C517">
        <f t="shared" si="34"/>
        <v>0.37076234272039249</v>
      </c>
      <c r="D517" t="str">
        <f t="shared" si="35"/>
        <v/>
      </c>
    </row>
    <row r="518" spans="1:4" x14ac:dyDescent="0.25">
      <c r="A518">
        <f t="shared" si="32"/>
        <v>0.14399999999998536</v>
      </c>
      <c r="B518">
        <f t="shared" si="33"/>
        <v>0.37018374950420635</v>
      </c>
      <c r="C518">
        <f t="shared" si="34"/>
        <v>0.37018374950420635</v>
      </c>
      <c r="D518" t="str">
        <f t="shared" si="35"/>
        <v/>
      </c>
    </row>
    <row r="519" spans="1:4" x14ac:dyDescent="0.25">
      <c r="A519">
        <f t="shared" si="32"/>
        <v>0.15299999999998537</v>
      </c>
      <c r="B519">
        <f t="shared" si="33"/>
        <v>0.36956921579858332</v>
      </c>
      <c r="C519">
        <f t="shared" si="34"/>
        <v>0.36956921579858332</v>
      </c>
      <c r="D519" t="str">
        <f t="shared" si="35"/>
        <v/>
      </c>
    </row>
    <row r="520" spans="1:4" x14ac:dyDescent="0.25">
      <c r="A520">
        <f t="shared" si="32"/>
        <v>0.16199999999998538</v>
      </c>
      <c r="B520">
        <f t="shared" si="33"/>
        <v>0.36891899720238819</v>
      </c>
      <c r="C520">
        <f t="shared" si="34"/>
        <v>0.36891899720238819</v>
      </c>
      <c r="D520" t="str">
        <f t="shared" si="35"/>
        <v/>
      </c>
    </row>
    <row r="521" spans="1:4" x14ac:dyDescent="0.25">
      <c r="A521">
        <f t="shared" si="32"/>
        <v>0.17099999999998539</v>
      </c>
      <c r="B521">
        <f t="shared" si="33"/>
        <v>0.36823336341075064</v>
      </c>
      <c r="C521">
        <f t="shared" si="34"/>
        <v>0.36823336341075064</v>
      </c>
      <c r="D521" t="str">
        <f t="shared" si="35"/>
        <v/>
      </c>
    </row>
    <row r="522" spans="1:4" x14ac:dyDescent="0.25">
      <c r="A522">
        <f t="shared" si="32"/>
        <v>0.17999999999998539</v>
      </c>
      <c r="B522">
        <f t="shared" si="33"/>
        <v>0.36751259797742442</v>
      </c>
      <c r="C522">
        <f t="shared" si="34"/>
        <v>0.36751259797742442</v>
      </c>
      <c r="D522" t="str">
        <f t="shared" si="35"/>
        <v/>
      </c>
    </row>
    <row r="523" spans="1:4" x14ac:dyDescent="0.25">
      <c r="A523">
        <f t="shared" si="32"/>
        <v>0.1889999999999854</v>
      </c>
      <c r="B523">
        <f t="shared" si="33"/>
        <v>0.36675699806592343</v>
      </c>
      <c r="C523">
        <f t="shared" si="34"/>
        <v>0.36675699806592343</v>
      </c>
      <c r="D523" t="str">
        <f t="shared" si="35"/>
        <v/>
      </c>
    </row>
    <row r="524" spans="1:4" x14ac:dyDescent="0.25">
      <c r="A524">
        <f t="shared" si="32"/>
        <v>0.19799999999998541</v>
      </c>
      <c r="B524">
        <f t="shared" si="33"/>
        <v>0.36596687418980639</v>
      </c>
      <c r="C524">
        <f t="shared" si="34"/>
        <v>0.36596687418980639</v>
      </c>
      <c r="D524" t="str">
        <f t="shared" si="35"/>
        <v/>
      </c>
    </row>
    <row r="525" spans="1:4" x14ac:dyDescent="0.25">
      <c r="A525">
        <f t="shared" si="32"/>
        <v>0.20699999999998542</v>
      </c>
      <c r="B525">
        <f t="shared" si="33"/>
        <v>0.36514254994249207</v>
      </c>
      <c r="C525">
        <f t="shared" si="34"/>
        <v>0.36514254994249207</v>
      </c>
      <c r="D525" t="str">
        <f t="shared" si="35"/>
        <v/>
      </c>
    </row>
    <row r="526" spans="1:4" x14ac:dyDescent="0.25">
      <c r="A526">
        <f t="shared" si="32"/>
        <v>0.21599999999998543</v>
      </c>
      <c r="B526">
        <f t="shared" si="33"/>
        <v>0.36428436171700435</v>
      </c>
      <c r="C526">
        <f t="shared" si="34"/>
        <v>0.36428436171700435</v>
      </c>
      <c r="D526" t="str">
        <f t="shared" si="35"/>
        <v/>
      </c>
    </row>
    <row r="527" spans="1:4" x14ac:dyDescent="0.25">
      <c r="A527">
        <f t="shared" si="32"/>
        <v>0.22499999999998543</v>
      </c>
      <c r="B527">
        <f t="shared" si="33"/>
        <v>0.36339265841605528</v>
      </c>
      <c r="C527">
        <f t="shared" si="34"/>
        <v>0.36339265841605528</v>
      </c>
      <c r="D527" t="str">
        <f t="shared" si="35"/>
        <v/>
      </c>
    </row>
    <row r="528" spans="1:4" x14ac:dyDescent="0.25">
      <c r="A528">
        <f t="shared" si="32"/>
        <v>0.23399999999998544</v>
      </c>
      <c r="B528">
        <f t="shared" si="33"/>
        <v>0.36246780115288785</v>
      </c>
      <c r="C528">
        <f t="shared" si="34"/>
        <v>0.36246780115288785</v>
      </c>
      <c r="D528" t="str">
        <f t="shared" si="35"/>
        <v/>
      </c>
    </row>
    <row r="529" spans="1:4" x14ac:dyDescent="0.25">
      <c r="A529">
        <f t="shared" si="32"/>
        <v>0.24299999999998545</v>
      </c>
      <c r="B529">
        <f t="shared" si="33"/>
        <v>0.36151016294330957</v>
      </c>
      <c r="C529">
        <f t="shared" si="34"/>
        <v>0.36151016294330957</v>
      </c>
      <c r="D529" t="str">
        <f t="shared" si="35"/>
        <v/>
      </c>
    </row>
    <row r="530" spans="1:4" x14ac:dyDescent="0.25">
      <c r="A530">
        <f t="shared" si="32"/>
        <v>0.25199999999998546</v>
      </c>
      <c r="B530">
        <f t="shared" si="33"/>
        <v>0.3605201283893586</v>
      </c>
      <c r="C530">
        <f t="shared" si="34"/>
        <v>0.3605201283893586</v>
      </c>
      <c r="D530" t="str">
        <f t="shared" si="35"/>
        <v/>
      </c>
    </row>
    <row r="531" spans="1:4" x14ac:dyDescent="0.25">
      <c r="A531">
        <f t="shared" si="32"/>
        <v>0.26099999999998547</v>
      </c>
      <c r="B531">
        <f t="shared" si="33"/>
        <v>0.35949809335505101</v>
      </c>
      <c r="C531">
        <f t="shared" si="34"/>
        <v>0.35949809335505101</v>
      </c>
      <c r="D531" t="str">
        <f t="shared" si="35"/>
        <v/>
      </c>
    </row>
    <row r="532" spans="1:4" x14ac:dyDescent="0.25">
      <c r="A532">
        <f t="shared" si="32"/>
        <v>0.26999999999998547</v>
      </c>
      <c r="B532">
        <f t="shared" si="33"/>
        <v>0.35844446463466817</v>
      </c>
      <c r="C532">
        <f t="shared" si="34"/>
        <v>0.35844446463466817</v>
      </c>
      <c r="D532" t="str">
        <f t="shared" si="35"/>
        <v/>
      </c>
    </row>
    <row r="533" spans="1:4" x14ac:dyDescent="0.25">
      <c r="A533">
        <f t="shared" si="32"/>
        <v>0.27899999999998548</v>
      </c>
      <c r="B533">
        <f t="shared" si="33"/>
        <v>0.35735965961404748</v>
      </c>
      <c r="C533">
        <f t="shared" si="34"/>
        <v>0.35735965961404748</v>
      </c>
      <c r="D533" t="str">
        <f t="shared" si="35"/>
        <v/>
      </c>
    </row>
    <row r="534" spans="1:4" x14ac:dyDescent="0.25">
      <c r="A534">
        <f t="shared" si="32"/>
        <v>0.28799999999998549</v>
      </c>
      <c r="B534">
        <f t="shared" si="33"/>
        <v>0.35624410592534633</v>
      </c>
      <c r="C534">
        <f t="shared" si="34"/>
        <v>0.35624410592534633</v>
      </c>
      <c r="D534" t="str">
        <f t="shared" si="35"/>
        <v/>
      </c>
    </row>
    <row r="535" spans="1:4" x14ac:dyDescent="0.25">
      <c r="A535">
        <f t="shared" si="32"/>
        <v>0.2969999999999855</v>
      </c>
      <c r="B535">
        <f t="shared" si="33"/>
        <v>0.35509824109575489</v>
      </c>
      <c r="C535">
        <f t="shared" si="34"/>
        <v>0.35509824109575489</v>
      </c>
      <c r="D535" t="str">
        <f t="shared" si="35"/>
        <v/>
      </c>
    </row>
    <row r="536" spans="1:4" x14ac:dyDescent="0.25">
      <c r="A536">
        <f t="shared" si="32"/>
        <v>0.30599999999998551</v>
      </c>
      <c r="B536">
        <f t="shared" si="33"/>
        <v>0.35392251219063597</v>
      </c>
      <c r="C536">
        <f t="shared" si="34"/>
        <v>0.35392251219063597</v>
      </c>
      <c r="D536" t="str">
        <f t="shared" si="35"/>
        <v/>
      </c>
    </row>
    <row r="537" spans="1:4" x14ac:dyDescent="0.25">
      <c r="A537">
        <f t="shared" si="32"/>
        <v>0.31499999999998551</v>
      </c>
      <c r="B537">
        <f t="shared" si="33"/>
        <v>0.35271737545157289</v>
      </c>
      <c r="C537">
        <f t="shared" si="34"/>
        <v>0.35271737545157289</v>
      </c>
      <c r="D537" t="str">
        <f t="shared" si="35"/>
        <v/>
      </c>
    </row>
    <row r="538" spans="1:4" x14ac:dyDescent="0.25">
      <c r="A538">
        <f t="shared" si="32"/>
        <v>0.32399999999998552</v>
      </c>
      <c r="B538">
        <f t="shared" si="33"/>
        <v>0.35148329592980998</v>
      </c>
      <c r="C538">
        <f t="shared" si="34"/>
        <v>0.35148329592980998</v>
      </c>
      <c r="D538" t="str">
        <f t="shared" si="35"/>
        <v/>
      </c>
    </row>
    <row r="539" spans="1:4" x14ac:dyDescent="0.25">
      <c r="A539">
        <f t="shared" si="32"/>
        <v>0.33299999999998553</v>
      </c>
      <c r="B539">
        <f t="shared" si="33"/>
        <v>0.35022074711557044</v>
      </c>
      <c r="C539">
        <f t="shared" si="34"/>
        <v>0.35022074711557044</v>
      </c>
      <c r="D539" t="str">
        <f t="shared" si="35"/>
        <v/>
      </c>
    </row>
    <row r="540" spans="1:4" x14ac:dyDescent="0.25">
      <c r="A540">
        <f t="shared" si="32"/>
        <v>0.34199999999998554</v>
      </c>
      <c r="B540">
        <f t="shared" si="33"/>
        <v>0.34893021056373374</v>
      </c>
      <c r="C540">
        <f t="shared" si="34"/>
        <v>0.34893021056373374</v>
      </c>
      <c r="D540" t="str">
        <f t="shared" si="35"/>
        <v/>
      </c>
    </row>
    <row r="541" spans="1:4" x14ac:dyDescent="0.25">
      <c r="A541">
        <f t="shared" si="32"/>
        <v>0.35099999999998555</v>
      </c>
      <c r="B541">
        <f t="shared" si="33"/>
        <v>0.34761217551636026</v>
      </c>
      <c r="C541">
        <f t="shared" si="34"/>
        <v>0.34761217551636026</v>
      </c>
      <c r="D541" t="str">
        <f t="shared" si="35"/>
        <v/>
      </c>
    </row>
    <row r="542" spans="1:4" x14ac:dyDescent="0.25">
      <c r="A542">
        <f t="shared" si="32"/>
        <v>0.35999999999998555</v>
      </c>
      <c r="B542">
        <f t="shared" si="33"/>
        <v>0.34626713852254193</v>
      </c>
      <c r="C542">
        <f t="shared" si="34"/>
        <v>0.34626713852254193</v>
      </c>
      <c r="D542" t="str">
        <f t="shared" si="35"/>
        <v/>
      </c>
    </row>
    <row r="543" spans="1:4" x14ac:dyDescent="0.25">
      <c r="A543">
        <f t="shared" si="32"/>
        <v>0.36899999999998556</v>
      </c>
      <c r="B543">
        <f t="shared" si="33"/>
        <v>0.34489560305605965</v>
      </c>
      <c r="C543">
        <f t="shared" si="34"/>
        <v>0.34489560305605965</v>
      </c>
      <c r="D543" t="str">
        <f t="shared" si="35"/>
        <v/>
      </c>
    </row>
    <row r="544" spans="1:4" x14ac:dyDescent="0.25">
      <c r="A544">
        <f t="shared" si="32"/>
        <v>0.37799999999998557</v>
      </c>
      <c r="B544">
        <f t="shared" si="33"/>
        <v>0.34349807913132457</v>
      </c>
      <c r="C544">
        <f t="shared" si="34"/>
        <v>0.34349807913132457</v>
      </c>
      <c r="D544" t="str">
        <f t="shared" si="35"/>
        <v/>
      </c>
    </row>
    <row r="545" spans="1:4" x14ac:dyDescent="0.25">
      <c r="A545">
        <f t="shared" si="32"/>
        <v>0.38699999999998558</v>
      </c>
      <c r="B545">
        <f t="shared" si="33"/>
        <v>0.34207508291807187</v>
      </c>
      <c r="C545">
        <f t="shared" si="34"/>
        <v>0.34207508291807187</v>
      </c>
      <c r="D545" t="str">
        <f t="shared" si="35"/>
        <v/>
      </c>
    </row>
    <row r="546" spans="1:4" x14ac:dyDescent="0.25">
      <c r="A546">
        <f t="shared" si="32"/>
        <v>0.39599999999998559</v>
      </c>
      <c r="B546">
        <f t="shared" si="33"/>
        <v>0.34062713635527797</v>
      </c>
      <c r="C546">
        <f t="shared" si="34"/>
        <v>0.34062713635527797</v>
      </c>
      <c r="D546" t="str">
        <f t="shared" si="35"/>
        <v/>
      </c>
    </row>
    <row r="547" spans="1:4" x14ac:dyDescent="0.25">
      <c r="A547">
        <f t="shared" si="32"/>
        <v>0.40499999999998559</v>
      </c>
      <c r="B547">
        <f t="shared" si="33"/>
        <v>0.33915476676475753</v>
      </c>
      <c r="C547">
        <f t="shared" si="34"/>
        <v>0.33915476676475753</v>
      </c>
      <c r="D547" t="str">
        <f t="shared" si="35"/>
        <v/>
      </c>
    </row>
    <row r="548" spans="1:4" x14ac:dyDescent="0.25">
      <c r="A548">
        <f t="shared" si="32"/>
        <v>0.4139999999999856</v>
      </c>
      <c r="B548">
        <f t="shared" si="33"/>
        <v>0.33765850646489753</v>
      </c>
      <c r="C548">
        <f t="shared" si="34"/>
        <v>0.33765850646489753</v>
      </c>
      <c r="D548" t="str">
        <f t="shared" si="35"/>
        <v/>
      </c>
    </row>
    <row r="549" spans="1:4" x14ac:dyDescent="0.25">
      <c r="A549">
        <f t="shared" si="32"/>
        <v>0.42299999999998561</v>
      </c>
      <c r="B549">
        <f t="shared" si="33"/>
        <v>0.33613889238497396</v>
      </c>
      <c r="C549">
        <f t="shared" si="34"/>
        <v>0.33613889238497396</v>
      </c>
      <c r="D549" t="str">
        <f t="shared" si="35"/>
        <v/>
      </c>
    </row>
    <row r="550" spans="1:4" x14ac:dyDescent="0.25">
      <c r="A550">
        <f t="shared" si="32"/>
        <v>0.43199999999998562</v>
      </c>
      <c r="B550">
        <f t="shared" si="33"/>
        <v>0.33459646568048845</v>
      </c>
      <c r="C550">
        <f t="shared" si="34"/>
        <v>0.33459646568048845</v>
      </c>
      <c r="D550" t="str">
        <f t="shared" si="35"/>
        <v/>
      </c>
    </row>
    <row r="551" spans="1:4" x14ac:dyDescent="0.25">
      <c r="A551">
        <f t="shared" si="32"/>
        <v>0.44099999999998563</v>
      </c>
      <c r="B551">
        <f t="shared" si="33"/>
        <v>0.33303177134995737</v>
      </c>
      <c r="C551">
        <f t="shared" si="34"/>
        <v>0.33303177134995737</v>
      </c>
      <c r="D551" t="str">
        <f t="shared" si="35"/>
        <v/>
      </c>
    </row>
    <row r="552" spans="1:4" x14ac:dyDescent="0.25">
      <c r="A552">
        <f t="shared" si="32"/>
        <v>0.44999999999998563</v>
      </c>
      <c r="B552">
        <f t="shared" si="33"/>
        <v>0.33144535785357132</v>
      </c>
      <c r="C552">
        <f t="shared" si="34"/>
        <v>0.33144535785357132</v>
      </c>
      <c r="D552" t="str">
        <f t="shared" si="35"/>
        <v/>
      </c>
    </row>
    <row r="553" spans="1:4" x14ac:dyDescent="0.25">
      <c r="A553">
        <f t="shared" si="32"/>
        <v>0.45899999999998564</v>
      </c>
      <c r="B553">
        <f t="shared" si="33"/>
        <v>0.32983777673413722</v>
      </c>
      <c r="C553">
        <f t="shared" si="34"/>
        <v>0.32983777673413722</v>
      </c>
      <c r="D553" t="str">
        <f t="shared" si="35"/>
        <v/>
      </c>
    </row>
    <row r="554" spans="1:4" x14ac:dyDescent="0.25">
      <c r="A554">
        <f t="shared" si="32"/>
        <v>0.46799999999998565</v>
      </c>
      <c r="B554">
        <f t="shared" si="33"/>
        <v>0.32820958224070185</v>
      </c>
      <c r="C554">
        <f t="shared" si="34"/>
        <v>0.32820958224070185</v>
      </c>
      <c r="D554" t="str">
        <f t="shared" si="35"/>
        <v/>
      </c>
    </row>
    <row r="555" spans="1:4" x14ac:dyDescent="0.25">
      <c r="A555">
        <f t="shared" si="32"/>
        <v>0.47699999999998566</v>
      </c>
      <c r="B555">
        <f t="shared" si="33"/>
        <v>0.3265613309552462</v>
      </c>
      <c r="C555">
        <f t="shared" si="34"/>
        <v>0.3265613309552462</v>
      </c>
      <c r="D555" t="str">
        <f t="shared" si="35"/>
        <v/>
      </c>
    </row>
    <row r="556" spans="1:4" x14ac:dyDescent="0.25">
      <c r="A556">
        <f t="shared" si="32"/>
        <v>0.48599999999998567</v>
      </c>
      <c r="B556">
        <f t="shared" si="33"/>
        <v>0.32489358142282848</v>
      </c>
      <c r="C556">
        <f t="shared" si="34"/>
        <v>0.32489358142282848</v>
      </c>
      <c r="D556" t="str">
        <f t="shared" si="35"/>
        <v/>
      </c>
    </row>
    <row r="557" spans="1:4" x14ac:dyDescent="0.25">
      <c r="A557">
        <f t="shared" si="32"/>
        <v>0.49499999999998567</v>
      </c>
      <c r="B557">
        <f t="shared" si="33"/>
        <v>0.32320689378553935</v>
      </c>
      <c r="C557">
        <f t="shared" si="34"/>
        <v>0.32320689378553935</v>
      </c>
      <c r="D557" t="str">
        <f t="shared" si="35"/>
        <v/>
      </c>
    </row>
    <row r="558" spans="1:4" x14ac:dyDescent="0.25">
      <c r="A558">
        <f t="shared" si="32"/>
        <v>0.50399999999998568</v>
      </c>
      <c r="B558">
        <f t="shared" si="33"/>
        <v>0.32150182942062411</v>
      </c>
      <c r="C558">
        <f t="shared" si="34"/>
        <v>0.32150182942062411</v>
      </c>
      <c r="D558" t="str">
        <f t="shared" si="35"/>
        <v/>
      </c>
    </row>
    <row r="559" spans="1:4" x14ac:dyDescent="0.25">
      <c r="A559">
        <f t="shared" si="32"/>
        <v>0.51299999999998569</v>
      </c>
      <c r="B559">
        <f t="shared" si="33"/>
        <v>0.31977895058311084</v>
      </c>
      <c r="C559">
        <f t="shared" si="34"/>
        <v>0.31977895058311084</v>
      </c>
      <c r="D559" t="str">
        <f t="shared" si="35"/>
        <v/>
      </c>
    </row>
    <row r="560" spans="1:4" x14ac:dyDescent="0.25">
      <c r="A560">
        <f t="shared" si="32"/>
        <v>0.5219999999999857</v>
      </c>
      <c r="B560">
        <f t="shared" si="33"/>
        <v>0.31803882005327155</v>
      </c>
      <c r="C560">
        <f t="shared" si="34"/>
        <v>0.31803882005327155</v>
      </c>
      <c r="D560" t="str">
        <f t="shared" si="35"/>
        <v/>
      </c>
    </row>
    <row r="561" spans="1:4" x14ac:dyDescent="0.25">
      <c r="A561">
        <f t="shared" si="32"/>
        <v>0.53099999999998571</v>
      </c>
      <c r="B561">
        <f t="shared" si="33"/>
        <v>0.3162820007892293</v>
      </c>
      <c r="C561">
        <f t="shared" si="34"/>
        <v>0.3162820007892293</v>
      </c>
      <c r="D561" t="str">
        <f t="shared" si="35"/>
        <v/>
      </c>
    </row>
    <row r="562" spans="1:4" x14ac:dyDescent="0.25">
      <c r="A562">
        <f t="shared" si="32"/>
        <v>0.53999999999998571</v>
      </c>
      <c r="B562">
        <f t="shared" si="33"/>
        <v>0.31450905558501213</v>
      </c>
      <c r="C562">
        <f t="shared" si="34"/>
        <v>0.31450905558501213</v>
      </c>
      <c r="D562" t="str">
        <f t="shared" si="35"/>
        <v/>
      </c>
    </row>
    <row r="563" spans="1:4" x14ac:dyDescent="0.25">
      <c r="A563">
        <f t="shared" si="32"/>
        <v>0.54899999999998572</v>
      </c>
      <c r="B563">
        <f t="shared" si="33"/>
        <v>0.3127205467343373</v>
      </c>
      <c r="C563">
        <f t="shared" si="34"/>
        <v>0.3127205467343373</v>
      </c>
      <c r="D563" t="str">
        <f t="shared" si="35"/>
        <v/>
      </c>
    </row>
    <row r="564" spans="1:4" x14ac:dyDescent="0.25">
      <c r="A564">
        <f t="shared" si="32"/>
        <v>0.55799999999998573</v>
      </c>
      <c r="B564">
        <f t="shared" si="33"/>
        <v>0.31091703570039975</v>
      </c>
      <c r="C564">
        <f t="shared" si="34"/>
        <v>0.31091703570039975</v>
      </c>
      <c r="D564" t="str">
        <f t="shared" si="35"/>
        <v/>
      </c>
    </row>
    <row r="565" spans="1:4" x14ac:dyDescent="0.25">
      <c r="A565">
        <f t="shared" si="32"/>
        <v>0.56699999999998574</v>
      </c>
      <c r="B565">
        <f t="shared" si="33"/>
        <v>0.30909908279192005</v>
      </c>
      <c r="C565">
        <f t="shared" si="34"/>
        <v>0.30909908279192005</v>
      </c>
      <c r="D565" t="str">
        <f t="shared" si="35"/>
        <v/>
      </c>
    </row>
    <row r="566" spans="1:4" x14ac:dyDescent="0.25">
      <c r="A566">
        <f t="shared" si="32"/>
        <v>0.57599999999998575</v>
      </c>
      <c r="B566">
        <f t="shared" si="33"/>
        <v>0.30726724684569506</v>
      </c>
      <c r="C566">
        <f t="shared" si="34"/>
        <v>0.30726724684569506</v>
      </c>
      <c r="D566" t="str">
        <f t="shared" si="35"/>
        <v/>
      </c>
    </row>
    <row r="567" spans="1:4" x14ac:dyDescent="0.25">
      <c r="A567">
        <f t="shared" si="32"/>
        <v>0.58499999999998575</v>
      </c>
      <c r="B567">
        <f t="shared" si="33"/>
        <v>0.30542208491587958</v>
      </c>
      <c r="C567">
        <f t="shared" si="34"/>
        <v>0.30542208491587958</v>
      </c>
      <c r="D567" t="str">
        <f t="shared" si="35"/>
        <v/>
      </c>
    </row>
    <row r="568" spans="1:4" x14ac:dyDescent="0.25">
      <c r="A568">
        <f t="shared" si="32"/>
        <v>0.59399999999998576</v>
      </c>
      <c r="B568">
        <f t="shared" si="33"/>
        <v>0.30356415197021236</v>
      </c>
      <c r="C568">
        <f t="shared" si="34"/>
        <v>0.30356415197021236</v>
      </c>
      <c r="D568" t="str">
        <f t="shared" si="35"/>
        <v/>
      </c>
    </row>
    <row r="569" spans="1:4" x14ac:dyDescent="0.25">
      <c r="A569">
        <f t="shared" si="32"/>
        <v>0.60299999999998577</v>
      </c>
      <c r="B569">
        <f t="shared" si="33"/>
        <v>0.30169400059338497</v>
      </c>
      <c r="C569">
        <f t="shared" si="34"/>
        <v>0.30169400059338497</v>
      </c>
      <c r="D569" t="str">
        <f t="shared" si="35"/>
        <v/>
      </c>
    </row>
    <row r="570" spans="1:4" x14ac:dyDescent="0.25">
      <c r="A570">
        <f t="shared" si="32"/>
        <v>0.61199999999998578</v>
      </c>
      <c r="B570">
        <f t="shared" si="33"/>
        <v>0.29981218069773757</v>
      </c>
      <c r="C570">
        <f t="shared" si="34"/>
        <v>0.29981218069773757</v>
      </c>
      <c r="D570" t="str">
        <f t="shared" si="35"/>
        <v/>
      </c>
    </row>
    <row r="571" spans="1:4" x14ac:dyDescent="0.25">
      <c r="A571">
        <f t="shared" si="32"/>
        <v>0.62099999999998579</v>
      </c>
      <c r="B571">
        <f t="shared" si="33"/>
        <v>0.2979192392414528</v>
      </c>
      <c r="C571">
        <f t="shared" si="34"/>
        <v>0.2979192392414528</v>
      </c>
      <c r="D571" t="str">
        <f t="shared" si="35"/>
        <v/>
      </c>
    </row>
    <row r="572" spans="1:4" x14ac:dyDescent="0.25">
      <c r="A572">
        <f t="shared" si="32"/>
        <v>0.62999999999998579</v>
      </c>
      <c r="B572">
        <f t="shared" si="33"/>
        <v>0.29601571995439974</v>
      </c>
      <c r="C572">
        <f t="shared" si="34"/>
        <v>0.29601571995439974</v>
      </c>
      <c r="D572" t="str">
        <f t="shared" si="35"/>
        <v/>
      </c>
    </row>
    <row r="573" spans="1:4" x14ac:dyDescent="0.25">
      <c r="A573">
        <f t="shared" si="32"/>
        <v>0.6389999999999858</v>
      </c>
      <c r="B573">
        <f t="shared" si="33"/>
        <v>0.29410216307177212</v>
      </c>
      <c r="C573">
        <f t="shared" si="34"/>
        <v>0.29410216307177212</v>
      </c>
      <c r="D573" t="str">
        <f t="shared" si="35"/>
        <v/>
      </c>
    </row>
    <row r="574" spans="1:4" x14ac:dyDescent="0.25">
      <c r="A574">
        <f t="shared" si="32"/>
        <v>0.64799999999998581</v>
      </c>
      <c r="B574">
        <f t="shared" si="33"/>
        <v>0.29217910507564421</v>
      </c>
      <c r="C574">
        <f t="shared" si="34"/>
        <v>0.29217910507564421</v>
      </c>
      <c r="D574" t="str">
        <f t="shared" si="35"/>
        <v/>
      </c>
    </row>
    <row r="575" spans="1:4" x14ac:dyDescent="0.25">
      <c r="A575">
        <f t="shared" si="32"/>
        <v>0.65699999999998582</v>
      </c>
      <c r="B575">
        <f t="shared" si="33"/>
        <v>0.2902470784445581</v>
      </c>
      <c r="C575">
        <f t="shared" si="34"/>
        <v>0.2902470784445581</v>
      </c>
      <c r="D575" t="str">
        <f t="shared" si="35"/>
        <v/>
      </c>
    </row>
    <row r="576" spans="1:4" x14ac:dyDescent="0.25">
      <c r="A576">
        <f t="shared" si="32"/>
        <v>0.66599999999998583</v>
      </c>
      <c r="B576">
        <f t="shared" si="33"/>
        <v>0.28830661141124081</v>
      </c>
      <c r="C576">
        <f t="shared" si="34"/>
        <v>0.28830661141124081</v>
      </c>
      <c r="D576" t="str">
        <f t="shared" si="35"/>
        <v/>
      </c>
    </row>
    <row r="577" spans="1:4" x14ac:dyDescent="0.25">
      <c r="A577">
        <f t="shared" si="32"/>
        <v>0.67499999999998583</v>
      </c>
      <c r="B577">
        <f t="shared" si="33"/>
        <v>0.28635822772853409</v>
      </c>
      <c r="C577">
        <f t="shared" si="34"/>
        <v>0.28635822772853409</v>
      </c>
      <c r="D577" t="str">
        <f t="shared" si="35"/>
        <v/>
      </c>
    </row>
    <row r="578" spans="1:4" x14ac:dyDescent="0.25">
      <c r="A578">
        <f t="shared" si="32"/>
        <v>0.68399999999998584</v>
      </c>
      <c r="B578">
        <f t="shared" si="33"/>
        <v>0.2844024464436099</v>
      </c>
      <c r="C578">
        <f t="shared" si="34"/>
        <v>0.2844024464436099</v>
      </c>
      <c r="D578" t="str">
        <f t="shared" si="35"/>
        <v/>
      </c>
    </row>
    <row r="579" spans="1:4" x14ac:dyDescent="0.25">
      <c r="A579">
        <f t="shared" ref="A579:A642" si="36">A578+$F$10</f>
        <v>0.69299999999998585</v>
      </c>
      <c r="B579">
        <f t="shared" ref="B579:B642" si="37">_xlfn.T.DIST(A579,$F$2,FALSE)</f>
        <v>0.28243978168052758</v>
      </c>
      <c r="C579">
        <f t="shared" ref="C579:C642" si="38">IF(A579&lt;$F$4, B579, "")</f>
        <v>0.28243978168052758</v>
      </c>
      <c r="D579" t="str">
        <f t="shared" ref="D579:D642" si="39">IF(A579&gt;$F$6, B579, "")</f>
        <v/>
      </c>
    </row>
    <row r="580" spans="1:4" x14ac:dyDescent="0.25">
      <c r="A580">
        <f t="shared" si="36"/>
        <v>0.70199999999998586</v>
      </c>
      <c r="B580">
        <f t="shared" si="37"/>
        <v>0.28047074243117842</v>
      </c>
      <c r="C580">
        <f t="shared" si="38"/>
        <v>0.28047074243117842</v>
      </c>
      <c r="D580" t="str">
        <f t="shared" si="39"/>
        <v/>
      </c>
    </row>
    <row r="581" spans="1:4" x14ac:dyDescent="0.25">
      <c r="A581">
        <f t="shared" si="36"/>
        <v>0.71099999999998587</v>
      </c>
      <c r="B581">
        <f t="shared" si="37"/>
        <v>0.27849583235464864</v>
      </c>
      <c r="C581">
        <f t="shared" si="38"/>
        <v>0.27849583235464864</v>
      </c>
      <c r="D581" t="str">
        <f t="shared" si="39"/>
        <v/>
      </c>
    </row>
    <row r="582" spans="1:4" x14ac:dyDescent="0.25">
      <c r="A582">
        <f t="shared" si="36"/>
        <v>0.71999999999998587</v>
      </c>
      <c r="B582">
        <f t="shared" si="37"/>
        <v>0.27651554958502106</v>
      </c>
      <c r="C582">
        <f t="shared" si="38"/>
        <v>0.27651554958502106</v>
      </c>
      <c r="D582" t="str">
        <f t="shared" si="39"/>
        <v/>
      </c>
    </row>
    <row r="583" spans="1:4" x14ac:dyDescent="0.25">
      <c r="A583">
        <f t="shared" si="36"/>
        <v>0.72899999999998588</v>
      </c>
      <c r="B583">
        <f t="shared" si="37"/>
        <v>0.27453038654762241</v>
      </c>
      <c r="C583">
        <f t="shared" si="38"/>
        <v>0.27453038654762241</v>
      </c>
      <c r="D583" t="str">
        <f t="shared" si="39"/>
        <v/>
      </c>
    </row>
    <row r="584" spans="1:4" x14ac:dyDescent="0.25">
      <c r="A584">
        <f t="shared" si="36"/>
        <v>0.73799999999998589</v>
      </c>
      <c r="B584">
        <f t="shared" si="37"/>
        <v>0.27254082978371197</v>
      </c>
      <c r="C584">
        <f t="shared" si="38"/>
        <v>0.27254082978371197</v>
      </c>
      <c r="D584" t="str">
        <f t="shared" si="39"/>
        <v/>
      </c>
    </row>
    <row r="585" spans="1:4" x14ac:dyDescent="0.25">
      <c r="A585">
        <f t="shared" si="36"/>
        <v>0.7469999999999859</v>
      </c>
      <c r="B585">
        <f t="shared" si="37"/>
        <v>0.2705473597835959</v>
      </c>
      <c r="C585">
        <f t="shared" si="38"/>
        <v>0.2705473597835959</v>
      </c>
      <c r="D585" t="str">
        <f t="shared" si="39"/>
        <v/>
      </c>
    </row>
    <row r="586" spans="1:4" x14ac:dyDescent="0.25">
      <c r="A586">
        <f t="shared" si="36"/>
        <v>0.75599999999998591</v>
      </c>
      <c r="B586">
        <f t="shared" si="37"/>
        <v>0.26855045082814011</v>
      </c>
      <c r="C586">
        <f t="shared" si="38"/>
        <v>0.26855045082814011</v>
      </c>
      <c r="D586" t="str">
        <f t="shared" si="39"/>
        <v/>
      </c>
    </row>
    <row r="587" spans="1:4" x14ac:dyDescent="0.25">
      <c r="A587">
        <f t="shared" si="36"/>
        <v>0.76499999999998591</v>
      </c>
      <c r="B587">
        <f t="shared" si="37"/>
        <v>0.2665505708386447</v>
      </c>
      <c r="C587">
        <f t="shared" si="38"/>
        <v>0.2665505708386447</v>
      </c>
      <c r="D587" t="str">
        <f t="shared" si="39"/>
        <v/>
      </c>
    </row>
    <row r="588" spans="1:4" x14ac:dyDescent="0.25">
      <c r="A588">
        <f t="shared" si="36"/>
        <v>0.77399999999998592</v>
      </c>
      <c r="B588">
        <f t="shared" si="37"/>
        <v>0.26454818123503143</v>
      </c>
      <c r="C588">
        <f t="shared" si="38"/>
        <v>0.26454818123503143</v>
      </c>
      <c r="D588" t="str">
        <f t="shared" si="39"/>
        <v/>
      </c>
    </row>
    <row r="589" spans="1:4" x14ac:dyDescent="0.25">
      <c r="A589">
        <f t="shared" si="36"/>
        <v>0.78299999999998593</v>
      </c>
      <c r="B589">
        <f t="shared" si="37"/>
        <v>0.26254373680228749</v>
      </c>
      <c r="C589">
        <f t="shared" si="38"/>
        <v>0.26254373680228749</v>
      </c>
      <c r="D589" t="str">
        <f t="shared" si="39"/>
        <v/>
      </c>
    </row>
    <row r="590" spans="1:4" x14ac:dyDescent="0.25">
      <c r="A590">
        <f t="shared" si="36"/>
        <v>0.79199999999998594</v>
      </c>
      <c r="B590">
        <f t="shared" si="37"/>
        <v>0.26053768556509749</v>
      </c>
      <c r="C590">
        <f t="shared" si="38"/>
        <v>0.26053768556509749</v>
      </c>
      <c r="D590" t="str">
        <f t="shared" si="39"/>
        <v/>
      </c>
    </row>
    <row r="591" spans="1:4" x14ac:dyDescent="0.25">
      <c r="A591">
        <f t="shared" si="36"/>
        <v>0.80099999999998595</v>
      </c>
      <c r="B591">
        <f t="shared" si="37"/>
        <v>0.2585304686705881</v>
      </c>
      <c r="C591">
        <f t="shared" si="38"/>
        <v>0.2585304686705881</v>
      </c>
      <c r="D591" t="str">
        <f t="shared" si="39"/>
        <v/>
      </c>
    </row>
    <row r="592" spans="1:4" x14ac:dyDescent="0.25">
      <c r="A592">
        <f t="shared" si="36"/>
        <v>0.80999999999998595</v>
      </c>
      <c r="B592">
        <f t="shared" si="37"/>
        <v>0.2565225202790995</v>
      </c>
      <c r="C592">
        <f t="shared" si="38"/>
        <v>0.2565225202790995</v>
      </c>
      <c r="D592" t="str">
        <f t="shared" si="39"/>
        <v/>
      </c>
    </row>
    <row r="593" spans="1:4" x14ac:dyDescent="0.25">
      <c r="A593">
        <f t="shared" si="36"/>
        <v>0.81899999999998596</v>
      </c>
      <c r="B593">
        <f t="shared" si="37"/>
        <v>0.25451426746289207</v>
      </c>
      <c r="C593">
        <f t="shared" si="38"/>
        <v>0.25451426746289207</v>
      </c>
      <c r="D593" t="str">
        <f t="shared" si="39"/>
        <v/>
      </c>
    </row>
    <row r="594" spans="1:4" x14ac:dyDescent="0.25">
      <c r="A594">
        <f t="shared" si="36"/>
        <v>0.82799999999998597</v>
      </c>
      <c r="B594">
        <f t="shared" si="37"/>
        <v>0.25250613011268502</v>
      </c>
      <c r="C594">
        <f t="shared" si="38"/>
        <v>0.25250613011268502</v>
      </c>
      <c r="D594" t="str">
        <f t="shared" si="39"/>
        <v/>
      </c>
    </row>
    <row r="595" spans="1:4" x14ac:dyDescent="0.25">
      <c r="A595">
        <f t="shared" si="36"/>
        <v>0.83699999999998598</v>
      </c>
      <c r="B595">
        <f t="shared" si="37"/>
        <v>0.2504985208519207</v>
      </c>
      <c r="C595">
        <f t="shared" si="38"/>
        <v>0.2504985208519207</v>
      </c>
      <c r="D595" t="str">
        <f t="shared" si="39"/>
        <v/>
      </c>
    </row>
    <row r="596" spans="1:4" x14ac:dyDescent="0.25">
      <c r="A596">
        <f t="shared" si="36"/>
        <v>0.84599999999998599</v>
      </c>
      <c r="B596">
        <f t="shared" si="37"/>
        <v>0.24849184495863727</v>
      </c>
      <c r="C596">
        <f t="shared" si="38"/>
        <v>0.24849184495863727</v>
      </c>
      <c r="D596" t="str">
        <f t="shared" si="39"/>
        <v/>
      </c>
    </row>
    <row r="597" spans="1:4" x14ac:dyDescent="0.25">
      <c r="A597">
        <f t="shared" si="36"/>
        <v>0.85499999999998599</v>
      </c>
      <c r="B597">
        <f t="shared" si="37"/>
        <v>0.2464865002948291</v>
      </c>
      <c r="C597">
        <f t="shared" si="38"/>
        <v>0.2464865002948291</v>
      </c>
      <c r="D597" t="str">
        <f t="shared" si="39"/>
        <v/>
      </c>
    </row>
    <row r="598" spans="1:4" x14ac:dyDescent="0.25">
      <c r="A598">
        <f t="shared" si="36"/>
        <v>0.863999999999986</v>
      </c>
      <c r="B598">
        <f t="shared" si="37"/>
        <v>0.24448287724316534</v>
      </c>
      <c r="C598">
        <f t="shared" si="38"/>
        <v>0.24448287724316534</v>
      </c>
      <c r="D598" t="str">
        <f t="shared" si="39"/>
        <v/>
      </c>
    </row>
    <row r="599" spans="1:4" x14ac:dyDescent="0.25">
      <c r="A599">
        <f t="shared" si="36"/>
        <v>0.87299999999998601</v>
      </c>
      <c r="B599">
        <f t="shared" si="37"/>
        <v>0.24248135865093348</v>
      </c>
      <c r="C599">
        <f t="shared" si="38"/>
        <v>0.24248135865093348</v>
      </c>
      <c r="D599" t="str">
        <f t="shared" si="39"/>
        <v/>
      </c>
    </row>
    <row r="600" spans="1:4" x14ac:dyDescent="0.25">
      <c r="A600">
        <f t="shared" si="36"/>
        <v>0.88199999999998602</v>
      </c>
      <c r="B600">
        <f t="shared" si="37"/>
        <v>0.24048231978106874</v>
      </c>
      <c r="C600">
        <f t="shared" si="38"/>
        <v>0.24048231978106874</v>
      </c>
      <c r="D600" t="str">
        <f t="shared" si="39"/>
        <v/>
      </c>
    </row>
    <row r="601" spans="1:4" x14ac:dyDescent="0.25">
      <c r="A601">
        <f t="shared" si="36"/>
        <v>0.89099999999998603</v>
      </c>
      <c r="B601">
        <f t="shared" si="37"/>
        <v>0.23848612827012319</v>
      </c>
      <c r="C601">
        <f t="shared" si="38"/>
        <v>0.23848612827012319</v>
      </c>
      <c r="D601" t="str">
        <f t="shared" si="39"/>
        <v/>
      </c>
    </row>
    <row r="602" spans="1:4" x14ac:dyDescent="0.25">
      <c r="A602">
        <f t="shared" si="36"/>
        <v>0.89999999999998603</v>
      </c>
      <c r="B602">
        <f t="shared" si="37"/>
        <v>0.23649314409302816</v>
      </c>
      <c r="C602">
        <f t="shared" si="38"/>
        <v>0.23649314409302816</v>
      </c>
      <c r="D602" t="str">
        <f t="shared" si="39"/>
        <v/>
      </c>
    </row>
    <row r="603" spans="1:4" x14ac:dyDescent="0.25">
      <c r="A603">
        <f t="shared" si="36"/>
        <v>0.90899999999998604</v>
      </c>
      <c r="B603">
        <f t="shared" si="37"/>
        <v>0.2345037195344952</v>
      </c>
      <c r="C603">
        <f t="shared" si="38"/>
        <v>0.2345037195344952</v>
      </c>
      <c r="D603" t="str">
        <f t="shared" si="39"/>
        <v/>
      </c>
    </row>
    <row r="604" spans="1:4" x14ac:dyDescent="0.25">
      <c r="A604">
        <f t="shared" si="36"/>
        <v>0.91799999999998605</v>
      </c>
      <c r="B604">
        <f t="shared" si="37"/>
        <v>0.23251819916689873</v>
      </c>
      <c r="C604">
        <f t="shared" si="38"/>
        <v>0.23251819916689873</v>
      </c>
      <c r="D604" t="str">
        <f t="shared" si="39"/>
        <v/>
      </c>
    </row>
    <row r="605" spans="1:4" x14ac:dyDescent="0.25">
      <c r="A605">
        <f t="shared" si="36"/>
        <v>0.92699999999998606</v>
      </c>
      <c r="B605">
        <f t="shared" si="37"/>
        <v>0.23053691983448124</v>
      </c>
      <c r="C605">
        <f t="shared" si="38"/>
        <v>0.23053691983448124</v>
      </c>
      <c r="D605" t="str">
        <f t="shared" si="39"/>
        <v/>
      </c>
    </row>
    <row r="606" spans="1:4" x14ac:dyDescent="0.25">
      <c r="A606">
        <f t="shared" si="36"/>
        <v>0.93599999999998607</v>
      </c>
      <c r="B606">
        <f t="shared" si="37"/>
        <v>0.2285602106437167</v>
      </c>
      <c r="C606">
        <f t="shared" si="38"/>
        <v>0.2285602106437167</v>
      </c>
      <c r="D606" t="str">
        <f t="shared" si="39"/>
        <v/>
      </c>
    </row>
    <row r="607" spans="1:4" x14ac:dyDescent="0.25">
      <c r="A607">
        <f t="shared" si="36"/>
        <v>0.94499999999998607</v>
      </c>
      <c r="B607">
        <f t="shared" si="37"/>
        <v>0.22658839295966685</v>
      </c>
      <c r="C607">
        <f t="shared" si="38"/>
        <v>0.22658839295966685</v>
      </c>
      <c r="D607" t="str">
        <f t="shared" si="39"/>
        <v/>
      </c>
    </row>
    <row r="608" spans="1:4" x14ac:dyDescent="0.25">
      <c r="A608">
        <f t="shared" si="36"/>
        <v>0.95399999999998608</v>
      </c>
      <c r="B608">
        <f t="shared" si="37"/>
        <v>0.224621780408162</v>
      </c>
      <c r="C608">
        <f t="shared" si="38"/>
        <v>0.224621780408162</v>
      </c>
      <c r="D608" t="str">
        <f t="shared" si="39"/>
        <v/>
      </c>
    </row>
    <row r="609" spans="1:4" x14ac:dyDescent="0.25">
      <c r="A609">
        <f t="shared" si="36"/>
        <v>0.96299999999998609</v>
      </c>
      <c r="B609">
        <f t="shared" si="37"/>
        <v>0.22266067888363597</v>
      </c>
      <c r="C609">
        <f t="shared" si="38"/>
        <v>0.22266067888363597</v>
      </c>
      <c r="D609" t="str">
        <f t="shared" si="39"/>
        <v/>
      </c>
    </row>
    <row r="610" spans="1:4" x14ac:dyDescent="0.25">
      <c r="A610">
        <f t="shared" si="36"/>
        <v>0.9719999999999861</v>
      </c>
      <c r="B610">
        <f t="shared" si="37"/>
        <v>0.22070538656244365</v>
      </c>
      <c r="C610">
        <f t="shared" si="38"/>
        <v>0.22070538656244365</v>
      </c>
      <c r="D610" t="str">
        <f t="shared" si="39"/>
        <v/>
      </c>
    </row>
    <row r="611" spans="1:4" x14ac:dyDescent="0.25">
      <c r="A611">
        <f t="shared" si="36"/>
        <v>0.98099999999998611</v>
      </c>
      <c r="B611">
        <f t="shared" si="37"/>
        <v>0.2187561939214881</v>
      </c>
      <c r="C611">
        <f t="shared" si="38"/>
        <v>0.2187561939214881</v>
      </c>
      <c r="D611" t="str">
        <f t="shared" si="39"/>
        <v/>
      </c>
    </row>
    <row r="612" spans="1:4" x14ac:dyDescent="0.25">
      <c r="A612">
        <f t="shared" si="36"/>
        <v>0.98999999999998611</v>
      </c>
      <c r="B612">
        <f t="shared" si="37"/>
        <v>0.21681338376198267</v>
      </c>
      <c r="C612">
        <f t="shared" si="38"/>
        <v>0.21681338376198267</v>
      </c>
      <c r="D612" t="str">
        <f t="shared" si="39"/>
        <v/>
      </c>
    </row>
    <row r="613" spans="1:4" x14ac:dyDescent="0.25">
      <c r="A613">
        <f t="shared" si="36"/>
        <v>0.99899999999998612</v>
      </c>
      <c r="B613">
        <f t="shared" si="37"/>
        <v>0.21487723123817432</v>
      </c>
      <c r="C613">
        <f t="shared" si="38"/>
        <v>0.21487723123817432</v>
      </c>
      <c r="D613" t="str">
        <f t="shared" si="39"/>
        <v/>
      </c>
    </row>
    <row r="614" spans="1:4" x14ac:dyDescent="0.25">
      <c r="A614">
        <f t="shared" si="36"/>
        <v>1.007999999999986</v>
      </c>
      <c r="B614">
        <f t="shared" si="37"/>
        <v>0.21294800389085175</v>
      </c>
      <c r="C614">
        <f t="shared" si="38"/>
        <v>0.21294800389085175</v>
      </c>
      <c r="D614" t="str">
        <f t="shared" si="39"/>
        <v/>
      </c>
    </row>
    <row r="615" spans="1:4" x14ac:dyDescent="0.25">
      <c r="A615">
        <f t="shared" si="36"/>
        <v>1.0169999999999859</v>
      </c>
      <c r="B615">
        <f t="shared" si="37"/>
        <v>0.21102596168546436</v>
      </c>
      <c r="C615">
        <f t="shared" si="38"/>
        <v>0.21102596168546436</v>
      </c>
      <c r="D615" t="str">
        <f t="shared" si="39"/>
        <v/>
      </c>
    </row>
    <row r="616" spans="1:4" x14ac:dyDescent="0.25">
      <c r="A616">
        <f t="shared" si="36"/>
        <v>1.0259999999999858</v>
      </c>
      <c r="B616">
        <f t="shared" si="37"/>
        <v>0.20911135705467648</v>
      </c>
      <c r="C616">
        <f t="shared" si="38"/>
        <v>0.20911135705467648</v>
      </c>
      <c r="D616" t="str">
        <f t="shared" si="39"/>
        <v/>
      </c>
    </row>
    <row r="617" spans="1:4" x14ac:dyDescent="0.25">
      <c r="A617">
        <f t="shared" si="36"/>
        <v>1.0349999999999857</v>
      </c>
      <c r="B617">
        <f t="shared" si="37"/>
        <v>0.20720443494518168</v>
      </c>
      <c r="C617">
        <f t="shared" si="38"/>
        <v>0.20720443494518168</v>
      </c>
      <c r="D617" t="str">
        <f t="shared" si="39"/>
        <v/>
      </c>
    </row>
    <row r="618" spans="1:4" x14ac:dyDescent="0.25">
      <c r="A618">
        <f t="shared" si="36"/>
        <v>1.0439999999999856</v>
      </c>
      <c r="B618">
        <f t="shared" si="37"/>
        <v>0.20530543286860475</v>
      </c>
      <c r="C618">
        <f t="shared" si="38"/>
        <v>0.20530543286860475</v>
      </c>
      <c r="D618" t="str">
        <f t="shared" si="39"/>
        <v/>
      </c>
    </row>
    <row r="619" spans="1:4" x14ac:dyDescent="0.25">
      <c r="A619">
        <f t="shared" si="36"/>
        <v>1.0529999999999855</v>
      </c>
      <c r="B619">
        <f t="shared" si="37"/>
        <v>0.20341458095631698</v>
      </c>
      <c r="C619">
        <f t="shared" si="38"/>
        <v>0.20341458095631698</v>
      </c>
      <c r="D619" t="str">
        <f t="shared" si="39"/>
        <v/>
      </c>
    </row>
    <row r="620" spans="1:4" x14ac:dyDescent="0.25">
      <c r="A620">
        <f t="shared" si="36"/>
        <v>1.0619999999999854</v>
      </c>
      <c r="B620">
        <f t="shared" si="37"/>
        <v>0.20153210201799335</v>
      </c>
      <c r="C620">
        <f t="shared" si="38"/>
        <v>0.20153210201799335</v>
      </c>
      <c r="D620" t="str">
        <f t="shared" si="39"/>
        <v/>
      </c>
    </row>
    <row r="621" spans="1:4" x14ac:dyDescent="0.25">
      <c r="A621">
        <f t="shared" si="36"/>
        <v>1.0709999999999853</v>
      </c>
      <c r="B621">
        <f t="shared" si="37"/>
        <v>0.19965821160374175</v>
      </c>
      <c r="C621">
        <f t="shared" si="38"/>
        <v>0.19965821160374175</v>
      </c>
      <c r="D621" t="str">
        <f t="shared" si="39"/>
        <v/>
      </c>
    </row>
    <row r="622" spans="1:4" x14ac:dyDescent="0.25">
      <c r="A622">
        <f t="shared" si="36"/>
        <v>1.0799999999999852</v>
      </c>
      <c r="B622">
        <f t="shared" si="37"/>
        <v>0.19779311806963437</v>
      </c>
      <c r="C622">
        <f t="shared" si="38"/>
        <v>0.19779311806963437</v>
      </c>
      <c r="D622" t="str">
        <f t="shared" si="39"/>
        <v/>
      </c>
    </row>
    <row r="623" spans="1:4" x14ac:dyDescent="0.25">
      <c r="A623">
        <f t="shared" si="36"/>
        <v>1.0889999999999851</v>
      </c>
      <c r="B623">
        <f t="shared" si="37"/>
        <v>0.19593702264647508</v>
      </c>
      <c r="C623">
        <f t="shared" si="38"/>
        <v>0.19593702264647508</v>
      </c>
      <c r="D623" t="str">
        <f t="shared" si="39"/>
        <v/>
      </c>
    </row>
    <row r="624" spans="1:4" x14ac:dyDescent="0.25">
      <c r="A624">
        <f t="shared" si="36"/>
        <v>1.097999999999985</v>
      </c>
      <c r="B624">
        <f t="shared" si="37"/>
        <v>0.19409011951163693</v>
      </c>
      <c r="C624">
        <f t="shared" si="38"/>
        <v>0.19409011951163693</v>
      </c>
      <c r="D624" t="str">
        <f t="shared" si="39"/>
        <v/>
      </c>
    </row>
    <row r="625" spans="1:4" x14ac:dyDescent="0.25">
      <c r="A625">
        <f t="shared" si="36"/>
        <v>1.1069999999999849</v>
      </c>
      <c r="B625">
        <f t="shared" si="37"/>
        <v>0.19225259586380744</v>
      </c>
      <c r="C625">
        <f t="shared" si="38"/>
        <v>0.19225259586380744</v>
      </c>
      <c r="D625" t="str">
        <f t="shared" si="39"/>
        <v/>
      </c>
    </row>
    <row r="626" spans="1:4" x14ac:dyDescent="0.25">
      <c r="A626">
        <f t="shared" si="36"/>
        <v>1.1159999999999848</v>
      </c>
      <c r="B626">
        <f t="shared" si="37"/>
        <v>0.19042463200047993</v>
      </c>
      <c r="C626">
        <f t="shared" si="38"/>
        <v>0.19042463200047993</v>
      </c>
      <c r="D626" t="str">
        <f t="shared" si="39"/>
        <v/>
      </c>
    </row>
    <row r="627" spans="1:4" x14ac:dyDescent="0.25">
      <c r="A627">
        <f t="shared" si="36"/>
        <v>1.1249999999999847</v>
      </c>
      <c r="B627">
        <f t="shared" si="37"/>
        <v>0.18860640139803356</v>
      </c>
      <c r="C627">
        <f t="shared" si="38"/>
        <v>0.18860640139803356</v>
      </c>
      <c r="D627" t="str">
        <f t="shared" si="39"/>
        <v/>
      </c>
    </row>
    <row r="628" spans="1:4" x14ac:dyDescent="0.25">
      <c r="A628">
        <f t="shared" si="36"/>
        <v>1.1339999999999846</v>
      </c>
      <c r="B628">
        <f t="shared" si="37"/>
        <v>0.18679807079424596</v>
      </c>
      <c r="C628">
        <f t="shared" si="38"/>
        <v>0.18679807079424596</v>
      </c>
      <c r="D628" t="str">
        <f t="shared" si="39"/>
        <v/>
      </c>
    </row>
    <row r="629" spans="1:4" x14ac:dyDescent="0.25">
      <c r="A629">
        <f t="shared" si="36"/>
        <v>1.1429999999999845</v>
      </c>
      <c r="B629">
        <f t="shared" si="37"/>
        <v>0.18499980027308494</v>
      </c>
      <c r="C629">
        <f t="shared" si="38"/>
        <v>0.18499980027308494</v>
      </c>
      <c r="D629" t="str">
        <f t="shared" si="39"/>
        <v/>
      </c>
    </row>
    <row r="630" spans="1:4" x14ac:dyDescent="0.25">
      <c r="A630">
        <f t="shared" si="36"/>
        <v>1.1519999999999844</v>
      </c>
      <c r="B630">
        <f t="shared" si="37"/>
        <v>0.1832117433516294</v>
      </c>
      <c r="C630">
        <f t="shared" si="38"/>
        <v>0.1832117433516294</v>
      </c>
      <c r="D630" t="str">
        <f t="shared" si="39"/>
        <v/>
      </c>
    </row>
    <row r="631" spans="1:4" x14ac:dyDescent="0.25">
      <c r="A631">
        <f t="shared" si="36"/>
        <v>1.1609999999999843</v>
      </c>
      <c r="B631">
        <f t="shared" si="37"/>
        <v>0.18143404706897237</v>
      </c>
      <c r="C631">
        <f t="shared" si="38"/>
        <v>0.18143404706897237</v>
      </c>
      <c r="D631" t="str">
        <f t="shared" si="39"/>
        <v/>
      </c>
    </row>
    <row r="632" spans="1:4" x14ac:dyDescent="0.25">
      <c r="A632">
        <f t="shared" si="36"/>
        <v>1.1699999999999842</v>
      </c>
      <c r="B632">
        <f t="shared" si="37"/>
        <v>0.17966685207696106</v>
      </c>
      <c r="C632">
        <f t="shared" si="38"/>
        <v>0.17966685207696106</v>
      </c>
      <c r="D632" t="str">
        <f t="shared" si="39"/>
        <v/>
      </c>
    </row>
    <row r="633" spans="1:4" x14ac:dyDescent="0.25">
      <c r="A633">
        <f t="shared" si="36"/>
        <v>1.1789999999999841</v>
      </c>
      <c r="B633">
        <f t="shared" si="37"/>
        <v>0.17791029273263331</v>
      </c>
      <c r="C633">
        <f t="shared" si="38"/>
        <v>0.17791029273263331</v>
      </c>
      <c r="D633" t="str">
        <f t="shared" si="39"/>
        <v/>
      </c>
    </row>
    <row r="634" spans="1:4" x14ac:dyDescent="0.25">
      <c r="A634">
        <f t="shared" si="36"/>
        <v>1.187999999999984</v>
      </c>
      <c r="B634">
        <f t="shared" si="37"/>
        <v>0.17616449719221222</v>
      </c>
      <c r="C634">
        <f t="shared" si="38"/>
        <v>0.17616449719221222</v>
      </c>
      <c r="D634" t="str">
        <f t="shared" si="39"/>
        <v/>
      </c>
    </row>
    <row r="635" spans="1:4" x14ac:dyDescent="0.25">
      <c r="A635">
        <f t="shared" si="36"/>
        <v>1.1969999999999839</v>
      </c>
      <c r="B635">
        <f t="shared" si="37"/>
        <v>0.17442958750652374</v>
      </c>
      <c r="C635">
        <f t="shared" si="38"/>
        <v>0.17442958750652374</v>
      </c>
      <c r="D635" t="str">
        <f t="shared" si="39"/>
        <v/>
      </c>
    </row>
    <row r="636" spans="1:4" x14ac:dyDescent="0.25">
      <c r="A636">
        <f t="shared" si="36"/>
        <v>1.2059999999999838</v>
      </c>
      <c r="B636">
        <f t="shared" si="37"/>
        <v>0.17270567971770631</v>
      </c>
      <c r="C636">
        <f t="shared" si="38"/>
        <v>0.17270567971770631</v>
      </c>
      <c r="D636" t="str">
        <f t="shared" si="39"/>
        <v/>
      </c>
    </row>
    <row r="637" spans="1:4" x14ac:dyDescent="0.25">
      <c r="A637">
        <f t="shared" si="36"/>
        <v>1.2149999999999836</v>
      </c>
      <c r="B637">
        <f t="shared" si="37"/>
        <v>0.17099288395708409</v>
      </c>
      <c r="C637">
        <f t="shared" si="38"/>
        <v>0.17099288395708409</v>
      </c>
      <c r="D637" t="str">
        <f t="shared" si="39"/>
        <v/>
      </c>
    </row>
    <row r="638" spans="1:4" x14ac:dyDescent="0.25">
      <c r="A638">
        <f t="shared" si="36"/>
        <v>1.2239999999999835</v>
      </c>
      <c r="B638">
        <f t="shared" si="37"/>
        <v>0.1692913045440787</v>
      </c>
      <c r="C638">
        <f t="shared" si="38"/>
        <v>0.1692913045440787</v>
      </c>
      <c r="D638" t="str">
        <f t="shared" si="39"/>
        <v/>
      </c>
    </row>
    <row r="639" spans="1:4" x14ac:dyDescent="0.25">
      <c r="A639">
        <f t="shared" si="36"/>
        <v>1.2329999999999834</v>
      </c>
      <c r="B639">
        <f t="shared" si="37"/>
        <v>0.16760104008603918</v>
      </c>
      <c r="C639">
        <f t="shared" si="38"/>
        <v>0.16760104008603918</v>
      </c>
      <c r="D639" t="str">
        <f t="shared" si="39"/>
        <v/>
      </c>
    </row>
    <row r="640" spans="1:4" x14ac:dyDescent="0.25">
      <c r="A640">
        <f t="shared" si="36"/>
        <v>1.2419999999999833</v>
      </c>
      <c r="B640">
        <f t="shared" si="37"/>
        <v>0.1659221835788707</v>
      </c>
      <c r="C640">
        <f t="shared" si="38"/>
        <v>0.1659221835788707</v>
      </c>
      <c r="D640" t="str">
        <f t="shared" si="39"/>
        <v/>
      </c>
    </row>
    <row r="641" spans="1:4" x14ac:dyDescent="0.25">
      <c r="A641">
        <f t="shared" si="36"/>
        <v>1.2509999999999832</v>
      </c>
      <c r="B641">
        <f t="shared" si="37"/>
        <v>0.16425482250834941</v>
      </c>
      <c r="C641">
        <f t="shared" si="38"/>
        <v>0.16425482250834941</v>
      </c>
      <c r="D641" t="str">
        <f t="shared" si="39"/>
        <v/>
      </c>
    </row>
    <row r="642" spans="1:4" x14ac:dyDescent="0.25">
      <c r="A642">
        <f t="shared" si="36"/>
        <v>1.2599999999999831</v>
      </c>
      <c r="B642">
        <f t="shared" si="37"/>
        <v>0.16259903895201158</v>
      </c>
      <c r="C642">
        <f t="shared" si="38"/>
        <v>0.16259903895201158</v>
      </c>
      <c r="D642" t="str">
        <f t="shared" si="39"/>
        <v/>
      </c>
    </row>
    <row r="643" spans="1:4" x14ac:dyDescent="0.25">
      <c r="A643">
        <f t="shared" ref="A643:A706" si="40">A642+$F$10</f>
        <v>1.268999999999983</v>
      </c>
      <c r="B643">
        <f t="shared" ref="B643:B706" si="41">_xlfn.T.DIST(A643,$F$2,FALSE)</f>
        <v>0.16095490968150966</v>
      </c>
      <c r="C643">
        <f t="shared" ref="C643:C706" si="42">IF(A643&lt;$F$4, B643, "")</f>
        <v>0.16095490968150966</v>
      </c>
      <c r="D643" t="str">
        <f t="shared" ref="D643:D706" si="43">IF(A643&gt;$F$6, B643, "")</f>
        <v/>
      </c>
    </row>
    <row r="644" spans="1:4" x14ac:dyDescent="0.25">
      <c r="A644">
        <f t="shared" si="40"/>
        <v>1.2779999999999829</v>
      </c>
      <c r="B644">
        <f t="shared" si="41"/>
        <v>0.1593225062653319</v>
      </c>
      <c r="C644">
        <f t="shared" si="42"/>
        <v>0.1593225062653319</v>
      </c>
      <c r="D644" t="str">
        <f t="shared" si="43"/>
        <v/>
      </c>
    </row>
    <row r="645" spans="1:4" x14ac:dyDescent="0.25">
      <c r="A645">
        <f t="shared" si="40"/>
        <v>1.2869999999999828</v>
      </c>
      <c r="B645">
        <f t="shared" si="41"/>
        <v>0.15770189517178537</v>
      </c>
      <c r="C645">
        <f t="shared" si="42"/>
        <v>0.15770189517178537</v>
      </c>
      <c r="D645" t="str">
        <f t="shared" si="43"/>
        <v/>
      </c>
    </row>
    <row r="646" spans="1:4" x14ac:dyDescent="0.25">
      <c r="A646">
        <f t="shared" si="40"/>
        <v>1.2959999999999827</v>
      </c>
      <c r="B646">
        <f t="shared" si="41"/>
        <v>0.1560931378721446</v>
      </c>
      <c r="C646">
        <f t="shared" si="42"/>
        <v>0.1560931378721446</v>
      </c>
      <c r="D646" t="str">
        <f t="shared" si="43"/>
        <v/>
      </c>
    </row>
    <row r="647" spans="1:4" x14ac:dyDescent="0.25">
      <c r="A647">
        <f t="shared" si="40"/>
        <v>1.3049999999999826</v>
      </c>
      <c r="B647">
        <f t="shared" si="41"/>
        <v>0.15449629094387379</v>
      </c>
      <c r="C647">
        <f t="shared" si="42"/>
        <v>0.15449629094387379</v>
      </c>
      <c r="D647" t="str">
        <f t="shared" si="43"/>
        <v/>
      </c>
    </row>
    <row r="648" spans="1:4" x14ac:dyDescent="0.25">
      <c r="A648">
        <f t="shared" si="40"/>
        <v>1.3139999999999825</v>
      </c>
      <c r="B648">
        <f t="shared" si="41"/>
        <v>0.15291140617383203</v>
      </c>
      <c r="C648">
        <f t="shared" si="42"/>
        <v>0.15291140617383203</v>
      </c>
      <c r="D648" t="str">
        <f t="shared" si="43"/>
        <v/>
      </c>
    </row>
    <row r="649" spans="1:4" x14ac:dyDescent="0.25">
      <c r="A649">
        <f t="shared" si="40"/>
        <v>1.3229999999999824</v>
      </c>
      <c r="B649">
        <f t="shared" si="41"/>
        <v>0.15133853066137518</v>
      </c>
      <c r="C649">
        <f t="shared" si="42"/>
        <v>0.15133853066137518</v>
      </c>
      <c r="D649" t="str">
        <f t="shared" si="43"/>
        <v/>
      </c>
    </row>
    <row r="650" spans="1:4" x14ac:dyDescent="0.25">
      <c r="A650">
        <f t="shared" si="40"/>
        <v>1.3319999999999823</v>
      </c>
      <c r="B650">
        <f t="shared" si="41"/>
        <v>0.14977770692127187</v>
      </c>
      <c r="C650">
        <f t="shared" si="42"/>
        <v>0.14977770692127187</v>
      </c>
      <c r="D650" t="str">
        <f t="shared" si="43"/>
        <v/>
      </c>
    </row>
    <row r="651" spans="1:4" x14ac:dyDescent="0.25">
      <c r="A651">
        <f t="shared" si="40"/>
        <v>1.3409999999999822</v>
      </c>
      <c r="B651">
        <f t="shared" si="41"/>
        <v>0.14822897298635332</v>
      </c>
      <c r="C651">
        <f t="shared" si="42"/>
        <v>0.14822897298635332</v>
      </c>
      <c r="D651" t="str">
        <f t="shared" si="43"/>
        <v/>
      </c>
    </row>
    <row r="652" spans="1:4" x14ac:dyDescent="0.25">
      <c r="A652">
        <f t="shared" si="40"/>
        <v>1.3499999999999821</v>
      </c>
      <c r="B652">
        <f t="shared" si="41"/>
        <v>0.14669236250982187</v>
      </c>
      <c r="C652">
        <f t="shared" si="42"/>
        <v>0.14669236250982187</v>
      </c>
      <c r="D652" t="str">
        <f t="shared" si="43"/>
        <v/>
      </c>
    </row>
    <row r="653" spans="1:4" x14ac:dyDescent="0.25">
      <c r="A653">
        <f t="shared" si="40"/>
        <v>1.358999999999982</v>
      </c>
      <c r="B653">
        <f t="shared" si="41"/>
        <v>0.14516790486714365</v>
      </c>
      <c r="C653">
        <f t="shared" si="42"/>
        <v>0.14516790486714365</v>
      </c>
      <c r="D653" t="str">
        <f t="shared" si="43"/>
        <v/>
      </c>
    </row>
    <row r="654" spans="1:4" x14ac:dyDescent="0.25">
      <c r="A654">
        <f t="shared" si="40"/>
        <v>1.3679999999999819</v>
      </c>
      <c r="B654">
        <f t="shared" si="41"/>
        <v>0.14365562525745751</v>
      </c>
      <c r="C654">
        <f t="shared" si="42"/>
        <v>0.14365562525745751</v>
      </c>
      <c r="D654" t="str">
        <f t="shared" si="43"/>
        <v/>
      </c>
    </row>
    <row r="655" spans="1:4" x14ac:dyDescent="0.25">
      <c r="A655">
        <f t="shared" si="40"/>
        <v>1.3769999999999818</v>
      </c>
      <c r="B655">
        <f t="shared" si="41"/>
        <v>0.1421555448044326</v>
      </c>
      <c r="C655">
        <f t="shared" si="42"/>
        <v>0.1421555448044326</v>
      </c>
      <c r="D655" t="str">
        <f t="shared" si="43"/>
        <v/>
      </c>
    </row>
    <row r="656" spans="1:4" x14ac:dyDescent="0.25">
      <c r="A656">
        <f t="shared" si="40"/>
        <v>1.3859999999999817</v>
      </c>
      <c r="B656">
        <f t="shared" si="41"/>
        <v>0.14066768065651136</v>
      </c>
      <c r="C656">
        <f t="shared" si="42"/>
        <v>0.14066768065651136</v>
      </c>
      <c r="D656" t="str">
        <f t="shared" si="43"/>
        <v/>
      </c>
    </row>
    <row r="657" spans="1:4" x14ac:dyDescent="0.25">
      <c r="A657">
        <f t="shared" si="40"/>
        <v>1.3949999999999816</v>
      </c>
      <c r="B657">
        <f t="shared" si="41"/>
        <v>0.13919204608647839</v>
      </c>
      <c r="C657">
        <f t="shared" si="42"/>
        <v>0.13919204608647839</v>
      </c>
      <c r="D657" t="str">
        <f t="shared" si="43"/>
        <v/>
      </c>
    </row>
    <row r="658" spans="1:4" x14ac:dyDescent="0.25">
      <c r="A658">
        <f t="shared" si="40"/>
        <v>1.4039999999999815</v>
      </c>
      <c r="B658">
        <f t="shared" si="41"/>
        <v>0.1377286505902974</v>
      </c>
      <c r="C658">
        <f t="shared" si="42"/>
        <v>0.1377286505902974</v>
      </c>
      <c r="D658" t="str">
        <f t="shared" si="43"/>
        <v/>
      </c>
    </row>
    <row r="659" spans="1:4" x14ac:dyDescent="0.25">
      <c r="A659">
        <f t="shared" si="40"/>
        <v>1.4129999999999814</v>
      </c>
      <c r="B659">
        <f t="shared" si="41"/>
        <v>0.13627749998516228</v>
      </c>
      <c r="C659">
        <f t="shared" si="42"/>
        <v>0.13627749998516228</v>
      </c>
      <c r="D659" t="str">
        <f t="shared" si="43"/>
        <v/>
      </c>
    </row>
    <row r="660" spans="1:4" x14ac:dyDescent="0.25">
      <c r="A660">
        <f t="shared" si="40"/>
        <v>1.4219999999999813</v>
      </c>
      <c r="B660">
        <f t="shared" si="41"/>
        <v>0.13483859650671168</v>
      </c>
      <c r="C660">
        <f t="shared" si="42"/>
        <v>0.13483859650671168</v>
      </c>
      <c r="D660" t="str">
        <f t="shared" si="43"/>
        <v/>
      </c>
    </row>
    <row r="661" spans="1:4" x14ac:dyDescent="0.25">
      <c r="A661">
        <f t="shared" si="40"/>
        <v>1.4309999999999812</v>
      </c>
      <c r="B661">
        <f t="shared" si="41"/>
        <v>0.13341193890535721</v>
      </c>
      <c r="C661">
        <f t="shared" si="42"/>
        <v>0.13341193890535721</v>
      </c>
      <c r="D661" t="str">
        <f t="shared" si="43"/>
        <v/>
      </c>
    </row>
    <row r="662" spans="1:4" x14ac:dyDescent="0.25">
      <c r="A662">
        <f t="shared" si="40"/>
        <v>1.4399999999999811</v>
      </c>
      <c r="B662">
        <f t="shared" si="41"/>
        <v>0.13199752254168204</v>
      </c>
      <c r="C662">
        <f t="shared" si="42"/>
        <v>0.13199752254168204</v>
      </c>
      <c r="D662" t="str">
        <f t="shared" si="43"/>
        <v/>
      </c>
    </row>
    <row r="663" spans="1:4" x14ac:dyDescent="0.25">
      <c r="A663">
        <f t="shared" si="40"/>
        <v>1.448999999999981</v>
      </c>
      <c r="B663">
        <f t="shared" si="41"/>
        <v>0.13059533948086491</v>
      </c>
      <c r="C663">
        <f t="shared" si="42"/>
        <v>0.13059533948086491</v>
      </c>
      <c r="D663" t="str">
        <f t="shared" si="43"/>
        <v/>
      </c>
    </row>
    <row r="664" spans="1:4" x14ac:dyDescent="0.25">
      <c r="A664">
        <f t="shared" si="40"/>
        <v>1.4579999999999809</v>
      </c>
      <c r="B664">
        <f t="shared" si="41"/>
        <v>0.1292053785860906</v>
      </c>
      <c r="C664">
        <f t="shared" si="42"/>
        <v>0.1292053785860906</v>
      </c>
      <c r="D664" t="str">
        <f t="shared" si="43"/>
        <v/>
      </c>
    </row>
    <row r="665" spans="1:4" x14ac:dyDescent="0.25">
      <c r="A665">
        <f t="shared" si="40"/>
        <v>1.4669999999999808</v>
      </c>
      <c r="B665">
        <f t="shared" si="41"/>
        <v>0.1278276256109096</v>
      </c>
      <c r="C665">
        <f t="shared" si="42"/>
        <v>0.1278276256109096</v>
      </c>
      <c r="D665" t="str">
        <f t="shared" si="43"/>
        <v/>
      </c>
    </row>
    <row r="666" spans="1:4" x14ac:dyDescent="0.25">
      <c r="A666">
        <f t="shared" si="40"/>
        <v>1.4759999999999807</v>
      </c>
      <c r="B666">
        <f t="shared" si="41"/>
        <v>0.1264620632905111</v>
      </c>
      <c r="C666">
        <f t="shared" si="42"/>
        <v>0.1264620632905111</v>
      </c>
      <c r="D666" t="str">
        <f t="shared" si="43"/>
        <v/>
      </c>
    </row>
    <row r="667" spans="1:4" x14ac:dyDescent="0.25">
      <c r="A667">
        <f t="shared" si="40"/>
        <v>1.4849999999999806</v>
      </c>
      <c r="B667">
        <f t="shared" si="41"/>
        <v>0.12510867143187754</v>
      </c>
      <c r="C667">
        <f t="shared" si="42"/>
        <v>0.12510867143187754</v>
      </c>
      <c r="D667" t="str">
        <f t="shared" si="43"/>
        <v/>
      </c>
    </row>
    <row r="668" spans="1:4" x14ac:dyDescent="0.25">
      <c r="A668">
        <f t="shared" si="40"/>
        <v>1.4939999999999805</v>
      </c>
      <c r="B668">
        <f t="shared" si="41"/>
        <v>0.12376742700279088</v>
      </c>
      <c r="C668">
        <f t="shared" si="42"/>
        <v>0.12376742700279088</v>
      </c>
      <c r="D668" t="str">
        <f t="shared" si="43"/>
        <v/>
      </c>
    </row>
    <row r="669" spans="1:4" x14ac:dyDescent="0.25">
      <c r="A669">
        <f t="shared" si="40"/>
        <v>1.5029999999999804</v>
      </c>
      <c r="B669">
        <f t="shared" si="41"/>
        <v>0.12243830421966174</v>
      </c>
      <c r="C669">
        <f t="shared" si="42"/>
        <v>0.12243830421966174</v>
      </c>
      <c r="D669" t="str">
        <f t="shared" si="43"/>
        <v/>
      </c>
    </row>
    <row r="670" spans="1:4" x14ac:dyDescent="0.25">
      <c r="A670">
        <f t="shared" si="40"/>
        <v>1.5119999999999802</v>
      </c>
      <c r="B670">
        <f t="shared" si="41"/>
        <v>0.12112127463415759</v>
      </c>
      <c r="C670">
        <f t="shared" si="42"/>
        <v>0.12112127463415759</v>
      </c>
      <c r="D670" t="str">
        <f t="shared" si="43"/>
        <v/>
      </c>
    </row>
    <row r="671" spans="1:4" x14ac:dyDescent="0.25">
      <c r="A671">
        <f t="shared" si="40"/>
        <v>1.5209999999999801</v>
      </c>
      <c r="B671">
        <f t="shared" si="41"/>
        <v>0.11981630721860539</v>
      </c>
      <c r="C671">
        <f t="shared" si="42"/>
        <v>0.11981630721860539</v>
      </c>
      <c r="D671" t="str">
        <f t="shared" si="43"/>
        <v/>
      </c>
    </row>
    <row r="672" spans="1:4" x14ac:dyDescent="0.25">
      <c r="A672">
        <f t="shared" si="40"/>
        <v>1.52999999999998</v>
      </c>
      <c r="B672">
        <f t="shared" si="41"/>
        <v>0.11852336845014809</v>
      </c>
      <c r="C672">
        <f t="shared" si="42"/>
        <v>0.11852336845014809</v>
      </c>
      <c r="D672" t="str">
        <f t="shared" si="43"/>
        <v/>
      </c>
    </row>
    <row r="673" spans="1:4" x14ac:dyDescent="0.25">
      <c r="A673">
        <f t="shared" si="40"/>
        <v>1.5389999999999799</v>
      </c>
      <c r="B673">
        <f t="shared" si="41"/>
        <v>0.11724242239363664</v>
      </c>
      <c r="C673">
        <f t="shared" si="42"/>
        <v>0.11724242239363664</v>
      </c>
      <c r="D673" t="str">
        <f t="shared" si="43"/>
        <v/>
      </c>
    </row>
    <row r="674" spans="1:4" x14ac:dyDescent="0.25">
      <c r="A674">
        <f t="shared" si="40"/>
        <v>1.5479999999999798</v>
      </c>
      <c r="B674">
        <f t="shared" si="41"/>
        <v>0.1159734307832386</v>
      </c>
      <c r="C674">
        <f t="shared" si="42"/>
        <v>0.1159734307832386</v>
      </c>
      <c r="D674" t="str">
        <f t="shared" si="43"/>
        <v/>
      </c>
    </row>
    <row r="675" spans="1:4" x14ac:dyDescent="0.25">
      <c r="A675">
        <f t="shared" si="40"/>
        <v>1.5569999999999797</v>
      </c>
      <c r="B675">
        <f t="shared" si="41"/>
        <v>0.11471635310275115</v>
      </c>
      <c r="C675">
        <f t="shared" si="42"/>
        <v>0.11471635310275115</v>
      </c>
      <c r="D675" t="str">
        <f t="shared" si="43"/>
        <v/>
      </c>
    </row>
    <row r="676" spans="1:4" x14ac:dyDescent="0.25">
      <c r="A676">
        <f t="shared" si="40"/>
        <v>1.5659999999999796</v>
      </c>
      <c r="B676">
        <f t="shared" si="41"/>
        <v>0.11347114666460185</v>
      </c>
      <c r="C676">
        <f t="shared" si="42"/>
        <v>0.11347114666460185</v>
      </c>
      <c r="D676" t="str">
        <f t="shared" si="43"/>
        <v/>
      </c>
    </row>
    <row r="677" spans="1:4" x14ac:dyDescent="0.25">
      <c r="A677">
        <f t="shared" si="40"/>
        <v>1.5749999999999795</v>
      </c>
      <c r="B677">
        <f t="shared" si="41"/>
        <v>0.11223776668752872</v>
      </c>
      <c r="C677">
        <f t="shared" si="42"/>
        <v>0.11223776668752872</v>
      </c>
      <c r="D677" t="str">
        <f t="shared" si="43"/>
        <v/>
      </c>
    </row>
    <row r="678" spans="1:4" x14ac:dyDescent="0.25">
      <c r="A678">
        <f t="shared" si="40"/>
        <v>1.5839999999999794</v>
      </c>
      <c r="B678">
        <f t="shared" si="41"/>
        <v>0.11101616637292779</v>
      </c>
      <c r="C678">
        <f t="shared" si="42"/>
        <v>0.11101616637292779</v>
      </c>
      <c r="D678" t="str">
        <f t="shared" si="43"/>
        <v/>
      </c>
    </row>
    <row r="679" spans="1:4" x14ac:dyDescent="0.25">
      <c r="A679">
        <f t="shared" si="40"/>
        <v>1.5929999999999793</v>
      </c>
      <c r="B679">
        <f t="shared" si="41"/>
        <v>0.10980629697986166</v>
      </c>
      <c r="C679">
        <f t="shared" si="42"/>
        <v>0.10980629697986166</v>
      </c>
      <c r="D679" t="str">
        <f t="shared" si="43"/>
        <v/>
      </c>
    </row>
    <row r="680" spans="1:4" x14ac:dyDescent="0.25">
      <c r="A680">
        <f t="shared" si="40"/>
        <v>1.6019999999999792</v>
      </c>
      <c r="B680">
        <f t="shared" si="41"/>
        <v>0.10860810789872084</v>
      </c>
      <c r="C680">
        <f t="shared" si="42"/>
        <v>0.10860810789872084</v>
      </c>
      <c r="D680" t="str">
        <f t="shared" si="43"/>
        <v/>
      </c>
    </row>
    <row r="681" spans="1:4" x14ac:dyDescent="0.25">
      <c r="A681">
        <f t="shared" si="40"/>
        <v>1.6109999999999791</v>
      </c>
      <c r="B681">
        <f t="shared" si="41"/>
        <v>0.10742154672353497</v>
      </c>
      <c r="C681">
        <f t="shared" si="42"/>
        <v>0.10742154672353497</v>
      </c>
      <c r="D681" t="str">
        <f t="shared" si="43"/>
        <v/>
      </c>
    </row>
    <row r="682" spans="1:4" x14ac:dyDescent="0.25">
      <c r="A682">
        <f t="shared" si="40"/>
        <v>1.619999999999979</v>
      </c>
      <c r="B682">
        <f t="shared" si="41"/>
        <v>0.10624655932292862</v>
      </c>
      <c r="C682">
        <f t="shared" si="42"/>
        <v>0.10624655932292862</v>
      </c>
      <c r="D682" t="str">
        <f t="shared" si="43"/>
        <v/>
      </c>
    </row>
    <row r="683" spans="1:4" x14ac:dyDescent="0.25">
      <c r="A683">
        <f t="shared" si="40"/>
        <v>1.6289999999999789</v>
      </c>
      <c r="B683">
        <f t="shared" si="41"/>
        <v>0.10508308990972083</v>
      </c>
      <c r="C683">
        <f t="shared" si="42"/>
        <v>0.10508308990972083</v>
      </c>
      <c r="D683" t="str">
        <f t="shared" si="43"/>
        <v/>
      </c>
    </row>
    <row r="684" spans="1:4" x14ac:dyDescent="0.25">
      <c r="A684">
        <f t="shared" si="40"/>
        <v>1.6379999999999788</v>
      </c>
      <c r="B684">
        <f t="shared" si="41"/>
        <v>0.10393108110916703</v>
      </c>
      <c r="C684">
        <f t="shared" si="42"/>
        <v>0.10393108110916703</v>
      </c>
      <c r="D684" t="str">
        <f t="shared" si="43"/>
        <v/>
      </c>
    </row>
    <row r="685" spans="1:4" x14ac:dyDescent="0.25">
      <c r="A685">
        <f t="shared" si="40"/>
        <v>1.6469999999999787</v>
      </c>
      <c r="B685">
        <f t="shared" si="41"/>
        <v>0.10279047402584435</v>
      </c>
      <c r="C685">
        <f t="shared" si="42"/>
        <v>0.10279047402584435</v>
      </c>
      <c r="D685" t="str">
        <f t="shared" si="43"/>
        <v/>
      </c>
    </row>
    <row r="686" spans="1:4" x14ac:dyDescent="0.25">
      <c r="A686">
        <f t="shared" si="40"/>
        <v>1.6559999999999786</v>
      </c>
      <c r="B686">
        <f t="shared" si="41"/>
        <v>0.10166120830918156</v>
      </c>
      <c r="C686">
        <f t="shared" si="42"/>
        <v>0.10166120830918156</v>
      </c>
      <c r="D686" t="str">
        <f t="shared" si="43"/>
        <v/>
      </c>
    </row>
    <row r="687" spans="1:4" x14ac:dyDescent="0.25">
      <c r="A687">
        <f t="shared" si="40"/>
        <v>1.6649999999999785</v>
      </c>
      <c r="B687">
        <f t="shared" si="41"/>
        <v>0.10054322221763733</v>
      </c>
      <c r="C687">
        <f t="shared" si="42"/>
        <v>0.10054322221763733</v>
      </c>
      <c r="D687" t="str">
        <f t="shared" si="43"/>
        <v/>
      </c>
    </row>
    <row r="688" spans="1:4" x14ac:dyDescent="0.25">
      <c r="A688">
        <f t="shared" si="40"/>
        <v>1.6739999999999784</v>
      </c>
      <c r="B688">
        <f t="shared" si="41"/>
        <v>9.9436452681530174E-2</v>
      </c>
      <c r="C688">
        <f t="shared" si="42"/>
        <v>9.9436452681530174E-2</v>
      </c>
      <c r="D688" t="str">
        <f t="shared" si="43"/>
        <v/>
      </c>
    </row>
    <row r="689" spans="1:4" x14ac:dyDescent="0.25">
      <c r="A689">
        <f t="shared" si="40"/>
        <v>1.6829999999999783</v>
      </c>
      <c r="B689">
        <f t="shared" si="41"/>
        <v>9.8340835364525911E-2</v>
      </c>
      <c r="C689">
        <f t="shared" si="42"/>
        <v>9.8340835364525911E-2</v>
      </c>
      <c r="D689" t="str">
        <f t="shared" si="43"/>
        <v/>
      </c>
    </row>
    <row r="690" spans="1:4" x14ac:dyDescent="0.25">
      <c r="A690">
        <f t="shared" si="40"/>
        <v>1.6919999999999782</v>
      </c>
      <c r="B690">
        <f t="shared" si="41"/>
        <v>9.7256304723788115E-2</v>
      </c>
      <c r="C690">
        <f t="shared" si="42"/>
        <v>9.7256304723788115E-2</v>
      </c>
      <c r="D690" t="str">
        <f t="shared" si="43"/>
        <v/>
      </c>
    </row>
    <row r="691" spans="1:4" x14ac:dyDescent="0.25">
      <c r="A691">
        <f t="shared" si="40"/>
        <v>1.7009999999999781</v>
      </c>
      <c r="B691">
        <f t="shared" si="41"/>
        <v>9.6182794068799135E-2</v>
      </c>
      <c r="C691">
        <f t="shared" si="42"/>
        <v>9.6182794068799135E-2</v>
      </c>
      <c r="D691" t="str">
        <f t="shared" si="43"/>
        <v/>
      </c>
    </row>
    <row r="692" spans="1:4" x14ac:dyDescent="0.25">
      <c r="A692">
        <f t="shared" si="40"/>
        <v>1.709999999999978</v>
      </c>
      <c r="B692">
        <f t="shared" si="41"/>
        <v>9.5120235618859517E-2</v>
      </c>
      <c r="C692">
        <f t="shared" si="42"/>
        <v>9.5120235618859517E-2</v>
      </c>
      <c r="D692" t="str">
        <f t="shared" si="43"/>
        <v/>
      </c>
    </row>
    <row r="693" spans="1:4" x14ac:dyDescent="0.25">
      <c r="A693">
        <f t="shared" si="40"/>
        <v>1.7189999999999779</v>
      </c>
      <c r="B693">
        <f t="shared" si="41"/>
        <v>9.406856055927483E-2</v>
      </c>
      <c r="C693">
        <f t="shared" si="42"/>
        <v>9.406856055927483E-2</v>
      </c>
      <c r="D693" t="str">
        <f t="shared" si="43"/>
        <v/>
      </c>
    </row>
    <row r="694" spans="1:4" x14ac:dyDescent="0.25">
      <c r="A694">
        <f t="shared" si="40"/>
        <v>1.7279999999999778</v>
      </c>
      <c r="B694">
        <f t="shared" si="41"/>
        <v>9.3027699096239008E-2</v>
      </c>
      <c r="C694">
        <f t="shared" si="42"/>
        <v>9.3027699096239008E-2</v>
      </c>
      <c r="D694" t="str">
        <f t="shared" si="43"/>
        <v/>
      </c>
    </row>
    <row r="695" spans="1:4" x14ac:dyDescent="0.25">
      <c r="A695">
        <f t="shared" si="40"/>
        <v>1.7369999999999777</v>
      </c>
      <c r="B695">
        <f t="shared" si="41"/>
        <v>9.1997580510425614E-2</v>
      </c>
      <c r="C695">
        <f t="shared" si="42"/>
        <v>9.1997580510425614E-2</v>
      </c>
      <c r="D695" t="str">
        <f t="shared" si="43"/>
        <v/>
      </c>
    </row>
    <row r="696" spans="1:4" x14ac:dyDescent="0.25">
      <c r="A696">
        <f t="shared" si="40"/>
        <v>1.7459999999999776</v>
      </c>
      <c r="B696">
        <f t="shared" si="41"/>
        <v>9.097813320929693E-2</v>
      </c>
      <c r="C696">
        <f t="shared" si="42"/>
        <v>9.097813320929693E-2</v>
      </c>
      <c r="D696" t="str">
        <f t="shared" si="43"/>
        <v/>
      </c>
    </row>
    <row r="697" spans="1:4" x14ac:dyDescent="0.25">
      <c r="A697">
        <f t="shared" si="40"/>
        <v>1.7549999999999775</v>
      </c>
      <c r="B697">
        <f t="shared" si="41"/>
        <v>8.9969284778143865E-2</v>
      </c>
      <c r="C697">
        <f t="shared" si="42"/>
        <v>8.9969284778143865E-2</v>
      </c>
      <c r="D697" t="str">
        <f t="shared" si="43"/>
        <v/>
      </c>
    </row>
    <row r="698" spans="1:4" x14ac:dyDescent="0.25">
      <c r="A698">
        <f t="shared" si="40"/>
        <v>1.7639999999999774</v>
      </c>
      <c r="B698">
        <f t="shared" si="41"/>
        <v>8.897096202986815E-2</v>
      </c>
      <c r="C698">
        <f t="shared" si="42"/>
        <v>8.897096202986815E-2</v>
      </c>
      <c r="D698" t="str">
        <f t="shared" si="43"/>
        <v/>
      </c>
    </row>
    <row r="699" spans="1:4" x14ac:dyDescent="0.25">
      <c r="A699">
        <f t="shared" si="40"/>
        <v>1.7729999999999773</v>
      </c>
      <c r="B699">
        <f t="shared" si="41"/>
        <v>8.798309105352016E-2</v>
      </c>
      <c r="C699">
        <f t="shared" si="42"/>
        <v>8.798309105352016E-2</v>
      </c>
      <c r="D699" t="str">
        <f t="shared" si="43"/>
        <v/>
      </c>
    </row>
    <row r="700" spans="1:4" x14ac:dyDescent="0.25">
      <c r="A700">
        <f t="shared" si="40"/>
        <v>1.7819999999999772</v>
      </c>
      <c r="B700">
        <f t="shared" si="41"/>
        <v>8.700559726160613E-2</v>
      </c>
      <c r="C700">
        <f t="shared" si="42"/>
        <v>8.700559726160613E-2</v>
      </c>
      <c r="D700" t="str">
        <f t="shared" si="43"/>
        <v/>
      </c>
    </row>
    <row r="701" spans="1:4" x14ac:dyDescent="0.25">
      <c r="A701">
        <f t="shared" si="40"/>
        <v>1.7909999999999771</v>
      </c>
      <c r="B701">
        <f t="shared" si="41"/>
        <v>8.6038405436178453E-2</v>
      </c>
      <c r="C701">
        <f t="shared" si="42"/>
        <v>8.6038405436178453E-2</v>
      </c>
      <c r="D701" t="str">
        <f t="shared" si="43"/>
        <v/>
      </c>
    </row>
    <row r="702" spans="1:4" x14ac:dyDescent="0.25">
      <c r="A702">
        <f t="shared" si="40"/>
        <v>1.799999999999977</v>
      </c>
      <c r="B702">
        <f t="shared" si="41"/>
        <v>8.5081439773723427E-2</v>
      </c>
      <c r="C702">
        <f t="shared" si="42"/>
        <v>8.5081439773723427E-2</v>
      </c>
      <c r="D702" t="str">
        <f t="shared" si="43"/>
        <v/>
      </c>
    </row>
    <row r="703" spans="1:4" x14ac:dyDescent="0.25">
      <c r="A703">
        <f t="shared" si="40"/>
        <v>1.8089999999999768</v>
      </c>
      <c r="B703">
        <f t="shared" si="41"/>
        <v>8.4134623928862048E-2</v>
      </c>
      <c r="C703">
        <f t="shared" si="42"/>
        <v>8.4134623928862048E-2</v>
      </c>
      <c r="D703" t="str">
        <f t="shared" si="43"/>
        <v/>
      </c>
    </row>
    <row r="704" spans="1:4" x14ac:dyDescent="0.25">
      <c r="A704">
        <f t="shared" si="40"/>
        <v>1.8179999999999767</v>
      </c>
      <c r="B704">
        <f t="shared" si="41"/>
        <v>8.319788105687824E-2</v>
      </c>
      <c r="C704">
        <f t="shared" si="42"/>
        <v>8.319788105687824E-2</v>
      </c>
      <c r="D704" t="str">
        <f t="shared" si="43"/>
        <v/>
      </c>
    </row>
    <row r="705" spans="1:4" x14ac:dyDescent="0.25">
      <c r="A705">
        <f t="shared" si="40"/>
        <v>1.8269999999999766</v>
      </c>
      <c r="B705">
        <f t="shared" si="41"/>
        <v>8.2271133855091008E-2</v>
      </c>
      <c r="C705">
        <f t="shared" si="42"/>
        <v>8.2271133855091008E-2</v>
      </c>
      <c r="D705" t="str">
        <f t="shared" si="43"/>
        <v/>
      </c>
    </row>
    <row r="706" spans="1:4" x14ac:dyDescent="0.25">
      <c r="A706">
        <f t="shared" si="40"/>
        <v>1.8359999999999765</v>
      </c>
      <c r="B706">
        <f t="shared" si="41"/>
        <v>8.135430460308582E-2</v>
      </c>
      <c r="C706">
        <f t="shared" si="42"/>
        <v>8.135430460308582E-2</v>
      </c>
      <c r="D706" t="str">
        <f t="shared" si="43"/>
        <v/>
      </c>
    </row>
    <row r="707" spans="1:4" x14ac:dyDescent="0.25">
      <c r="A707">
        <f t="shared" ref="A707:A770" si="44">A706+$F$10</f>
        <v>1.8449999999999764</v>
      </c>
      <c r="B707">
        <f t="shared" ref="B707:B770" si="45">_xlfn.T.DIST(A707,$F$2,FALSE)</f>
        <v>8.0447315201822009E-2</v>
      </c>
      <c r="C707">
        <f t="shared" ref="C707:C770" si="46">IF(A707&lt;$F$4, B707, "")</f>
        <v>8.0447315201822009E-2</v>
      </c>
      <c r="D707" t="str">
        <f t="shared" ref="D707:D770" si="47">IF(A707&gt;$F$6, B707, "")</f>
        <v/>
      </c>
    </row>
    <row r="708" spans="1:4" x14ac:dyDescent="0.25">
      <c r="A708">
        <f t="shared" si="44"/>
        <v>1.8539999999999763</v>
      </c>
      <c r="B708">
        <f t="shared" si="45"/>
        <v>7.9550087211632592E-2</v>
      </c>
      <c r="C708">
        <f t="shared" si="46"/>
        <v>7.9550087211632592E-2</v>
      </c>
      <c r="D708" t="str">
        <f t="shared" si="47"/>
        <v/>
      </c>
    </row>
    <row r="709" spans="1:4" x14ac:dyDescent="0.25">
      <c r="A709">
        <f t="shared" si="44"/>
        <v>1.8629999999999762</v>
      </c>
      <c r="B709">
        <f t="shared" si="45"/>
        <v>7.8662541889132867E-2</v>
      </c>
      <c r="C709">
        <f t="shared" si="46"/>
        <v>7.8662541889132867E-2</v>
      </c>
      <c r="D709" t="str">
        <f t="shared" si="47"/>
        <v/>
      </c>
    </row>
    <row r="710" spans="1:4" x14ac:dyDescent="0.25">
      <c r="A710">
        <f t="shared" si="44"/>
        <v>1.8719999999999761</v>
      </c>
      <c r="B710">
        <f t="shared" si="45"/>
        <v>7.7784600223055486E-2</v>
      </c>
      <c r="C710">
        <f t="shared" si="46"/>
        <v>7.7784600223055486E-2</v>
      </c>
      <c r="D710" t="str">
        <f t="shared" si="47"/>
        <v/>
      </c>
    </row>
    <row r="711" spans="1:4" x14ac:dyDescent="0.25">
      <c r="A711">
        <f t="shared" si="44"/>
        <v>1.880999999999976</v>
      </c>
      <c r="B711">
        <f t="shared" si="45"/>
        <v>7.6916182969028718E-2</v>
      </c>
      <c r="C711">
        <f t="shared" si="46"/>
        <v>7.6916182969028718E-2</v>
      </c>
      <c r="D711" t="str">
        <f t="shared" si="47"/>
        <v/>
      </c>
    </row>
    <row r="712" spans="1:4" x14ac:dyDescent="0.25">
      <c r="A712">
        <f t="shared" si="44"/>
        <v>1.8899999999999759</v>
      </c>
      <c r="B712">
        <f t="shared" si="45"/>
        <v>7.6057210683314946E-2</v>
      </c>
      <c r="C712">
        <f t="shared" si="46"/>
        <v>7.6057210683314946E-2</v>
      </c>
      <c r="D712" t="str">
        <f t="shared" si="47"/>
        <v/>
      </c>
    </row>
    <row r="713" spans="1:4" x14ac:dyDescent="0.25">
      <c r="A713">
        <f t="shared" si="44"/>
        <v>1.8989999999999758</v>
      </c>
      <c r="B713">
        <f t="shared" si="45"/>
        <v>7.5207603755527666E-2</v>
      </c>
      <c r="C713">
        <f t="shared" si="46"/>
        <v>7.5207603755527666E-2</v>
      </c>
      <c r="D713" t="str">
        <f t="shared" si="47"/>
        <v/>
      </c>
    </row>
    <row r="714" spans="1:4" x14ac:dyDescent="0.25">
      <c r="A714">
        <f t="shared" si="44"/>
        <v>1.9079999999999757</v>
      </c>
      <c r="B714">
        <f t="shared" si="45"/>
        <v>7.4367282440343491E-2</v>
      </c>
      <c r="C714">
        <f t="shared" si="46"/>
        <v>7.4367282440343491E-2</v>
      </c>
      <c r="D714" t="str">
        <f t="shared" si="47"/>
        <v/>
      </c>
    </row>
    <row r="715" spans="1:4" x14ac:dyDescent="0.25">
      <c r="A715">
        <f t="shared" si="44"/>
        <v>1.9169999999999756</v>
      </c>
      <c r="B715">
        <f t="shared" si="45"/>
        <v>7.353616688822763E-2</v>
      </c>
      <c r="C715">
        <f t="shared" si="46"/>
        <v>7.353616688822763E-2</v>
      </c>
      <c r="D715" t="str">
        <f t="shared" si="47"/>
        <v/>
      </c>
    </row>
    <row r="716" spans="1:4" x14ac:dyDescent="0.25">
      <c r="A716">
        <f t="shared" si="44"/>
        <v>1.9259999999999755</v>
      </c>
      <c r="B716">
        <f t="shared" si="45"/>
        <v>7.2714177175190173E-2</v>
      </c>
      <c r="C716">
        <f t="shared" si="46"/>
        <v>7.2714177175190173E-2</v>
      </c>
      <c r="D716" t="str">
        <f t="shared" si="47"/>
        <v/>
      </c>
    </row>
    <row r="717" spans="1:4" x14ac:dyDescent="0.25">
      <c r="A717">
        <f t="shared" si="44"/>
        <v>1.9349999999999754</v>
      </c>
      <c r="B717">
        <f t="shared" si="45"/>
        <v>7.1901233331590611E-2</v>
      </c>
      <c r="C717">
        <f t="shared" si="46"/>
        <v>7.1901233331590611E-2</v>
      </c>
      <c r="D717" t="str">
        <f t="shared" si="47"/>
        <v/>
      </c>
    </row>
    <row r="718" spans="1:4" x14ac:dyDescent="0.25">
      <c r="A718">
        <f t="shared" si="44"/>
        <v>1.9439999999999753</v>
      </c>
      <c r="B718">
        <f t="shared" si="45"/>
        <v>7.1097255370009077E-2</v>
      </c>
      <c r="C718">
        <f t="shared" si="46"/>
        <v>7.1097255370009077E-2</v>
      </c>
      <c r="D718" t="str">
        <f t="shared" si="47"/>
        <v/>
      </c>
    </row>
    <row r="719" spans="1:4" x14ac:dyDescent="0.25">
      <c r="A719">
        <f t="shared" si="44"/>
        <v>1.9529999999999752</v>
      </c>
      <c r="B719">
        <f t="shared" si="45"/>
        <v>7.0302163312201085E-2</v>
      </c>
      <c r="C719">
        <f t="shared" si="46"/>
        <v>7.0302163312201085E-2</v>
      </c>
      <c r="D719" t="str">
        <f t="shared" si="47"/>
        <v/>
      </c>
    </row>
    <row r="720" spans="1:4" x14ac:dyDescent="0.25">
      <c r="A720">
        <f t="shared" si="44"/>
        <v>1.9619999999999751</v>
      </c>
      <c r="B720">
        <f t="shared" si="45"/>
        <v>6.9515877215154384E-2</v>
      </c>
      <c r="C720">
        <f t="shared" si="46"/>
        <v>6.9515877215154384E-2</v>
      </c>
      <c r="D720" t="str">
        <f t="shared" si="47"/>
        <v/>
      </c>
    </row>
    <row r="721" spans="1:4" x14ac:dyDescent="0.25">
      <c r="A721">
        <f t="shared" si="44"/>
        <v>1.970999999999975</v>
      </c>
      <c r="B721">
        <f t="shared" si="45"/>
        <v>6.8738317196265011E-2</v>
      </c>
      <c r="C721">
        <f t="shared" si="46"/>
        <v>6.8738317196265011E-2</v>
      </c>
      <c r="D721" t="str">
        <f t="shared" si="47"/>
        <v/>
      </c>
    </row>
    <row r="722" spans="1:4" x14ac:dyDescent="0.25">
      <c r="A722">
        <f t="shared" si="44"/>
        <v>1.9799999999999749</v>
      </c>
      <c r="B722">
        <f t="shared" si="45"/>
        <v>6.7969403457650443E-2</v>
      </c>
      <c r="C722">
        <f t="shared" si="46"/>
        <v>6.7969403457650443E-2</v>
      </c>
      <c r="D722" t="str">
        <f t="shared" si="47"/>
        <v/>
      </c>
    </row>
    <row r="723" spans="1:4" x14ac:dyDescent="0.25">
      <c r="A723">
        <f t="shared" si="44"/>
        <v>1.9889999999999748</v>
      </c>
      <c r="B723">
        <f t="shared" si="45"/>
        <v>6.7209056309617335E-2</v>
      </c>
      <c r="C723">
        <f t="shared" si="46"/>
        <v>6.7209056309617335E-2</v>
      </c>
      <c r="D723" t="str">
        <f t="shared" si="47"/>
        <v/>
      </c>
    </row>
    <row r="724" spans="1:4" x14ac:dyDescent="0.25">
      <c r="A724">
        <f t="shared" si="44"/>
        <v>1.9979999999999747</v>
      </c>
      <c r="B724">
        <f t="shared" si="45"/>
        <v>6.6457196193301482E-2</v>
      </c>
      <c r="C724">
        <f t="shared" si="46"/>
        <v>6.6457196193301482E-2</v>
      </c>
      <c r="D724" t="str">
        <f t="shared" si="47"/>
        <v/>
      </c>
    </row>
    <row r="725" spans="1:4" x14ac:dyDescent="0.25">
      <c r="A725">
        <f t="shared" si="44"/>
        <v>2.0069999999999748</v>
      </c>
      <c r="B725">
        <f t="shared" si="45"/>
        <v>6.5713743702497079E-2</v>
      </c>
      <c r="C725">
        <f t="shared" si="46"/>
        <v>6.5713743702497079E-2</v>
      </c>
      <c r="D725" t="str">
        <f t="shared" si="47"/>
        <v/>
      </c>
    </row>
    <row r="726" spans="1:4" x14ac:dyDescent="0.25">
      <c r="A726">
        <f t="shared" si="44"/>
        <v>2.0159999999999747</v>
      </c>
      <c r="B726">
        <f t="shared" si="45"/>
        <v>6.497861960469313E-2</v>
      </c>
      <c r="C726">
        <f t="shared" si="46"/>
        <v>6.497861960469313E-2</v>
      </c>
      <c r="D726" t="str">
        <f t="shared" si="47"/>
        <v/>
      </c>
    </row>
    <row r="727" spans="1:4" x14ac:dyDescent="0.25">
      <c r="A727">
        <f t="shared" si="44"/>
        <v>2.0249999999999746</v>
      </c>
      <c r="B727">
        <f t="shared" si="45"/>
        <v>6.4251744861333351E-2</v>
      </c>
      <c r="C727">
        <f t="shared" si="46"/>
        <v>6.4251744861333351E-2</v>
      </c>
      <c r="D727" t="str">
        <f t="shared" si="47"/>
        <v/>
      </c>
    </row>
    <row r="728" spans="1:4" x14ac:dyDescent="0.25">
      <c r="A728">
        <f t="shared" si="44"/>
        <v>2.0339999999999745</v>
      </c>
      <c r="B728">
        <f t="shared" si="45"/>
        <v>6.3533040647317893E-2</v>
      </c>
      <c r="C728">
        <f t="shared" si="46"/>
        <v>6.3533040647317893E-2</v>
      </c>
      <c r="D728" t="str">
        <f t="shared" si="47"/>
        <v/>
      </c>
    </row>
    <row r="729" spans="1:4" x14ac:dyDescent="0.25">
      <c r="A729">
        <f t="shared" si="44"/>
        <v>2.0429999999999744</v>
      </c>
      <c r="B729">
        <f t="shared" si="45"/>
        <v>6.2822428369762165E-2</v>
      </c>
      <c r="C729">
        <f t="shared" si="46"/>
        <v>6.2822428369762165E-2</v>
      </c>
      <c r="D729" t="str">
        <f t="shared" si="47"/>
        <v/>
      </c>
    </row>
    <row r="730" spans="1:4" x14ac:dyDescent="0.25">
      <c r="A730">
        <f t="shared" si="44"/>
        <v>2.0519999999999743</v>
      </c>
      <c r="B730">
        <f t="shared" si="45"/>
        <v>6.2119829686031254E-2</v>
      </c>
      <c r="C730">
        <f t="shared" si="46"/>
        <v>6.2119829686031254E-2</v>
      </c>
      <c r="D730" t="str">
        <f t="shared" si="47"/>
        <v/>
      </c>
    </row>
    <row r="731" spans="1:4" x14ac:dyDescent="0.25">
      <c r="A731">
        <f t="shared" si="44"/>
        <v>2.0609999999999742</v>
      </c>
      <c r="B731">
        <f t="shared" si="45"/>
        <v>6.1425166521065028E-2</v>
      </c>
      <c r="C731">
        <f t="shared" si="46"/>
        <v>6.1425166521065028E-2</v>
      </c>
      <c r="D731" t="str">
        <f t="shared" si="47"/>
        <v/>
      </c>
    </row>
    <row r="732" spans="1:4" x14ac:dyDescent="0.25">
      <c r="A732">
        <f t="shared" si="44"/>
        <v>2.0699999999999741</v>
      </c>
      <c r="B732">
        <f t="shared" si="45"/>
        <v>6.0738361084011726E-2</v>
      </c>
      <c r="C732">
        <f t="shared" si="46"/>
        <v>6.0738361084011726E-2</v>
      </c>
      <c r="D732" t="str">
        <f t="shared" si="47"/>
        <v/>
      </c>
    </row>
    <row r="733" spans="1:4" x14ac:dyDescent="0.25">
      <c r="A733">
        <f t="shared" si="44"/>
        <v>2.078999999999974</v>
      </c>
      <c r="B733">
        <f t="shared" si="45"/>
        <v>6.0059335884185182E-2</v>
      </c>
      <c r="C733">
        <f t="shared" si="46"/>
        <v>6.0059335884185182E-2</v>
      </c>
      <c r="D733" t="str">
        <f t="shared" si="47"/>
        <v/>
      </c>
    </row>
    <row r="734" spans="1:4" x14ac:dyDescent="0.25">
      <c r="A734">
        <f t="shared" si="44"/>
        <v>2.0879999999999739</v>
      </c>
      <c r="B734">
        <f t="shared" si="45"/>
        <v>5.9388013746362385E-2</v>
      </c>
      <c r="C734">
        <f t="shared" si="46"/>
        <v>5.9388013746362385E-2</v>
      </c>
      <c r="D734" t="str">
        <f t="shared" si="47"/>
        <v/>
      </c>
    </row>
    <row r="735" spans="1:4" x14ac:dyDescent="0.25">
      <c r="A735">
        <f t="shared" si="44"/>
        <v>2.0969999999999738</v>
      </c>
      <c r="B735">
        <f t="shared" si="45"/>
        <v>5.8724317825437557E-2</v>
      </c>
      <c r="C735">
        <f t="shared" si="46"/>
        <v>5.8724317825437557E-2</v>
      </c>
      <c r="D735" t="str">
        <f t="shared" si="47"/>
        <v/>
      </c>
    </row>
    <row r="736" spans="1:4" x14ac:dyDescent="0.25">
      <c r="A736">
        <f t="shared" si="44"/>
        <v>2.1059999999999737</v>
      </c>
      <c r="B736">
        <f t="shared" si="45"/>
        <v>5.8068171620447584E-2</v>
      </c>
      <c r="C736">
        <f t="shared" si="46"/>
        <v>5.8068171620447584E-2</v>
      </c>
      <c r="D736" t="str">
        <f t="shared" si="47"/>
        <v/>
      </c>
    </row>
    <row r="737" spans="1:4" x14ac:dyDescent="0.25">
      <c r="A737">
        <f t="shared" si="44"/>
        <v>2.1149999999999736</v>
      </c>
      <c r="B737">
        <f t="shared" si="45"/>
        <v>5.7419498987985304E-2</v>
      </c>
      <c r="C737">
        <f t="shared" si="46"/>
        <v>5.7419498987985304E-2</v>
      </c>
      <c r="D737" t="str">
        <f t="shared" si="47"/>
        <v/>
      </c>
    </row>
    <row r="738" spans="1:4" x14ac:dyDescent="0.25">
      <c r="A738">
        <f t="shared" si="44"/>
        <v>2.1239999999999735</v>
      </c>
      <c r="B738">
        <f t="shared" si="45"/>
        <v>5.6778224155015357E-2</v>
      </c>
      <c r="C738">
        <f t="shared" si="46"/>
        <v>5.6778224155015357E-2</v>
      </c>
      <c r="D738" t="str">
        <f t="shared" si="47"/>
        <v/>
      </c>
    </row>
    <row r="739" spans="1:4" x14ac:dyDescent="0.25">
      <c r="A739">
        <f t="shared" si="44"/>
        <v>2.1329999999999734</v>
      </c>
      <c r="B739">
        <f t="shared" si="45"/>
        <v>5.6144271731107837E-2</v>
      </c>
      <c r="C739" t="str">
        <f t="shared" si="46"/>
        <v/>
      </c>
      <c r="D739" t="str">
        <f t="shared" si="47"/>
        <v/>
      </c>
    </row>
    <row r="740" spans="1:4" x14ac:dyDescent="0.25">
      <c r="A740">
        <f t="shared" si="44"/>
        <v>2.1419999999999733</v>
      </c>
      <c r="B740">
        <f t="shared" si="45"/>
        <v>5.5517566720105015E-2</v>
      </c>
      <c r="C740" t="str">
        <f t="shared" si="46"/>
        <v/>
      </c>
      <c r="D740" t="str">
        <f t="shared" si="47"/>
        <v/>
      </c>
    </row>
    <row r="741" spans="1:4" x14ac:dyDescent="0.25">
      <c r="A741">
        <f t="shared" si="44"/>
        <v>2.1509999999999732</v>
      </c>
      <c r="B741">
        <f t="shared" si="45"/>
        <v>5.4898034531235249E-2</v>
      </c>
      <c r="C741" t="str">
        <f t="shared" si="46"/>
        <v/>
      </c>
      <c r="D741" t="str">
        <f t="shared" si="47"/>
        <v/>
      </c>
    </row>
    <row r="742" spans="1:4" x14ac:dyDescent="0.25">
      <c r="A742">
        <f t="shared" si="44"/>
        <v>2.1599999999999731</v>
      </c>
      <c r="B742">
        <f t="shared" si="45"/>
        <v>5.4285600989689091E-2</v>
      </c>
      <c r="C742" t="str">
        <f t="shared" si="46"/>
        <v/>
      </c>
      <c r="D742" t="str">
        <f t="shared" si="47"/>
        <v/>
      </c>
    </row>
    <row r="743" spans="1:4" x14ac:dyDescent="0.25">
      <c r="A743">
        <f t="shared" si="44"/>
        <v>2.1689999999999729</v>
      </c>
      <c r="B743">
        <f t="shared" si="45"/>
        <v>5.3680192346671513E-2</v>
      </c>
      <c r="C743" t="str">
        <f t="shared" si="46"/>
        <v/>
      </c>
      <c r="D743" t="str">
        <f t="shared" si="47"/>
        <v/>
      </c>
    </row>
    <row r="744" spans="1:4" x14ac:dyDescent="0.25">
      <c r="A744">
        <f t="shared" si="44"/>
        <v>2.1779999999999728</v>
      </c>
      <c r="B744">
        <f t="shared" si="45"/>
        <v>5.3081735288944443E-2</v>
      </c>
      <c r="C744" t="str">
        <f t="shared" si="46"/>
        <v/>
      </c>
      <c r="D744" t="str">
        <f t="shared" si="47"/>
        <v/>
      </c>
    </row>
    <row r="745" spans="1:4" x14ac:dyDescent="0.25">
      <c r="A745">
        <f t="shared" si="44"/>
        <v>2.1869999999999727</v>
      </c>
      <c r="B745">
        <f t="shared" si="45"/>
        <v>5.2490156947873436E-2</v>
      </c>
      <c r="C745" t="str">
        <f t="shared" si="46"/>
        <v/>
      </c>
      <c r="D745" t="str">
        <f t="shared" si="47"/>
        <v/>
      </c>
    </row>
    <row r="746" spans="1:4" x14ac:dyDescent="0.25">
      <c r="A746">
        <f t="shared" si="44"/>
        <v>2.1959999999999726</v>
      </c>
      <c r="B746">
        <f t="shared" si="45"/>
        <v>5.1905384907991944E-2</v>
      </c>
      <c r="C746" t="str">
        <f t="shared" si="46"/>
        <v/>
      </c>
      <c r="D746" t="str">
        <f t="shared" si="47"/>
        <v/>
      </c>
    </row>
    <row r="747" spans="1:4" x14ac:dyDescent="0.25">
      <c r="A747">
        <f t="shared" si="44"/>
        <v>2.2049999999999725</v>
      </c>
      <c r="B747">
        <f t="shared" si="45"/>
        <v>5.1327347215096644E-2</v>
      </c>
      <c r="C747" t="str">
        <f t="shared" si="46"/>
        <v/>
      </c>
      <c r="D747" t="str">
        <f t="shared" si="47"/>
        <v/>
      </c>
    </row>
    <row r="748" spans="1:4" x14ac:dyDescent="0.25">
      <c r="A748">
        <f t="shared" si="44"/>
        <v>2.2139999999999724</v>
      </c>
      <c r="B748">
        <f t="shared" si="45"/>
        <v>5.0755972383886905E-2</v>
      </c>
      <c r="C748" t="str">
        <f t="shared" si="46"/>
        <v/>
      </c>
      <c r="D748" t="str">
        <f t="shared" si="47"/>
        <v/>
      </c>
    </row>
    <row r="749" spans="1:4" x14ac:dyDescent="0.25">
      <c r="A749">
        <f t="shared" si="44"/>
        <v>2.2229999999999723</v>
      </c>
      <c r="B749">
        <f t="shared" si="45"/>
        <v>5.0191189405161485E-2</v>
      </c>
      <c r="C749" t="str">
        <f t="shared" si="46"/>
        <v/>
      </c>
      <c r="D749" t="str">
        <f t="shared" si="47"/>
        <v/>
      </c>
    </row>
    <row r="750" spans="1:4" x14ac:dyDescent="0.25">
      <c r="A750">
        <f t="shared" si="44"/>
        <v>2.2319999999999722</v>
      </c>
      <c r="B750">
        <f t="shared" si="45"/>
        <v>4.9632927752584655E-2</v>
      </c>
      <c r="C750" t="str">
        <f t="shared" si="46"/>
        <v/>
      </c>
      <c r="D750" t="str">
        <f t="shared" si="47"/>
        <v/>
      </c>
    </row>
    <row r="751" spans="1:4" x14ac:dyDescent="0.25">
      <c r="A751">
        <f t="shared" si="44"/>
        <v>2.2409999999999721</v>
      </c>
      <c r="B751">
        <f t="shared" si="45"/>
        <v>4.9081117389034638E-2</v>
      </c>
      <c r="C751" t="str">
        <f t="shared" si="46"/>
        <v/>
      </c>
      <c r="D751" t="str">
        <f t="shared" si="47"/>
        <v/>
      </c>
    </row>
    <row r="752" spans="1:4" x14ac:dyDescent="0.25">
      <c r="A752">
        <f t="shared" si="44"/>
        <v>2.249999999999972</v>
      </c>
      <c r="B752">
        <f t="shared" si="45"/>
        <v>4.8535688772546597E-2</v>
      </c>
      <c r="C752" t="str">
        <f t="shared" si="46"/>
        <v/>
      </c>
      <c r="D752" t="str">
        <f t="shared" si="47"/>
        <v/>
      </c>
    </row>
    <row r="753" spans="1:4" x14ac:dyDescent="0.25">
      <c r="A753">
        <f t="shared" si="44"/>
        <v>2.2589999999999719</v>
      </c>
      <c r="B753">
        <f t="shared" si="45"/>
        <v>4.7996572861861542E-2</v>
      </c>
      <c r="C753" t="str">
        <f t="shared" si="46"/>
        <v/>
      </c>
      <c r="D753" t="str">
        <f t="shared" si="47"/>
        <v/>
      </c>
    </row>
    <row r="754" spans="1:4" x14ac:dyDescent="0.25">
      <c r="A754">
        <f t="shared" si="44"/>
        <v>2.2679999999999718</v>
      </c>
      <c r="B754">
        <f t="shared" si="45"/>
        <v>4.7463701121593767E-2</v>
      </c>
      <c r="C754" t="str">
        <f t="shared" si="46"/>
        <v/>
      </c>
      <c r="D754" t="str">
        <f t="shared" si="47"/>
        <v/>
      </c>
    </row>
    <row r="755" spans="1:4" x14ac:dyDescent="0.25">
      <c r="A755">
        <f t="shared" si="44"/>
        <v>2.2769999999999717</v>
      </c>
      <c r="B755">
        <f t="shared" si="45"/>
        <v>4.6937005527027578E-2</v>
      </c>
      <c r="C755" t="str">
        <f t="shared" si="46"/>
        <v/>
      </c>
      <c r="D755" t="str">
        <f t="shared" si="47"/>
        <v/>
      </c>
    </row>
    <row r="756" spans="1:4" x14ac:dyDescent="0.25">
      <c r="A756">
        <f t="shared" si="44"/>
        <v>2.2859999999999716</v>
      </c>
      <c r="B756">
        <f t="shared" si="45"/>
        <v>4.6416418568554905E-2</v>
      </c>
      <c r="C756" t="str">
        <f t="shared" si="46"/>
        <v/>
      </c>
      <c r="D756" t="str">
        <f t="shared" si="47"/>
        <v/>
      </c>
    </row>
    <row r="757" spans="1:4" x14ac:dyDescent="0.25">
      <c r="A757">
        <f t="shared" si="44"/>
        <v>2.2949999999999715</v>
      </c>
      <c r="B757">
        <f t="shared" si="45"/>
        <v>4.5901873255765197E-2</v>
      </c>
      <c r="C757" t="str">
        <f t="shared" si="46"/>
        <v/>
      </c>
      <c r="D757" t="str">
        <f t="shared" si="47"/>
        <v/>
      </c>
    </row>
    <row r="758" spans="1:4" x14ac:dyDescent="0.25">
      <c r="A758">
        <f t="shared" si="44"/>
        <v>2.3039999999999714</v>
      </c>
      <c r="B758">
        <f t="shared" si="45"/>
        <v>4.5393303121197569E-2</v>
      </c>
      <c r="C758" t="str">
        <f t="shared" si="46"/>
        <v/>
      </c>
      <c r="D758" t="str">
        <f t="shared" si="47"/>
        <v/>
      </c>
    </row>
    <row r="759" spans="1:4" x14ac:dyDescent="0.25">
      <c r="A759">
        <f t="shared" si="44"/>
        <v>2.3129999999999713</v>
      </c>
      <c r="B759">
        <f t="shared" si="45"/>
        <v>4.4890642223766708E-2</v>
      </c>
      <c r="C759" t="str">
        <f t="shared" si="46"/>
        <v/>
      </c>
      <c r="D759" t="str">
        <f t="shared" si="47"/>
        <v/>
      </c>
    </row>
    <row r="760" spans="1:4" x14ac:dyDescent="0.25">
      <c r="A760">
        <f t="shared" si="44"/>
        <v>2.3219999999999712</v>
      </c>
      <c r="B760">
        <f t="shared" si="45"/>
        <v>4.4393825151872394E-2</v>
      </c>
      <c r="C760" t="str">
        <f t="shared" si="46"/>
        <v/>
      </c>
      <c r="D760" t="str">
        <f t="shared" si="47"/>
        <v/>
      </c>
    </row>
    <row r="761" spans="1:4" x14ac:dyDescent="0.25">
      <c r="A761">
        <f t="shared" si="44"/>
        <v>2.3309999999999711</v>
      </c>
      <c r="B761">
        <f t="shared" si="45"/>
        <v>4.3902787026202962E-2</v>
      </c>
      <c r="C761" t="str">
        <f t="shared" si="46"/>
        <v/>
      </c>
      <c r="D761" t="str">
        <f t="shared" si="47"/>
        <v/>
      </c>
    </row>
    <row r="762" spans="1:4" x14ac:dyDescent="0.25">
      <c r="A762">
        <f t="shared" si="44"/>
        <v>2.339999999999971</v>
      </c>
      <c r="B762">
        <f t="shared" si="45"/>
        <v>4.3417463502242522E-2</v>
      </c>
      <c r="C762" t="str">
        <f t="shared" si="46"/>
        <v/>
      </c>
      <c r="D762" t="str">
        <f t="shared" si="47"/>
        <v/>
      </c>
    </row>
    <row r="763" spans="1:4" x14ac:dyDescent="0.25">
      <c r="A763">
        <f t="shared" si="44"/>
        <v>2.3489999999999709</v>
      </c>
      <c r="B763">
        <f t="shared" si="45"/>
        <v>4.2937790772491845E-2</v>
      </c>
      <c r="C763" t="str">
        <f t="shared" si="46"/>
        <v/>
      </c>
      <c r="D763" t="str">
        <f t="shared" si="47"/>
        <v/>
      </c>
    </row>
    <row r="764" spans="1:4" x14ac:dyDescent="0.25">
      <c r="A764">
        <f t="shared" si="44"/>
        <v>2.3579999999999708</v>
      </c>
      <c r="B764">
        <f t="shared" si="45"/>
        <v>4.2463705568412322E-2</v>
      </c>
      <c r="C764" t="str">
        <f t="shared" si="46"/>
        <v/>
      </c>
      <c r="D764" t="str">
        <f t="shared" si="47"/>
        <v/>
      </c>
    </row>
    <row r="765" spans="1:4" x14ac:dyDescent="0.25">
      <c r="A765">
        <f t="shared" si="44"/>
        <v>2.3669999999999707</v>
      </c>
      <c r="B765">
        <f t="shared" si="45"/>
        <v>4.1995145162102183E-2</v>
      </c>
      <c r="C765" t="str">
        <f t="shared" si="46"/>
        <v/>
      </c>
      <c r="D765" t="str">
        <f t="shared" si="47"/>
        <v/>
      </c>
    </row>
    <row r="766" spans="1:4" x14ac:dyDescent="0.25">
      <c r="A766">
        <f t="shared" si="44"/>
        <v>2.3759999999999706</v>
      </c>
      <c r="B766">
        <f t="shared" si="45"/>
        <v>4.1532047367714341E-2</v>
      </c>
      <c r="C766" t="str">
        <f t="shared" si="46"/>
        <v/>
      </c>
      <c r="D766" t="str">
        <f t="shared" si="47"/>
        <v/>
      </c>
    </row>
    <row r="767" spans="1:4" x14ac:dyDescent="0.25">
      <c r="A767">
        <f t="shared" si="44"/>
        <v>2.3849999999999705</v>
      </c>
      <c r="B767">
        <f t="shared" si="45"/>
        <v>4.1074350542624316E-2</v>
      </c>
      <c r="C767" t="str">
        <f t="shared" si="46"/>
        <v/>
      </c>
      <c r="D767" t="str">
        <f t="shared" si="47"/>
        <v/>
      </c>
    </row>
    <row r="768" spans="1:4" x14ac:dyDescent="0.25">
      <c r="A768">
        <f t="shared" si="44"/>
        <v>2.3939999999999704</v>
      </c>
      <c r="B768">
        <f t="shared" si="45"/>
        <v>4.0621993588357379E-2</v>
      </c>
      <c r="C768" t="str">
        <f t="shared" si="46"/>
        <v/>
      </c>
      <c r="D768" t="str">
        <f t="shared" si="47"/>
        <v/>
      </c>
    </row>
    <row r="769" spans="1:4" x14ac:dyDescent="0.25">
      <c r="A769">
        <f t="shared" si="44"/>
        <v>2.4029999999999703</v>
      </c>
      <c r="B769">
        <f t="shared" si="45"/>
        <v>4.0174915951282829E-2</v>
      </c>
      <c r="C769" t="str">
        <f t="shared" si="46"/>
        <v/>
      </c>
      <c r="D769" t="str">
        <f t="shared" si="47"/>
        <v/>
      </c>
    </row>
    <row r="770" spans="1:4" x14ac:dyDescent="0.25">
      <c r="A770">
        <f t="shared" si="44"/>
        <v>2.4119999999999702</v>
      </c>
      <c r="B770">
        <f t="shared" si="45"/>
        <v>3.9733057623084336E-2</v>
      </c>
      <c r="C770" t="str">
        <f t="shared" si="46"/>
        <v/>
      </c>
      <c r="D770" t="str">
        <f t="shared" si="47"/>
        <v/>
      </c>
    </row>
    <row r="771" spans="1:4" x14ac:dyDescent="0.25">
      <c r="A771">
        <f t="shared" ref="A771:A834" si="48">A770+$F$10</f>
        <v>2.4209999999999701</v>
      </c>
      <c r="B771">
        <f t="shared" ref="B771:B834" si="49">_xlfn.T.DIST(A771,$F$2,FALSE)</f>
        <v>3.9296359141013648E-2</v>
      </c>
      <c r="C771" t="str">
        <f t="shared" ref="C771:C834" si="50">IF(A771&lt;$F$4, B771, "")</f>
        <v/>
      </c>
      <c r="D771" t="str">
        <f t="shared" ref="D771:D834" si="51">IF(A771&gt;$F$6, B771, "")</f>
        <v/>
      </c>
    </row>
    <row r="772" spans="1:4" x14ac:dyDescent="0.25">
      <c r="A772">
        <f t="shared" si="48"/>
        <v>2.42999999999997</v>
      </c>
      <c r="B772">
        <f t="shared" si="49"/>
        <v>3.8864761587936184E-2</v>
      </c>
      <c r="C772" t="str">
        <f t="shared" si="50"/>
        <v/>
      </c>
      <c r="D772" t="str">
        <f t="shared" si="51"/>
        <v/>
      </c>
    </row>
    <row r="773" spans="1:4" x14ac:dyDescent="0.25">
      <c r="A773">
        <f t="shared" si="48"/>
        <v>2.4389999999999699</v>
      </c>
      <c r="B773">
        <f t="shared" si="49"/>
        <v>3.8438206592175748E-2</v>
      </c>
      <c r="C773" t="str">
        <f t="shared" si="50"/>
        <v/>
      </c>
      <c r="D773" t="str">
        <f t="shared" si="51"/>
        <v/>
      </c>
    </row>
    <row r="774" spans="1:4" x14ac:dyDescent="0.25">
      <c r="A774">
        <f t="shared" si="48"/>
        <v>2.4479999999999698</v>
      </c>
      <c r="B774">
        <f t="shared" si="49"/>
        <v>3.8016636327166148E-2</v>
      </c>
      <c r="C774" t="str">
        <f t="shared" si="50"/>
        <v/>
      </c>
      <c r="D774" t="str">
        <f t="shared" si="51"/>
        <v/>
      </c>
    </row>
    <row r="775" spans="1:4" x14ac:dyDescent="0.25">
      <c r="A775">
        <f t="shared" si="48"/>
        <v>2.4569999999999697</v>
      </c>
      <c r="B775">
        <f t="shared" si="49"/>
        <v>3.7599993510916516E-2</v>
      </c>
      <c r="C775" t="str">
        <f t="shared" si="50"/>
        <v/>
      </c>
      <c r="D775" t="str">
        <f t="shared" si="51"/>
        <v/>
      </c>
    </row>
    <row r="776" spans="1:4" x14ac:dyDescent="0.25">
      <c r="A776">
        <f t="shared" si="48"/>
        <v>2.4659999999999695</v>
      </c>
      <c r="B776">
        <f t="shared" si="49"/>
        <v>3.7188221405298337E-2</v>
      </c>
      <c r="C776" t="str">
        <f t="shared" si="50"/>
        <v/>
      </c>
      <c r="D776" t="str">
        <f t="shared" si="51"/>
        <v/>
      </c>
    </row>
    <row r="777" spans="1:4" x14ac:dyDescent="0.25">
      <c r="A777">
        <f t="shared" si="48"/>
        <v>2.4749999999999694</v>
      </c>
      <c r="B777">
        <f t="shared" si="49"/>
        <v>3.6781263815160017E-2</v>
      </c>
      <c r="C777" t="str">
        <f t="shared" si="50"/>
        <v/>
      </c>
      <c r="D777" t="str">
        <f t="shared" si="51"/>
        <v/>
      </c>
    </row>
    <row r="778" spans="1:4" x14ac:dyDescent="0.25">
      <c r="A778">
        <f t="shared" si="48"/>
        <v>2.4839999999999693</v>
      </c>
      <c r="B778">
        <f t="shared" si="49"/>
        <v>3.6379065087276487E-2</v>
      </c>
      <c r="C778" t="str">
        <f t="shared" si="50"/>
        <v/>
      </c>
      <c r="D778" t="str">
        <f t="shared" si="51"/>
        <v/>
      </c>
    </row>
    <row r="779" spans="1:4" x14ac:dyDescent="0.25">
      <c r="A779">
        <f t="shared" si="48"/>
        <v>2.4929999999999692</v>
      </c>
      <c r="B779">
        <f t="shared" si="49"/>
        <v>3.5981570109140271E-2</v>
      </c>
      <c r="C779" t="str">
        <f t="shared" si="50"/>
        <v/>
      </c>
      <c r="D779" t="str">
        <f t="shared" si="51"/>
        <v/>
      </c>
    </row>
    <row r="780" spans="1:4" x14ac:dyDescent="0.25">
      <c r="A780">
        <f t="shared" si="48"/>
        <v>2.5019999999999691</v>
      </c>
      <c r="B780">
        <f t="shared" si="49"/>
        <v>3.5588724307600197E-2</v>
      </c>
      <c r="C780" t="str">
        <f t="shared" si="50"/>
        <v/>
      </c>
      <c r="D780" t="str">
        <f t="shared" si="51"/>
        <v/>
      </c>
    </row>
    <row r="781" spans="1:4" x14ac:dyDescent="0.25">
      <c r="A781">
        <f t="shared" si="48"/>
        <v>2.510999999999969</v>
      </c>
      <c r="B781">
        <f t="shared" si="49"/>
        <v>3.5200473647354132E-2</v>
      </c>
      <c r="C781" t="str">
        <f t="shared" si="50"/>
        <v/>
      </c>
      <c r="D781" t="str">
        <f t="shared" si="51"/>
        <v/>
      </c>
    </row>
    <row r="782" spans="1:4" x14ac:dyDescent="0.25">
      <c r="A782">
        <f t="shared" si="48"/>
        <v>2.5199999999999689</v>
      </c>
      <c r="B782">
        <f t="shared" si="49"/>
        <v>3.4816764629301833E-2</v>
      </c>
      <c r="C782" t="str">
        <f t="shared" si="50"/>
        <v/>
      </c>
      <c r="D782" t="str">
        <f t="shared" si="51"/>
        <v/>
      </c>
    </row>
    <row r="783" spans="1:4" x14ac:dyDescent="0.25">
      <c r="A783">
        <f t="shared" si="48"/>
        <v>2.5289999999999688</v>
      </c>
      <c r="B783">
        <f t="shared" si="49"/>
        <v>3.4437544288763729E-2</v>
      </c>
      <c r="C783" t="str">
        <f t="shared" si="50"/>
        <v/>
      </c>
      <c r="D783" t="str">
        <f t="shared" si="51"/>
        <v/>
      </c>
    </row>
    <row r="784" spans="1:4" x14ac:dyDescent="0.25">
      <c r="A784">
        <f t="shared" si="48"/>
        <v>2.5379999999999687</v>
      </c>
      <c r="B784">
        <f t="shared" si="49"/>
        <v>3.4062760193571358E-2</v>
      </c>
      <c r="C784" t="str">
        <f t="shared" si="50"/>
        <v/>
      </c>
      <c r="D784" t="str">
        <f t="shared" si="51"/>
        <v/>
      </c>
    </row>
    <row r="785" spans="1:4" x14ac:dyDescent="0.25">
      <c r="A785">
        <f t="shared" si="48"/>
        <v>2.5469999999999686</v>
      </c>
      <c r="B785">
        <f t="shared" si="49"/>
        <v>3.3692360442035142E-2</v>
      </c>
      <c r="C785" t="str">
        <f t="shared" si="50"/>
        <v/>
      </c>
      <c r="D785" t="str">
        <f t="shared" si="51"/>
        <v/>
      </c>
    </row>
    <row r="786" spans="1:4" x14ac:dyDescent="0.25">
      <c r="A786">
        <f t="shared" si="48"/>
        <v>2.5559999999999685</v>
      </c>
      <c r="B786">
        <f t="shared" si="49"/>
        <v>3.3326293660794745E-2</v>
      </c>
      <c r="C786" t="str">
        <f t="shared" si="50"/>
        <v/>
      </c>
      <c r="D786" t="str">
        <f t="shared" si="51"/>
        <v/>
      </c>
    </row>
    <row r="787" spans="1:4" x14ac:dyDescent="0.25">
      <c r="A787">
        <f t="shared" si="48"/>
        <v>2.5649999999999684</v>
      </c>
      <c r="B787">
        <f t="shared" si="49"/>
        <v>3.2964509002557534E-2</v>
      </c>
      <c r="C787" t="str">
        <f t="shared" si="50"/>
        <v/>
      </c>
      <c r="D787" t="str">
        <f t="shared" si="51"/>
        <v/>
      </c>
    </row>
    <row r="788" spans="1:4" x14ac:dyDescent="0.25">
      <c r="A788">
        <f t="shared" si="48"/>
        <v>2.5739999999999683</v>
      </c>
      <c r="B788">
        <f t="shared" si="49"/>
        <v>3.2606956143729937E-2</v>
      </c>
      <c r="C788" t="str">
        <f t="shared" si="50"/>
        <v/>
      </c>
      <c r="D788" t="str">
        <f t="shared" si="51"/>
        <v/>
      </c>
    </row>
    <row r="789" spans="1:4" x14ac:dyDescent="0.25">
      <c r="A789">
        <f t="shared" si="48"/>
        <v>2.5829999999999682</v>
      </c>
      <c r="B789">
        <f t="shared" si="49"/>
        <v>3.2253585281946925E-2</v>
      </c>
      <c r="C789" t="str">
        <f t="shared" si="50"/>
        <v/>
      </c>
      <c r="D789" t="str">
        <f t="shared" si="51"/>
        <v/>
      </c>
    </row>
    <row r="790" spans="1:4" x14ac:dyDescent="0.25">
      <c r="A790">
        <f t="shared" si="48"/>
        <v>2.5919999999999681</v>
      </c>
      <c r="B790">
        <f t="shared" si="49"/>
        <v>3.1904347133504547E-2</v>
      </c>
      <c r="C790" t="str">
        <f t="shared" si="50"/>
        <v/>
      </c>
      <c r="D790" t="str">
        <f t="shared" si="51"/>
        <v/>
      </c>
    </row>
    <row r="791" spans="1:4" x14ac:dyDescent="0.25">
      <c r="A791">
        <f t="shared" si="48"/>
        <v>2.600999999999968</v>
      </c>
      <c r="B791">
        <f t="shared" si="49"/>
        <v>3.1559192930699642E-2</v>
      </c>
      <c r="C791" t="str">
        <f t="shared" si="50"/>
        <v/>
      </c>
      <c r="D791" t="str">
        <f t="shared" si="51"/>
        <v/>
      </c>
    </row>
    <row r="792" spans="1:4" x14ac:dyDescent="0.25">
      <c r="A792">
        <f t="shared" si="48"/>
        <v>2.6099999999999679</v>
      </c>
      <c r="B792">
        <f t="shared" si="49"/>
        <v>3.1218074419082135E-2</v>
      </c>
      <c r="C792" t="str">
        <f t="shared" si="50"/>
        <v/>
      </c>
      <c r="D792" t="str">
        <f t="shared" si="51"/>
        <v/>
      </c>
    </row>
    <row r="793" spans="1:4" x14ac:dyDescent="0.25">
      <c r="A793">
        <f t="shared" si="48"/>
        <v>2.6189999999999678</v>
      </c>
      <c r="B793">
        <f t="shared" si="49"/>
        <v>3.0880943854623418E-2</v>
      </c>
      <c r="C793" t="str">
        <f t="shared" si="50"/>
        <v/>
      </c>
      <c r="D793" t="str">
        <f t="shared" si="51"/>
        <v/>
      </c>
    </row>
    <row r="794" spans="1:4" x14ac:dyDescent="0.25">
      <c r="A794">
        <f t="shared" si="48"/>
        <v>2.6279999999999677</v>
      </c>
      <c r="B794">
        <f t="shared" si="49"/>
        <v>3.0547754000805984E-2</v>
      </c>
      <c r="C794" t="str">
        <f t="shared" si="50"/>
        <v/>
      </c>
      <c r="D794" t="str">
        <f t="shared" si="51"/>
        <v/>
      </c>
    </row>
    <row r="795" spans="1:4" x14ac:dyDescent="0.25">
      <c r="A795">
        <f t="shared" si="48"/>
        <v>2.6369999999999676</v>
      </c>
      <c r="B795">
        <f t="shared" si="49"/>
        <v>3.0218458125637705E-2</v>
      </c>
      <c r="C795" t="str">
        <f t="shared" si="50"/>
        <v/>
      </c>
      <c r="D795" t="str">
        <f t="shared" si="51"/>
        <v/>
      </c>
    </row>
    <row r="796" spans="1:4" x14ac:dyDescent="0.25">
      <c r="A796">
        <f t="shared" si="48"/>
        <v>2.6459999999999675</v>
      </c>
      <c r="B796">
        <f t="shared" si="49"/>
        <v>2.9893009998595375E-2</v>
      </c>
      <c r="C796" t="str">
        <f t="shared" si="50"/>
        <v/>
      </c>
      <c r="D796" t="str">
        <f t="shared" si="51"/>
        <v/>
      </c>
    </row>
    <row r="797" spans="1:4" x14ac:dyDescent="0.25">
      <c r="A797">
        <f t="shared" si="48"/>
        <v>2.6549999999999674</v>
      </c>
      <c r="B797">
        <f t="shared" si="49"/>
        <v>2.9571363887501072E-2</v>
      </c>
      <c r="C797" t="str">
        <f t="shared" si="50"/>
        <v/>
      </c>
      <c r="D797" t="str">
        <f t="shared" si="51"/>
        <v/>
      </c>
    </row>
    <row r="798" spans="1:4" x14ac:dyDescent="0.25">
      <c r="A798">
        <f t="shared" si="48"/>
        <v>2.6639999999999673</v>
      </c>
      <c r="B798">
        <f t="shared" si="49"/>
        <v>2.9253474555335168E-2</v>
      </c>
      <c r="C798" t="str">
        <f t="shared" si="50"/>
        <v/>
      </c>
      <c r="D798" t="str">
        <f t="shared" si="51"/>
        <v/>
      </c>
    </row>
    <row r="799" spans="1:4" x14ac:dyDescent="0.25">
      <c r="A799">
        <f t="shared" si="48"/>
        <v>2.6729999999999672</v>
      </c>
      <c r="B799">
        <f t="shared" si="49"/>
        <v>2.8939297256990015E-2</v>
      </c>
      <c r="C799" t="str">
        <f t="shared" si="50"/>
        <v/>
      </c>
      <c r="D799" t="str">
        <f t="shared" si="51"/>
        <v/>
      </c>
    </row>
    <row r="800" spans="1:4" x14ac:dyDescent="0.25">
      <c r="A800">
        <f t="shared" si="48"/>
        <v>2.6819999999999671</v>
      </c>
      <c r="B800">
        <f t="shared" si="49"/>
        <v>2.8628787735967134E-2</v>
      </c>
      <c r="C800" t="str">
        <f t="shared" si="50"/>
        <v/>
      </c>
      <c r="D800" t="str">
        <f t="shared" si="51"/>
        <v/>
      </c>
    </row>
    <row r="801" spans="1:4" x14ac:dyDescent="0.25">
      <c r="A801">
        <f t="shared" si="48"/>
        <v>2.690999999999967</v>
      </c>
      <c r="B801">
        <f t="shared" si="49"/>
        <v>2.8321902221022339E-2</v>
      </c>
      <c r="C801" t="str">
        <f t="shared" si="50"/>
        <v/>
      </c>
      <c r="D801" t="str">
        <f t="shared" si="51"/>
        <v/>
      </c>
    </row>
    <row r="802" spans="1:4" x14ac:dyDescent="0.25">
      <c r="A802">
        <f t="shared" si="48"/>
        <v>2.6999999999999669</v>
      </c>
      <c r="B802">
        <f t="shared" si="49"/>
        <v>2.8018597422761127E-2</v>
      </c>
      <c r="C802" t="str">
        <f t="shared" si="50"/>
        <v/>
      </c>
      <c r="D802" t="str">
        <f t="shared" si="51"/>
        <v/>
      </c>
    </row>
    <row r="803" spans="1:4" x14ac:dyDescent="0.25">
      <c r="A803">
        <f t="shared" si="48"/>
        <v>2.7089999999999668</v>
      </c>
      <c r="B803">
        <f t="shared" si="49"/>
        <v>2.7718830530188268E-2</v>
      </c>
      <c r="C803" t="str">
        <f t="shared" si="50"/>
        <v/>
      </c>
      <c r="D803" t="str">
        <f t="shared" si="51"/>
        <v/>
      </c>
    </row>
    <row r="804" spans="1:4" x14ac:dyDescent="0.25">
      <c r="A804">
        <f t="shared" si="48"/>
        <v>2.7179999999999667</v>
      </c>
      <c r="B804">
        <f t="shared" si="49"/>
        <v>2.7422559207214467E-2</v>
      </c>
      <c r="C804" t="str">
        <f t="shared" si="50"/>
        <v/>
      </c>
      <c r="D804" t="str">
        <f t="shared" si="51"/>
        <v/>
      </c>
    </row>
    <row r="805" spans="1:4" x14ac:dyDescent="0.25">
      <c r="A805">
        <f t="shared" si="48"/>
        <v>2.7269999999999666</v>
      </c>
      <c r="B805">
        <f t="shared" si="49"/>
        <v>2.7129741589123034E-2</v>
      </c>
      <c r="C805" t="str">
        <f t="shared" si="50"/>
        <v/>
      </c>
      <c r="D805" t="str">
        <f t="shared" si="51"/>
        <v/>
      </c>
    </row>
    <row r="806" spans="1:4" x14ac:dyDescent="0.25">
      <c r="A806">
        <f t="shared" si="48"/>
        <v>2.7359999999999665</v>
      </c>
      <c r="B806">
        <f t="shared" si="49"/>
        <v>2.684033627899976E-2</v>
      </c>
      <c r="C806" t="str">
        <f t="shared" si="50"/>
        <v/>
      </c>
      <c r="D806" t="str">
        <f t="shared" si="51"/>
        <v/>
      </c>
    </row>
    <row r="807" spans="1:4" x14ac:dyDescent="0.25">
      <c r="A807">
        <f t="shared" si="48"/>
        <v>2.7449999999999664</v>
      </c>
      <c r="B807">
        <f t="shared" si="49"/>
        <v>2.6554302344128439E-2</v>
      </c>
      <c r="C807" t="str">
        <f t="shared" si="50"/>
        <v/>
      </c>
      <c r="D807" t="str">
        <f t="shared" si="51"/>
        <v/>
      </c>
    </row>
    <row r="808" spans="1:4" x14ac:dyDescent="0.25">
      <c r="A808">
        <f t="shared" si="48"/>
        <v>2.7539999999999663</v>
      </c>
      <c r="B808">
        <f t="shared" si="49"/>
        <v>2.6271599312355148E-2</v>
      </c>
      <c r="C808" t="str">
        <f t="shared" si="50"/>
        <v/>
      </c>
      <c r="D808" t="str">
        <f t="shared" si="51"/>
        <v/>
      </c>
    </row>
    <row r="809" spans="1:4" x14ac:dyDescent="0.25">
      <c r="A809">
        <f t="shared" si="48"/>
        <v>2.7629999999999661</v>
      </c>
      <c r="B809">
        <f t="shared" si="49"/>
        <v>2.5992187168423643E-2</v>
      </c>
      <c r="C809" t="str">
        <f t="shared" si="50"/>
        <v/>
      </c>
      <c r="D809" t="str">
        <f t="shared" si="51"/>
        <v/>
      </c>
    </row>
    <row r="810" spans="1:4" x14ac:dyDescent="0.25">
      <c r="A810">
        <f t="shared" si="48"/>
        <v>2.771999999999966</v>
      </c>
      <c r="B810">
        <f t="shared" si="49"/>
        <v>2.5716026350284582E-2</v>
      </c>
      <c r="C810" t="str">
        <f t="shared" si="50"/>
        <v/>
      </c>
      <c r="D810" t="str">
        <f t="shared" si="51"/>
        <v/>
      </c>
    </row>
    <row r="811" spans="1:4" x14ac:dyDescent="0.25">
      <c r="A811">
        <f t="shared" si="48"/>
        <v>2.7809999999999659</v>
      </c>
      <c r="B811">
        <f t="shared" si="49"/>
        <v>2.5443077745381019E-2</v>
      </c>
      <c r="C811" t="str">
        <f t="shared" si="50"/>
        <v/>
      </c>
      <c r="D811">
        <f t="shared" si="51"/>
        <v>2.5443077745381019E-2</v>
      </c>
    </row>
    <row r="812" spans="1:4" x14ac:dyDescent="0.25">
      <c r="A812">
        <f t="shared" si="48"/>
        <v>2.7899999999999658</v>
      </c>
      <c r="B812">
        <f t="shared" si="49"/>
        <v>2.5173302686912456E-2</v>
      </c>
      <c r="C812" t="str">
        <f t="shared" si="50"/>
        <v/>
      </c>
      <c r="D812">
        <f t="shared" si="51"/>
        <v>2.5173302686912456E-2</v>
      </c>
    </row>
    <row r="813" spans="1:4" x14ac:dyDescent="0.25">
      <c r="A813">
        <f t="shared" si="48"/>
        <v>2.7989999999999657</v>
      </c>
      <c r="B813">
        <f t="shared" si="49"/>
        <v>2.4906662950079789E-2</v>
      </c>
      <c r="C813" t="str">
        <f t="shared" si="50"/>
        <v/>
      </c>
      <c r="D813">
        <f t="shared" si="51"/>
        <v>2.4906662950079789E-2</v>
      </c>
    </row>
    <row r="814" spans="1:4" x14ac:dyDescent="0.25">
      <c r="A814">
        <f t="shared" si="48"/>
        <v>2.8079999999999656</v>
      </c>
      <c r="B814">
        <f t="shared" si="49"/>
        <v>2.4643120748313374E-2</v>
      </c>
      <c r="C814" t="str">
        <f t="shared" si="50"/>
        <v/>
      </c>
      <c r="D814">
        <f t="shared" si="51"/>
        <v>2.4643120748313374E-2</v>
      </c>
    </row>
    <row r="815" spans="1:4" x14ac:dyDescent="0.25">
      <c r="A815">
        <f t="shared" si="48"/>
        <v>2.8169999999999655</v>
      </c>
      <c r="B815">
        <f t="shared" si="49"/>
        <v>2.4382638729486428E-2</v>
      </c>
      <c r="C815" t="str">
        <f t="shared" si="50"/>
        <v/>
      </c>
      <c r="D815">
        <f t="shared" si="51"/>
        <v>2.4382638729486428E-2</v>
      </c>
    </row>
    <row r="816" spans="1:4" x14ac:dyDescent="0.25">
      <c r="A816">
        <f t="shared" si="48"/>
        <v>2.8259999999999654</v>
      </c>
      <c r="B816">
        <f t="shared" si="49"/>
        <v>2.4125179972115624E-2</v>
      </c>
      <c r="C816" t="str">
        <f t="shared" si="50"/>
        <v/>
      </c>
      <c r="D816">
        <f t="shared" si="51"/>
        <v>2.4125179972115624E-2</v>
      </c>
    </row>
    <row r="817" spans="1:4" x14ac:dyDescent="0.25">
      <c r="A817">
        <f t="shared" si="48"/>
        <v>2.8349999999999653</v>
      </c>
      <c r="B817">
        <f t="shared" si="49"/>
        <v>2.3870707981550974E-2</v>
      </c>
      <c r="C817" t="str">
        <f t="shared" si="50"/>
        <v/>
      </c>
      <c r="D817">
        <f t="shared" si="51"/>
        <v>2.3870707981550974E-2</v>
      </c>
    </row>
    <row r="818" spans="1:4" x14ac:dyDescent="0.25">
      <c r="A818">
        <f t="shared" si="48"/>
        <v>2.8439999999999652</v>
      </c>
      <c r="B818">
        <f t="shared" si="49"/>
        <v>2.361918668615701E-2</v>
      </c>
      <c r="C818" t="str">
        <f t="shared" si="50"/>
        <v/>
      </c>
      <c r="D818">
        <f t="shared" si="51"/>
        <v>2.361918668615701E-2</v>
      </c>
    </row>
    <row r="819" spans="1:4" x14ac:dyDescent="0.25">
      <c r="A819">
        <f t="shared" si="48"/>
        <v>2.8529999999999651</v>
      </c>
      <c r="B819">
        <f t="shared" si="49"/>
        <v>2.3370580433486873E-2</v>
      </c>
      <c r="C819" t="str">
        <f t="shared" si="50"/>
        <v/>
      </c>
      <c r="D819">
        <f t="shared" si="51"/>
        <v>2.3370580433486873E-2</v>
      </c>
    </row>
    <row r="820" spans="1:4" x14ac:dyDescent="0.25">
      <c r="A820">
        <f t="shared" si="48"/>
        <v>2.861999999999965</v>
      </c>
      <c r="B820">
        <f t="shared" si="49"/>
        <v>2.3124853986451213E-2</v>
      </c>
      <c r="C820" t="str">
        <f t="shared" si="50"/>
        <v/>
      </c>
      <c r="D820">
        <f t="shared" si="51"/>
        <v>2.3124853986451213E-2</v>
      </c>
    </row>
    <row r="821" spans="1:4" x14ac:dyDescent="0.25">
      <c r="A821">
        <f t="shared" si="48"/>
        <v>2.8709999999999649</v>
      </c>
      <c r="B821">
        <f t="shared" si="49"/>
        <v>2.2881972519483651E-2</v>
      </c>
      <c r="C821" t="str">
        <f t="shared" si="50"/>
        <v/>
      </c>
      <c r="D821">
        <f t="shared" si="51"/>
        <v>2.2881972519483651E-2</v>
      </c>
    </row>
    <row r="822" spans="1:4" x14ac:dyDescent="0.25">
      <c r="A822">
        <f t="shared" si="48"/>
        <v>2.8799999999999648</v>
      </c>
      <c r="B822">
        <f t="shared" si="49"/>
        <v>2.2641901614704307E-2</v>
      </c>
      <c r="C822" t="str">
        <f t="shared" si="50"/>
        <v/>
      </c>
      <c r="D822">
        <f t="shared" si="51"/>
        <v>2.2641901614704307E-2</v>
      </c>
    </row>
    <row r="823" spans="1:4" x14ac:dyDescent="0.25">
      <c r="A823">
        <f t="shared" si="48"/>
        <v>2.8889999999999647</v>
      </c>
      <c r="B823">
        <f t="shared" si="49"/>
        <v>2.2404607258083062E-2</v>
      </c>
      <c r="C823" t="str">
        <f t="shared" si="50"/>
        <v/>
      </c>
      <c r="D823">
        <f t="shared" si="51"/>
        <v>2.2404607258083062E-2</v>
      </c>
    </row>
    <row r="824" spans="1:4" x14ac:dyDescent="0.25">
      <c r="A824">
        <f t="shared" si="48"/>
        <v>2.8979999999999646</v>
      </c>
      <c r="B824">
        <f t="shared" si="49"/>
        <v>2.2170055835604007E-2</v>
      </c>
      <c r="C824" t="str">
        <f t="shared" si="50"/>
        <v/>
      </c>
      <c r="D824">
        <f t="shared" si="51"/>
        <v>2.2170055835604007E-2</v>
      </c>
    </row>
    <row r="825" spans="1:4" x14ac:dyDescent="0.25">
      <c r="A825">
        <f t="shared" si="48"/>
        <v>2.9069999999999645</v>
      </c>
      <c r="B825">
        <f t="shared" si="49"/>
        <v>2.1938214129432542E-2</v>
      </c>
      <c r="C825" t="str">
        <f t="shared" si="50"/>
        <v/>
      </c>
      <c r="D825">
        <f t="shared" si="51"/>
        <v>2.1938214129432542E-2</v>
      </c>
    </row>
    <row r="826" spans="1:4" x14ac:dyDescent="0.25">
      <c r="A826">
        <f t="shared" si="48"/>
        <v>2.9159999999999644</v>
      </c>
      <c r="B826">
        <f t="shared" si="49"/>
        <v>2.1709049314086574E-2</v>
      </c>
      <c r="C826" t="str">
        <f t="shared" si="50"/>
        <v/>
      </c>
      <c r="D826">
        <f t="shared" si="51"/>
        <v>2.1709049314086574E-2</v>
      </c>
    </row>
    <row r="827" spans="1:4" x14ac:dyDescent="0.25">
      <c r="A827">
        <f t="shared" si="48"/>
        <v>2.9249999999999643</v>
      </c>
      <c r="B827">
        <f t="shared" si="49"/>
        <v>2.1482528952613038E-2</v>
      </c>
      <c r="C827" t="str">
        <f t="shared" si="50"/>
        <v/>
      </c>
      <c r="D827">
        <f t="shared" si="51"/>
        <v>2.1482528952613038E-2</v>
      </c>
    </row>
    <row r="828" spans="1:4" x14ac:dyDescent="0.25">
      <c r="A828">
        <f t="shared" si="48"/>
        <v>2.9339999999999642</v>
      </c>
      <c r="B828">
        <f t="shared" si="49"/>
        <v>2.1258620992771152E-2</v>
      </c>
      <c r="C828" t="str">
        <f t="shared" si="50"/>
        <v/>
      </c>
      <c r="D828">
        <f t="shared" si="51"/>
        <v>2.1258620992771152E-2</v>
      </c>
    </row>
    <row r="829" spans="1:4" x14ac:dyDescent="0.25">
      <c r="A829">
        <f t="shared" si="48"/>
        <v>2.9429999999999641</v>
      </c>
      <c r="B829">
        <f t="shared" si="49"/>
        <v>2.1037293763223486E-2</v>
      </c>
      <c r="C829" t="str">
        <f t="shared" si="50"/>
        <v/>
      </c>
      <c r="D829">
        <f t="shared" si="51"/>
        <v>2.1037293763223486E-2</v>
      </c>
    </row>
    <row r="830" spans="1:4" x14ac:dyDescent="0.25">
      <c r="A830">
        <f t="shared" si="48"/>
        <v>2.951999999999964</v>
      </c>
      <c r="B830">
        <f t="shared" si="49"/>
        <v>2.0818515969736183E-2</v>
      </c>
      <c r="C830" t="str">
        <f t="shared" si="50"/>
        <v/>
      </c>
      <c r="D830">
        <f t="shared" si="51"/>
        <v>2.0818515969736183E-2</v>
      </c>
    </row>
    <row r="831" spans="1:4" x14ac:dyDescent="0.25">
      <c r="A831">
        <f t="shared" si="48"/>
        <v>2.9609999999999639</v>
      </c>
      <c r="B831">
        <f t="shared" si="49"/>
        <v>2.0602256691389327E-2</v>
      </c>
      <c r="C831" t="str">
        <f t="shared" si="50"/>
        <v/>
      </c>
      <c r="D831">
        <f t="shared" si="51"/>
        <v>2.0602256691389327E-2</v>
      </c>
    </row>
    <row r="832" spans="1:4" x14ac:dyDescent="0.25">
      <c r="A832">
        <f t="shared" si="48"/>
        <v>2.9699999999999638</v>
      </c>
      <c r="B832">
        <f t="shared" si="49"/>
        <v>2.0388485376798549E-2</v>
      </c>
      <c r="C832" t="str">
        <f t="shared" si="50"/>
        <v/>
      </c>
      <c r="D832">
        <f t="shared" si="51"/>
        <v>2.0388485376798549E-2</v>
      </c>
    </row>
    <row r="833" spans="1:4" x14ac:dyDescent="0.25">
      <c r="A833">
        <f t="shared" si="48"/>
        <v>2.9789999999999637</v>
      </c>
      <c r="B833">
        <f t="shared" si="49"/>
        <v>2.0177171840348996E-2</v>
      </c>
      <c r="C833" t="str">
        <f t="shared" si="50"/>
        <v/>
      </c>
      <c r="D833">
        <f t="shared" si="51"/>
        <v>2.0177171840348996E-2</v>
      </c>
    </row>
    <row r="834" spans="1:4" x14ac:dyDescent="0.25">
      <c r="A834">
        <f t="shared" si="48"/>
        <v>2.9879999999999636</v>
      </c>
      <c r="B834">
        <f t="shared" si="49"/>
        <v>1.9968286258442536E-2</v>
      </c>
      <c r="C834" t="str">
        <f t="shared" si="50"/>
        <v/>
      </c>
      <c r="D834">
        <f t="shared" si="51"/>
        <v>1.9968286258442536E-2</v>
      </c>
    </row>
    <row r="835" spans="1:4" x14ac:dyDescent="0.25">
      <c r="A835">
        <f t="shared" ref="A835:A898" si="52">A834+$F$10</f>
        <v>2.9969999999999635</v>
      </c>
      <c r="B835">
        <f t="shared" ref="B835:B898" si="53">_xlfn.T.DIST(A835,$F$2,FALSE)</f>
        <v>1.9761799165759195E-2</v>
      </c>
      <c r="C835" t="str">
        <f t="shared" ref="C835:C898" si="54">IF(A835&lt;$F$4, B835, "")</f>
        <v/>
      </c>
      <c r="D835">
        <f t="shared" ref="D835:D898" si="55">IF(A835&gt;$F$6, B835, "")</f>
        <v>1.9761799165759195E-2</v>
      </c>
    </row>
    <row r="836" spans="1:4" x14ac:dyDescent="0.25">
      <c r="A836">
        <f t="shared" si="52"/>
        <v>3.0059999999999634</v>
      </c>
      <c r="B836">
        <f t="shared" si="53"/>
        <v>1.9557681451533686E-2</v>
      </c>
      <c r="C836" t="str">
        <f t="shared" si="54"/>
        <v/>
      </c>
      <c r="D836">
        <f t="shared" si="55"/>
        <v>1.9557681451533686E-2</v>
      </c>
    </row>
    <row r="837" spans="1:4" x14ac:dyDescent="0.25">
      <c r="A837">
        <f t="shared" si="52"/>
        <v>3.0149999999999633</v>
      </c>
      <c r="B837">
        <f t="shared" si="53"/>
        <v>1.9355904355847948E-2</v>
      </c>
      <c r="C837" t="str">
        <f t="shared" si="54"/>
        <v/>
      </c>
      <c r="D837">
        <f t="shared" si="55"/>
        <v>1.9355904355847948E-2</v>
      </c>
    </row>
    <row r="838" spans="1:4" x14ac:dyDescent="0.25">
      <c r="A838">
        <f t="shared" si="52"/>
        <v>3.0239999999999632</v>
      </c>
      <c r="B838">
        <f t="shared" si="53"/>
        <v>1.915643946594037E-2</v>
      </c>
      <c r="C838" t="str">
        <f t="shared" si="54"/>
        <v/>
      </c>
      <c r="D838">
        <f t="shared" si="55"/>
        <v>1.915643946594037E-2</v>
      </c>
    </row>
    <row r="839" spans="1:4" x14ac:dyDescent="0.25">
      <c r="A839">
        <f t="shared" si="52"/>
        <v>3.0329999999999631</v>
      </c>
      <c r="B839">
        <f t="shared" si="53"/>
        <v>1.8959258712532713E-2</v>
      </c>
      <c r="C839" t="str">
        <f t="shared" si="54"/>
        <v/>
      </c>
      <c r="D839">
        <f t="shared" si="55"/>
        <v>1.8959258712532713E-2</v>
      </c>
    </row>
    <row r="840" spans="1:4" x14ac:dyDescent="0.25">
      <c r="A840">
        <f t="shared" si="52"/>
        <v>3.041999999999963</v>
      </c>
      <c r="B840">
        <f t="shared" si="53"/>
        <v>1.8764334366175122E-2</v>
      </c>
      <c r="C840" t="str">
        <f t="shared" si="54"/>
        <v/>
      </c>
      <c r="D840">
        <f t="shared" si="55"/>
        <v>1.8764334366175122E-2</v>
      </c>
    </row>
    <row r="841" spans="1:4" x14ac:dyDescent="0.25">
      <c r="A841">
        <f t="shared" si="52"/>
        <v>3.0509999999999629</v>
      </c>
      <c r="B841">
        <f t="shared" si="53"/>
        <v>1.8571639033610334E-2</v>
      </c>
      <c r="C841" t="str">
        <f t="shared" si="54"/>
        <v/>
      </c>
      <c r="D841">
        <f t="shared" si="55"/>
        <v>1.8571639033610334E-2</v>
      </c>
    </row>
    <row r="842" spans="1:4" x14ac:dyDescent="0.25">
      <c r="A842">
        <f t="shared" si="52"/>
        <v>3.0599999999999627</v>
      </c>
      <c r="B842">
        <f t="shared" si="53"/>
        <v>1.8381145654157344E-2</v>
      </c>
      <c r="C842" t="str">
        <f t="shared" si="54"/>
        <v/>
      </c>
      <c r="D842">
        <f t="shared" si="55"/>
        <v>1.8381145654157344E-2</v>
      </c>
    </row>
    <row r="843" spans="1:4" x14ac:dyDescent="0.25">
      <c r="A843">
        <f t="shared" si="52"/>
        <v>3.0689999999999626</v>
      </c>
      <c r="B843">
        <f t="shared" si="53"/>
        <v>1.8192827496115428E-2</v>
      </c>
      <c r="C843" t="str">
        <f t="shared" si="54"/>
        <v/>
      </c>
      <c r="D843">
        <f t="shared" si="55"/>
        <v>1.8192827496115428E-2</v>
      </c>
    </row>
    <row r="844" spans="1:4" x14ac:dyDescent="0.25">
      <c r="A844">
        <f t="shared" si="52"/>
        <v>3.0779999999999625</v>
      </c>
      <c r="B844">
        <f t="shared" si="53"/>
        <v>1.8006658153189047E-2</v>
      </c>
      <c r="C844" t="str">
        <f t="shared" si="54"/>
        <v/>
      </c>
      <c r="D844">
        <f t="shared" si="55"/>
        <v>1.8006658153189047E-2</v>
      </c>
    </row>
    <row r="845" spans="1:4" x14ac:dyDescent="0.25">
      <c r="A845">
        <f t="shared" si="52"/>
        <v>3.0869999999999624</v>
      </c>
      <c r="B845">
        <f t="shared" si="53"/>
        <v>1.7822611540934136E-2</v>
      </c>
      <c r="C845" t="str">
        <f t="shared" si="54"/>
        <v/>
      </c>
      <c r="D845">
        <f t="shared" si="55"/>
        <v>1.7822611540934136E-2</v>
      </c>
    </row>
    <row r="846" spans="1:4" x14ac:dyDescent="0.25">
      <c r="A846">
        <f t="shared" si="52"/>
        <v>3.0959999999999623</v>
      </c>
      <c r="B846">
        <f t="shared" si="53"/>
        <v>1.7640661893226391E-2</v>
      </c>
      <c r="C846" t="str">
        <f t="shared" si="54"/>
        <v/>
      </c>
      <c r="D846">
        <f t="shared" si="55"/>
        <v>1.7640661893226391E-2</v>
      </c>
    </row>
    <row r="847" spans="1:4" x14ac:dyDescent="0.25">
      <c r="A847">
        <f t="shared" si="52"/>
        <v>3.1049999999999622</v>
      </c>
      <c r="B847">
        <f t="shared" si="53"/>
        <v>1.7460783758751947E-2</v>
      </c>
      <c r="C847" t="str">
        <f t="shared" si="54"/>
        <v/>
      </c>
      <c r="D847">
        <f t="shared" si="55"/>
        <v>1.7460783758751947E-2</v>
      </c>
    </row>
    <row r="848" spans="1:4" x14ac:dyDescent="0.25">
      <c r="A848">
        <f t="shared" si="52"/>
        <v>3.1139999999999621</v>
      </c>
      <c r="B848">
        <f t="shared" si="53"/>
        <v>1.728295199752105E-2</v>
      </c>
      <c r="C848" t="str">
        <f t="shared" si="54"/>
        <v/>
      </c>
      <c r="D848">
        <f t="shared" si="55"/>
        <v>1.728295199752105E-2</v>
      </c>
    </row>
    <row r="849" spans="1:4" x14ac:dyDescent="0.25">
      <c r="A849">
        <f t="shared" si="52"/>
        <v>3.122999999999962</v>
      </c>
      <c r="B849">
        <f t="shared" si="53"/>
        <v>1.7107141777405063E-2</v>
      </c>
      <c r="C849" t="str">
        <f t="shared" si="54"/>
        <v/>
      </c>
      <c r="D849">
        <f t="shared" si="55"/>
        <v>1.7107141777405063E-2</v>
      </c>
    </row>
    <row r="850" spans="1:4" x14ac:dyDescent="0.25">
      <c r="A850">
        <f t="shared" si="52"/>
        <v>3.1319999999999619</v>
      </c>
      <c r="B850">
        <f t="shared" si="53"/>
        <v>1.693332857069731E-2</v>
      </c>
      <c r="C850" t="str">
        <f t="shared" si="54"/>
        <v/>
      </c>
      <c r="D850">
        <f t="shared" si="55"/>
        <v>1.693332857069731E-2</v>
      </c>
    </row>
    <row r="851" spans="1:4" x14ac:dyDescent="0.25">
      <c r="A851">
        <f t="shared" si="52"/>
        <v>3.1409999999999618</v>
      </c>
      <c r="B851">
        <f t="shared" si="53"/>
        <v>1.6761488150697952E-2</v>
      </c>
      <c r="C851" t="str">
        <f t="shared" si="54"/>
        <v/>
      </c>
      <c r="D851">
        <f t="shared" si="55"/>
        <v>1.6761488150697952E-2</v>
      </c>
    </row>
    <row r="852" spans="1:4" x14ac:dyDescent="0.25">
      <c r="A852">
        <f t="shared" si="52"/>
        <v>3.1499999999999617</v>
      </c>
      <c r="B852">
        <f t="shared" si="53"/>
        <v>1.6591596588323609E-2</v>
      </c>
      <c r="C852" t="str">
        <f t="shared" si="54"/>
        <v/>
      </c>
      <c r="D852">
        <f t="shared" si="55"/>
        <v>1.6591596588323609E-2</v>
      </c>
    </row>
    <row r="853" spans="1:4" x14ac:dyDescent="0.25">
      <c r="A853">
        <f t="shared" si="52"/>
        <v>3.1589999999999616</v>
      </c>
      <c r="B853">
        <f t="shared" si="53"/>
        <v>1.6423630248741636E-2</v>
      </c>
      <c r="C853" t="str">
        <f t="shared" si="54"/>
        <v/>
      </c>
      <c r="D853">
        <f t="shared" si="55"/>
        <v>1.6423630248741636E-2</v>
      </c>
    </row>
    <row r="854" spans="1:4" x14ac:dyDescent="0.25">
      <c r="A854">
        <f t="shared" si="52"/>
        <v>3.1679999999999615</v>
      </c>
      <c r="B854">
        <f t="shared" si="53"/>
        <v>1.6257565788029761E-2</v>
      </c>
      <c r="C854" t="str">
        <f t="shared" si="54"/>
        <v/>
      </c>
      <c r="D854">
        <f t="shared" si="55"/>
        <v>1.6257565788029761E-2</v>
      </c>
    </row>
    <row r="855" spans="1:4" x14ac:dyDescent="0.25">
      <c r="A855">
        <f t="shared" si="52"/>
        <v>3.1769999999999614</v>
      </c>
      <c r="B855">
        <f t="shared" si="53"/>
        <v>1.6093380149861097E-2</v>
      </c>
      <c r="C855" t="str">
        <f t="shared" si="54"/>
        <v/>
      </c>
      <c r="D855">
        <f t="shared" si="55"/>
        <v>1.6093380149861097E-2</v>
      </c>
    </row>
    <row r="856" spans="1:4" x14ac:dyDescent="0.25">
      <c r="A856">
        <f t="shared" si="52"/>
        <v>3.1859999999999613</v>
      </c>
      <c r="B856">
        <f t="shared" si="53"/>
        <v>1.593105056221495E-2</v>
      </c>
      <c r="C856" t="str">
        <f t="shared" si="54"/>
        <v/>
      </c>
      <c r="D856">
        <f t="shared" si="55"/>
        <v>1.593105056221495E-2</v>
      </c>
    </row>
    <row r="857" spans="1:4" x14ac:dyDescent="0.25">
      <c r="A857">
        <f t="shared" si="52"/>
        <v>3.1949999999999612</v>
      </c>
      <c r="B857">
        <f t="shared" si="53"/>
        <v>1.5770554534113555E-2</v>
      </c>
      <c r="C857" t="str">
        <f t="shared" si="54"/>
        <v/>
      </c>
      <c r="D857">
        <f t="shared" si="55"/>
        <v>1.5770554534113555E-2</v>
      </c>
    </row>
    <row r="858" spans="1:4" x14ac:dyDescent="0.25">
      <c r="A858">
        <f t="shared" si="52"/>
        <v>3.2039999999999611</v>
      </c>
      <c r="B858">
        <f t="shared" si="53"/>
        <v>1.5611869852385159E-2</v>
      </c>
      <c r="C858" t="str">
        <f t="shared" si="54"/>
        <v/>
      </c>
      <c r="D858">
        <f t="shared" si="55"/>
        <v>1.5611869852385159E-2</v>
      </c>
    </row>
    <row r="859" spans="1:4" x14ac:dyDescent="0.25">
      <c r="A859">
        <f t="shared" si="52"/>
        <v>3.212999999999961</v>
      </c>
      <c r="B859">
        <f t="shared" si="53"/>
        <v>1.5454974578453377E-2</v>
      </c>
      <c r="C859" t="str">
        <f t="shared" si="54"/>
        <v/>
      </c>
      <c r="D859">
        <f t="shared" si="55"/>
        <v>1.5454974578453377E-2</v>
      </c>
    </row>
    <row r="860" spans="1:4" x14ac:dyDescent="0.25">
      <c r="A860">
        <f t="shared" si="52"/>
        <v>3.2219999999999609</v>
      </c>
      <c r="B860">
        <f t="shared" si="53"/>
        <v>1.5299847045153274E-2</v>
      </c>
      <c r="C860" t="str">
        <f t="shared" si="54"/>
        <v/>
      </c>
      <c r="D860">
        <f t="shared" si="55"/>
        <v>1.5299847045153274E-2</v>
      </c>
    </row>
    <row r="861" spans="1:4" x14ac:dyDescent="0.25">
      <c r="A861">
        <f t="shared" si="52"/>
        <v>3.2309999999999608</v>
      </c>
      <c r="B861">
        <f t="shared" si="53"/>
        <v>1.5146465853574204E-2</v>
      </c>
      <c r="C861" t="str">
        <f t="shared" si="54"/>
        <v/>
      </c>
      <c r="D861">
        <f t="shared" si="55"/>
        <v>1.5146465853574204E-2</v>
      </c>
    </row>
    <row r="862" spans="1:4" x14ac:dyDescent="0.25">
      <c r="A862">
        <f t="shared" si="52"/>
        <v>3.2399999999999607</v>
      </c>
      <c r="B862">
        <f t="shared" si="53"/>
        <v>1.4994809869929534E-2</v>
      </c>
      <c r="C862" t="str">
        <f t="shared" si="54"/>
        <v/>
      </c>
      <c r="D862">
        <f t="shared" si="55"/>
        <v>1.4994809869929534E-2</v>
      </c>
    </row>
    <row r="863" spans="1:4" x14ac:dyDescent="0.25">
      <c r="A863">
        <f t="shared" si="52"/>
        <v>3.2489999999999606</v>
      </c>
      <c r="B863">
        <f t="shared" si="53"/>
        <v>1.4844858222453499E-2</v>
      </c>
      <c r="C863" t="str">
        <f t="shared" si="54"/>
        <v/>
      </c>
      <c r="D863">
        <f t="shared" si="55"/>
        <v>1.4844858222453499E-2</v>
      </c>
    </row>
    <row r="864" spans="1:4" x14ac:dyDescent="0.25">
      <c r="A864">
        <f t="shared" si="52"/>
        <v>3.2579999999999605</v>
      </c>
      <c r="B864">
        <f t="shared" si="53"/>
        <v>1.4696590298325216E-2</v>
      </c>
      <c r="C864" t="str">
        <f t="shared" si="54"/>
        <v/>
      </c>
      <c r="D864">
        <f t="shared" si="55"/>
        <v>1.4696590298325216E-2</v>
      </c>
    </row>
    <row r="865" spans="1:4" x14ac:dyDescent="0.25">
      <c r="A865">
        <f t="shared" si="52"/>
        <v>3.2669999999999604</v>
      </c>
      <c r="B865">
        <f t="shared" si="53"/>
        <v>1.4549985740619971E-2</v>
      </c>
      <c r="C865" t="str">
        <f t="shared" si="54"/>
        <v/>
      </c>
      <c r="D865">
        <f t="shared" si="55"/>
        <v>1.4549985740619971E-2</v>
      </c>
    </row>
    <row r="866" spans="1:4" x14ac:dyDescent="0.25">
      <c r="A866">
        <f t="shared" si="52"/>
        <v>3.2759999999999603</v>
      </c>
      <c r="B866">
        <f t="shared" si="53"/>
        <v>1.4405024445287913E-2</v>
      </c>
      <c r="C866" t="str">
        <f t="shared" si="54"/>
        <v/>
      </c>
      <c r="D866">
        <f t="shared" si="55"/>
        <v>1.4405024445287913E-2</v>
      </c>
    </row>
    <row r="867" spans="1:4" x14ac:dyDescent="0.25">
      <c r="A867">
        <f t="shared" si="52"/>
        <v>3.2849999999999602</v>
      </c>
      <c r="B867">
        <f t="shared" si="53"/>
        <v>1.4261686558160167E-2</v>
      </c>
      <c r="C867" t="str">
        <f t="shared" si="54"/>
        <v/>
      </c>
      <c r="D867">
        <f t="shared" si="55"/>
        <v>1.4261686558160167E-2</v>
      </c>
    </row>
    <row r="868" spans="1:4" x14ac:dyDescent="0.25">
      <c r="A868">
        <f t="shared" si="52"/>
        <v>3.2939999999999601</v>
      </c>
      <c r="B868">
        <f t="shared" si="53"/>
        <v>1.411995247198242E-2</v>
      </c>
      <c r="C868" t="str">
        <f t="shared" si="54"/>
        <v/>
      </c>
      <c r="D868">
        <f t="shared" si="55"/>
        <v>1.411995247198242E-2</v>
      </c>
    </row>
    <row r="869" spans="1:4" x14ac:dyDescent="0.25">
      <c r="A869">
        <f t="shared" si="52"/>
        <v>3.30299999999996</v>
      </c>
      <c r="B869">
        <f t="shared" si="53"/>
        <v>1.3979802823476134E-2</v>
      </c>
      <c r="C869" t="str">
        <f t="shared" si="54"/>
        <v/>
      </c>
      <c r="D869">
        <f t="shared" si="55"/>
        <v>1.3979802823476134E-2</v>
      </c>
    </row>
    <row r="870" spans="1:4" x14ac:dyDescent="0.25">
      <c r="A870">
        <f t="shared" si="52"/>
        <v>3.3119999999999599</v>
      </c>
      <c r="B870">
        <f t="shared" si="53"/>
        <v>1.3841218490427269E-2</v>
      </c>
      <c r="C870" t="str">
        <f t="shared" si="54"/>
        <v/>
      </c>
      <c r="D870">
        <f t="shared" si="55"/>
        <v>1.3841218490427269E-2</v>
      </c>
    </row>
    <row r="871" spans="1:4" x14ac:dyDescent="0.25">
      <c r="A871">
        <f t="shared" si="52"/>
        <v>3.3209999999999598</v>
      </c>
      <c r="B871">
        <f t="shared" si="53"/>
        <v>1.3704180588802593E-2</v>
      </c>
      <c r="C871" t="str">
        <f t="shared" si="54"/>
        <v/>
      </c>
      <c r="D871">
        <f t="shared" si="55"/>
        <v>1.3704180588802593E-2</v>
      </c>
    </row>
    <row r="872" spans="1:4" x14ac:dyDescent="0.25">
      <c r="A872">
        <f t="shared" si="52"/>
        <v>3.3299999999999597</v>
      </c>
      <c r="B872">
        <f t="shared" si="53"/>
        <v>1.3568670469893617E-2</v>
      </c>
      <c r="C872" t="str">
        <f t="shared" si="54"/>
        <v/>
      </c>
      <c r="D872">
        <f t="shared" si="55"/>
        <v>1.3568670469893617E-2</v>
      </c>
    </row>
    <row r="873" spans="1:4" x14ac:dyDescent="0.25">
      <c r="A873">
        <f t="shared" si="52"/>
        <v>3.3389999999999596</v>
      </c>
      <c r="B873">
        <f t="shared" si="53"/>
        <v>1.3434669717488149E-2</v>
      </c>
      <c r="C873" t="str">
        <f t="shared" si="54"/>
        <v/>
      </c>
      <c r="D873">
        <f t="shared" si="55"/>
        <v>1.3434669717488149E-2</v>
      </c>
    </row>
    <row r="874" spans="1:4" x14ac:dyDescent="0.25">
      <c r="A874">
        <f t="shared" si="52"/>
        <v>3.3479999999999595</v>
      </c>
      <c r="B874">
        <f t="shared" si="53"/>
        <v>1.3302160145069368E-2</v>
      </c>
      <c r="C874" t="str">
        <f t="shared" si="54"/>
        <v/>
      </c>
      <c r="D874">
        <f t="shared" si="55"/>
        <v>1.3302160145069368E-2</v>
      </c>
    </row>
    <row r="875" spans="1:4" x14ac:dyDescent="0.25">
      <c r="A875">
        <f t="shared" si="52"/>
        <v>3.3569999999999593</v>
      </c>
      <c r="B875">
        <f t="shared" si="53"/>
        <v>1.3171123793042461E-2</v>
      </c>
      <c r="C875" t="str">
        <f t="shared" si="54"/>
        <v/>
      </c>
      <c r="D875">
        <f t="shared" si="55"/>
        <v>1.3171123793042461E-2</v>
      </c>
    </row>
    <row r="876" spans="1:4" x14ac:dyDescent="0.25">
      <c r="A876">
        <f t="shared" si="52"/>
        <v>3.3659999999999592</v>
      </c>
      <c r="B876">
        <f t="shared" si="53"/>
        <v>1.304154292598882E-2</v>
      </c>
      <c r="C876" t="str">
        <f t="shared" si="54"/>
        <v/>
      </c>
      <c r="D876">
        <f t="shared" si="55"/>
        <v>1.304154292598882E-2</v>
      </c>
    </row>
    <row r="877" spans="1:4" x14ac:dyDescent="0.25">
      <c r="A877">
        <f t="shared" si="52"/>
        <v>3.3749999999999591</v>
      </c>
      <c r="B877">
        <f t="shared" si="53"/>
        <v>1.291340002994764E-2</v>
      </c>
      <c r="C877" t="str">
        <f t="shared" si="54"/>
        <v/>
      </c>
      <c r="D877">
        <f t="shared" si="55"/>
        <v>1.291340002994764E-2</v>
      </c>
    </row>
    <row r="878" spans="1:4" x14ac:dyDescent="0.25">
      <c r="A878">
        <f t="shared" si="52"/>
        <v>3.383999999999959</v>
      </c>
      <c r="B878">
        <f t="shared" si="53"/>
        <v>1.2786677809724959E-2</v>
      </c>
      <c r="C878" t="str">
        <f t="shared" si="54"/>
        <v/>
      </c>
      <c r="D878">
        <f t="shared" si="55"/>
        <v>1.2786677809724959E-2</v>
      </c>
    </row>
    <row r="879" spans="1:4" x14ac:dyDescent="0.25">
      <c r="A879">
        <f t="shared" si="52"/>
        <v>3.3929999999999589</v>
      </c>
      <c r="B879">
        <f t="shared" si="53"/>
        <v>1.266135918623003E-2</v>
      </c>
      <c r="C879" t="str">
        <f t="shared" si="54"/>
        <v/>
      </c>
      <c r="D879">
        <f t="shared" si="55"/>
        <v>1.266135918623003E-2</v>
      </c>
    </row>
    <row r="880" spans="1:4" x14ac:dyDescent="0.25">
      <c r="A880">
        <f t="shared" si="52"/>
        <v>3.4019999999999588</v>
      </c>
      <c r="B880">
        <f t="shared" si="53"/>
        <v>1.2537427293838971E-2</v>
      </c>
      <c r="C880" t="str">
        <f t="shared" si="54"/>
        <v/>
      </c>
      <c r="D880">
        <f t="shared" si="55"/>
        <v>1.2537427293838971E-2</v>
      </c>
    </row>
    <row r="881" spans="1:4" x14ac:dyDescent="0.25">
      <c r="A881">
        <f t="shared" si="52"/>
        <v>3.4109999999999587</v>
      </c>
      <c r="B881">
        <f t="shared" si="53"/>
        <v>1.2414865477785602E-2</v>
      </c>
      <c r="C881" t="str">
        <f t="shared" si="54"/>
        <v/>
      </c>
      <c r="D881">
        <f t="shared" si="55"/>
        <v>1.2414865477785602E-2</v>
      </c>
    </row>
    <row r="882" spans="1:4" x14ac:dyDescent="0.25">
      <c r="A882">
        <f t="shared" si="52"/>
        <v>3.4199999999999586</v>
      </c>
      <c r="B882">
        <f t="shared" si="53"/>
        <v>1.2293657291579349E-2</v>
      </c>
      <c r="C882" t="str">
        <f t="shared" si="54"/>
        <v/>
      </c>
      <c r="D882">
        <f t="shared" si="55"/>
        <v>1.2293657291579349E-2</v>
      </c>
    </row>
    <row r="883" spans="1:4" x14ac:dyDescent="0.25">
      <c r="A883">
        <f t="shared" si="52"/>
        <v>3.4289999999999585</v>
      </c>
      <c r="B883">
        <f t="shared" si="53"/>
        <v>1.217378649445019E-2</v>
      </c>
      <c r="C883" t="str">
        <f t="shared" si="54"/>
        <v/>
      </c>
      <c r="D883">
        <f t="shared" si="55"/>
        <v>1.217378649445019E-2</v>
      </c>
    </row>
    <row r="884" spans="1:4" x14ac:dyDescent="0.25">
      <c r="A884">
        <f t="shared" si="52"/>
        <v>3.4379999999999584</v>
      </c>
      <c r="B884">
        <f t="shared" si="53"/>
        <v>1.2055237048820465E-2</v>
      </c>
      <c r="C884" t="str">
        <f t="shared" si="54"/>
        <v/>
      </c>
      <c r="D884">
        <f t="shared" si="55"/>
        <v>1.2055237048820465E-2</v>
      </c>
    </row>
    <row r="885" spans="1:4" x14ac:dyDescent="0.25">
      <c r="A885">
        <f t="shared" si="52"/>
        <v>3.4469999999999583</v>
      </c>
      <c r="B885">
        <f t="shared" si="53"/>
        <v>1.1937993117803494E-2</v>
      </c>
      <c r="C885" t="str">
        <f t="shared" si="54"/>
        <v/>
      </c>
      <c r="D885">
        <f t="shared" si="55"/>
        <v>1.1937993117803494E-2</v>
      </c>
    </row>
    <row r="886" spans="1:4" x14ac:dyDescent="0.25">
      <c r="A886">
        <f t="shared" si="52"/>
        <v>3.4559999999999582</v>
      </c>
      <c r="B886">
        <f t="shared" si="53"/>
        <v>1.1822039062728837E-2</v>
      </c>
      <c r="C886" t="str">
        <f t="shared" si="54"/>
        <v/>
      </c>
      <c r="D886">
        <f t="shared" si="55"/>
        <v>1.1822039062728837E-2</v>
      </c>
    </row>
    <row r="887" spans="1:4" x14ac:dyDescent="0.25">
      <c r="A887">
        <f t="shared" si="52"/>
        <v>3.4649999999999581</v>
      </c>
      <c r="B887">
        <f t="shared" si="53"/>
        <v>1.1707359440694121E-2</v>
      </c>
      <c r="C887" t="str">
        <f t="shared" si="54"/>
        <v/>
      </c>
      <c r="D887">
        <f t="shared" si="55"/>
        <v>1.1707359440694121E-2</v>
      </c>
    </row>
    <row r="888" spans="1:4" x14ac:dyDescent="0.25">
      <c r="A888">
        <f t="shared" si="52"/>
        <v>3.473999999999958</v>
      </c>
      <c r="B888">
        <f t="shared" si="53"/>
        <v>1.1593939002143245E-2</v>
      </c>
      <c r="C888" t="str">
        <f t="shared" si="54"/>
        <v/>
      </c>
      <c r="D888">
        <f t="shared" si="55"/>
        <v>1.1593939002143245E-2</v>
      </c>
    </row>
    <row r="889" spans="1:4" x14ac:dyDescent="0.25">
      <c r="A889">
        <f t="shared" si="52"/>
        <v>3.4829999999999579</v>
      </c>
      <c r="B889">
        <f t="shared" si="53"/>
        <v>1.1481762688470931E-2</v>
      </c>
      <c r="C889" t="str">
        <f t="shared" si="54"/>
        <v/>
      </c>
      <c r="D889">
        <f t="shared" si="55"/>
        <v>1.1481762688470931E-2</v>
      </c>
    </row>
    <row r="890" spans="1:4" x14ac:dyDescent="0.25">
      <c r="A890">
        <f t="shared" si="52"/>
        <v>3.4919999999999578</v>
      </c>
      <c r="B890">
        <f t="shared" si="53"/>
        <v>1.1370815629653336E-2</v>
      </c>
      <c r="C890" t="str">
        <f t="shared" si="54"/>
        <v/>
      </c>
      <c r="D890">
        <f t="shared" si="55"/>
        <v>1.1370815629653336E-2</v>
      </c>
    </row>
    <row r="891" spans="1:4" x14ac:dyDescent="0.25">
      <c r="A891">
        <f t="shared" si="52"/>
        <v>3.5009999999999577</v>
      </c>
      <c r="B891">
        <f t="shared" si="53"/>
        <v>1.1261083141904701E-2</v>
      </c>
      <c r="C891" t="str">
        <f t="shared" si="54"/>
        <v/>
      </c>
      <c r="D891">
        <f t="shared" si="55"/>
        <v>1.1261083141904701E-2</v>
      </c>
    </row>
    <row r="892" spans="1:4" x14ac:dyDescent="0.25">
      <c r="A892">
        <f t="shared" si="52"/>
        <v>3.5099999999999576</v>
      </c>
      <c r="B892">
        <f t="shared" si="53"/>
        <v>1.1152550725359868E-2</v>
      </c>
      <c r="C892" t="str">
        <f t="shared" si="54"/>
        <v/>
      </c>
      <c r="D892">
        <f t="shared" si="55"/>
        <v>1.1152550725359868E-2</v>
      </c>
    </row>
    <row r="893" spans="1:4" x14ac:dyDescent="0.25">
      <c r="A893">
        <f t="shared" si="52"/>
        <v>3.5189999999999575</v>
      </c>
      <c r="B893">
        <f t="shared" si="53"/>
        <v>1.1045204061782421E-2</v>
      </c>
      <c r="C893" t="str">
        <f t="shared" si="54"/>
        <v/>
      </c>
      <c r="D893">
        <f t="shared" si="55"/>
        <v>1.1045204061782421E-2</v>
      </c>
    </row>
    <row r="894" spans="1:4" x14ac:dyDescent="0.25">
      <c r="A894">
        <f t="shared" si="52"/>
        <v>3.5279999999999574</v>
      </c>
      <c r="B894">
        <f t="shared" si="53"/>
        <v>1.0939029012298417E-2</v>
      </c>
      <c r="C894" t="str">
        <f t="shared" si="54"/>
        <v/>
      </c>
      <c r="D894">
        <f t="shared" si="55"/>
        <v>1.0939029012298417E-2</v>
      </c>
    </row>
    <row r="895" spans="1:4" x14ac:dyDescent="0.25">
      <c r="A895">
        <f t="shared" si="52"/>
        <v>3.5369999999999573</v>
      </c>
      <c r="B895">
        <f t="shared" si="53"/>
        <v>1.0834011615155481E-2</v>
      </c>
      <c r="C895" t="str">
        <f t="shared" si="54"/>
        <v/>
      </c>
      <c r="D895">
        <f t="shared" si="55"/>
        <v>1.0834011615155481E-2</v>
      </c>
    </row>
    <row r="896" spans="1:4" x14ac:dyDescent="0.25">
      <c r="A896">
        <f t="shared" si="52"/>
        <v>3.5459999999999572</v>
      </c>
      <c r="B896">
        <f t="shared" si="53"/>
        <v>1.0730138083507089E-2</v>
      </c>
      <c r="C896" t="str">
        <f t="shared" si="54"/>
        <v/>
      </c>
      <c r="D896">
        <f t="shared" si="55"/>
        <v>1.0730138083507089E-2</v>
      </c>
    </row>
    <row r="897" spans="1:4" x14ac:dyDescent="0.25">
      <c r="A897">
        <f t="shared" si="52"/>
        <v>3.5549999999999571</v>
      </c>
      <c r="B897">
        <f t="shared" si="53"/>
        <v>1.0627394803221892E-2</v>
      </c>
      <c r="C897" t="str">
        <f t="shared" si="54"/>
        <v/>
      </c>
      <c r="D897">
        <f t="shared" si="55"/>
        <v>1.0627394803221892E-2</v>
      </c>
    </row>
    <row r="898" spans="1:4" x14ac:dyDescent="0.25">
      <c r="A898">
        <f t="shared" si="52"/>
        <v>3.563999999999957</v>
      </c>
      <c r="B898">
        <f t="shared" si="53"/>
        <v>1.0525768330717899E-2</v>
      </c>
      <c r="C898" t="str">
        <f t="shared" si="54"/>
        <v/>
      </c>
      <c r="D898">
        <f t="shared" si="55"/>
        <v>1.0525768330717899E-2</v>
      </c>
    </row>
    <row r="899" spans="1:4" x14ac:dyDescent="0.25">
      <c r="A899">
        <f t="shared" ref="A899:A962" si="56">A898+$F$10</f>
        <v>3.5729999999999569</v>
      </c>
      <c r="B899">
        <f t="shared" ref="B899:B962" si="57">_xlfn.T.DIST(A899,$F$2,FALSE)</f>
        <v>1.0425245390821391E-2</v>
      </c>
      <c r="C899" t="str">
        <f t="shared" ref="C899:C962" si="58">IF(A899&lt;$F$4, B899, "")</f>
        <v/>
      </c>
      <c r="D899">
        <f t="shared" ref="D899:D962" si="59">IF(A899&gt;$F$6, B899, "")</f>
        <v>1.0425245390821391E-2</v>
      </c>
    </row>
    <row r="900" spans="1:4" x14ac:dyDescent="0.25">
      <c r="A900">
        <f t="shared" si="56"/>
        <v>3.5819999999999568</v>
      </c>
      <c r="B900">
        <f t="shared" si="57"/>
        <v>1.0325812874650295E-2</v>
      </c>
      <c r="C900" t="str">
        <f t="shared" si="58"/>
        <v/>
      </c>
      <c r="D900">
        <f t="shared" si="59"/>
        <v>1.0325812874650295E-2</v>
      </c>
    </row>
    <row r="901" spans="1:4" x14ac:dyDescent="0.25">
      <c r="A901">
        <f t="shared" si="56"/>
        <v>3.5909999999999567</v>
      </c>
      <c r="B901">
        <f t="shared" si="57"/>
        <v>1.022745783752191E-2</v>
      </c>
      <c r="C901" t="str">
        <f t="shared" si="58"/>
        <v/>
      </c>
      <c r="D901">
        <f t="shared" si="59"/>
        <v>1.022745783752191E-2</v>
      </c>
    </row>
    <row r="902" spans="1:4" x14ac:dyDescent="0.25">
      <c r="A902">
        <f t="shared" si="56"/>
        <v>3.5999999999999566</v>
      </c>
      <c r="B902">
        <f t="shared" si="57"/>
        <v>1.0130167496884758E-2</v>
      </c>
      <c r="C902" t="str">
        <f t="shared" si="58"/>
        <v/>
      </c>
      <c r="D902">
        <f t="shared" si="59"/>
        <v>1.0130167496884758E-2</v>
      </c>
    </row>
    <row r="903" spans="1:4" x14ac:dyDescent="0.25">
      <c r="A903">
        <f t="shared" si="56"/>
        <v>3.6089999999999565</v>
      </c>
      <c r="B903">
        <f t="shared" si="57"/>
        <v>1.0033929230274472E-2</v>
      </c>
      <c r="C903" t="str">
        <f t="shared" si="58"/>
        <v/>
      </c>
      <c r="D903">
        <f t="shared" si="59"/>
        <v>1.0033929230274472E-2</v>
      </c>
    </row>
    <row r="904" spans="1:4" x14ac:dyDescent="0.25">
      <c r="A904">
        <f t="shared" si="56"/>
        <v>3.6179999999999564</v>
      </c>
      <c r="B904">
        <f t="shared" si="57"/>
        <v>9.9387305732933588E-3</v>
      </c>
      <c r="C904" t="str">
        <f t="shared" si="58"/>
        <v/>
      </c>
      <c r="D904">
        <f t="shared" si="59"/>
        <v>9.9387305732933588E-3</v>
      </c>
    </row>
    <row r="905" spans="1:4" x14ac:dyDescent="0.25">
      <c r="A905">
        <f t="shared" si="56"/>
        <v>3.6269999999999563</v>
      </c>
      <c r="B905">
        <f t="shared" si="57"/>
        <v>9.8445592176135948E-3</v>
      </c>
      <c r="C905" t="str">
        <f t="shared" si="58"/>
        <v/>
      </c>
      <c r="D905">
        <f t="shared" si="59"/>
        <v>9.8445592176135948E-3</v>
      </c>
    </row>
    <row r="906" spans="1:4" x14ac:dyDescent="0.25">
      <c r="A906">
        <f t="shared" si="56"/>
        <v>3.6359999999999562</v>
      </c>
      <c r="B906">
        <f t="shared" si="57"/>
        <v>9.7514030090038398E-3</v>
      </c>
      <c r="C906" t="str">
        <f t="shared" si="58"/>
        <v/>
      </c>
      <c r="D906">
        <f t="shared" si="59"/>
        <v>9.7514030090038398E-3</v>
      </c>
    </row>
    <row r="907" spans="1:4" x14ac:dyDescent="0.25">
      <c r="A907">
        <f t="shared" si="56"/>
        <v>3.6449999999999561</v>
      </c>
      <c r="B907">
        <f t="shared" si="57"/>
        <v>9.6592499453790007E-3</v>
      </c>
      <c r="C907" t="str">
        <f t="shared" si="58"/>
        <v/>
      </c>
      <c r="D907">
        <f t="shared" si="59"/>
        <v>9.6592499453790007E-3</v>
      </c>
    </row>
    <row r="908" spans="1:4" x14ac:dyDescent="0.25">
      <c r="A908">
        <f t="shared" si="56"/>
        <v>3.6539999999999559</v>
      </c>
      <c r="B908">
        <f t="shared" si="57"/>
        <v>9.5680881748730438E-3</v>
      </c>
      <c r="C908" t="str">
        <f t="shared" si="58"/>
        <v/>
      </c>
      <c r="D908">
        <f t="shared" si="59"/>
        <v>9.5680881748730438E-3</v>
      </c>
    </row>
    <row r="909" spans="1:4" x14ac:dyDescent="0.25">
      <c r="A909">
        <f t="shared" si="56"/>
        <v>3.6629999999999558</v>
      </c>
      <c r="B909">
        <f t="shared" si="57"/>
        <v>9.4779059939345892E-3</v>
      </c>
      <c r="C909" t="str">
        <f t="shared" si="58"/>
        <v/>
      </c>
      <c r="D909">
        <f t="shared" si="59"/>
        <v>9.4779059939345892E-3</v>
      </c>
    </row>
    <row r="910" spans="1:4" x14ac:dyDescent="0.25">
      <c r="A910">
        <f t="shared" si="56"/>
        <v>3.6719999999999557</v>
      </c>
      <c r="B910">
        <f t="shared" si="57"/>
        <v>9.3886918454451317E-3</v>
      </c>
      <c r="C910" t="str">
        <f t="shared" si="58"/>
        <v/>
      </c>
      <c r="D910">
        <f t="shared" si="59"/>
        <v>9.3886918454451317E-3</v>
      </c>
    </row>
    <row r="911" spans="1:4" x14ac:dyDescent="0.25">
      <c r="A911">
        <f t="shared" si="56"/>
        <v>3.6809999999999556</v>
      </c>
      <c r="B911">
        <f t="shared" si="57"/>
        <v>9.3004343168596824E-3</v>
      </c>
      <c r="C911" t="str">
        <f t="shared" si="58"/>
        <v/>
      </c>
      <c r="D911">
        <f t="shared" si="59"/>
        <v>9.3004343168596824E-3</v>
      </c>
    </row>
    <row r="912" spans="1:4" x14ac:dyDescent="0.25">
      <c r="A912">
        <f t="shared" si="56"/>
        <v>3.6899999999999555</v>
      </c>
      <c r="B912">
        <f t="shared" si="57"/>
        <v>9.213122138369622E-3</v>
      </c>
      <c r="C912" t="str">
        <f t="shared" si="58"/>
        <v/>
      </c>
      <c r="D912">
        <f t="shared" si="59"/>
        <v>9.213122138369622E-3</v>
      </c>
    </row>
    <row r="913" spans="1:4" x14ac:dyDescent="0.25">
      <c r="A913">
        <f t="shared" si="56"/>
        <v>3.6989999999999554</v>
      </c>
      <c r="B913">
        <f t="shared" si="57"/>
        <v>9.1267441810875798E-3</v>
      </c>
      <c r="C913" t="str">
        <f t="shared" si="58"/>
        <v/>
      </c>
      <c r="D913">
        <f t="shared" si="59"/>
        <v>9.1267441810875798E-3</v>
      </c>
    </row>
    <row r="914" spans="1:4" x14ac:dyDescent="0.25">
      <c r="A914">
        <f t="shared" si="56"/>
        <v>3.7079999999999553</v>
      </c>
      <c r="B914">
        <f t="shared" si="57"/>
        <v>9.0412894552541045E-3</v>
      </c>
      <c r="C914" t="str">
        <f t="shared" si="58"/>
        <v/>
      </c>
      <c r="D914">
        <f t="shared" si="59"/>
        <v>9.0412894552541045E-3</v>
      </c>
    </row>
    <row r="915" spans="1:4" x14ac:dyDescent="0.25">
      <c r="A915">
        <f t="shared" si="56"/>
        <v>3.7169999999999552</v>
      </c>
      <c r="B915">
        <f t="shared" si="57"/>
        <v>8.9567471084659907E-3</v>
      </c>
      <c r="C915" t="str">
        <f t="shared" si="58"/>
        <v/>
      </c>
      <c r="D915">
        <f t="shared" si="59"/>
        <v>8.9567471084659907E-3</v>
      </c>
    </row>
    <row r="916" spans="1:4" x14ac:dyDescent="0.25">
      <c r="A916">
        <f t="shared" si="56"/>
        <v>3.7259999999999551</v>
      </c>
      <c r="B916">
        <f t="shared" si="57"/>
        <v>8.8731064239259989E-3</v>
      </c>
      <c r="C916" t="str">
        <f t="shared" si="58"/>
        <v/>
      </c>
      <c r="D916">
        <f t="shared" si="59"/>
        <v>8.8731064239259989E-3</v>
      </c>
    </row>
    <row r="917" spans="1:4" x14ac:dyDescent="0.25">
      <c r="A917">
        <f t="shared" si="56"/>
        <v>3.734999999999955</v>
      </c>
      <c r="B917">
        <f t="shared" si="57"/>
        <v>8.7903568187137852E-3</v>
      </c>
      <c r="C917" t="str">
        <f t="shared" si="58"/>
        <v/>
      </c>
      <c r="D917">
        <f t="shared" si="59"/>
        <v>8.7903568187137852E-3</v>
      </c>
    </row>
    <row r="918" spans="1:4" x14ac:dyDescent="0.25">
      <c r="A918">
        <f t="shared" si="56"/>
        <v>3.7439999999999549</v>
      </c>
      <c r="B918">
        <f t="shared" si="57"/>
        <v>8.7084878420778562E-3</v>
      </c>
      <c r="C918" t="str">
        <f t="shared" si="58"/>
        <v/>
      </c>
      <c r="D918">
        <f t="shared" si="59"/>
        <v>8.7084878420778562E-3</v>
      </c>
    </row>
    <row r="919" spans="1:4" x14ac:dyDescent="0.25">
      <c r="A919">
        <f t="shared" si="56"/>
        <v>3.7529999999999548</v>
      </c>
      <c r="B919">
        <f t="shared" si="57"/>
        <v>8.6274891737483338E-3</v>
      </c>
      <c r="C919" t="str">
        <f t="shared" si="58"/>
        <v/>
      </c>
      <c r="D919">
        <f t="shared" si="59"/>
        <v>8.6274891737483338E-3</v>
      </c>
    </row>
    <row r="920" spans="1:4" x14ac:dyDescent="0.25">
      <c r="A920">
        <f t="shared" si="56"/>
        <v>3.7619999999999547</v>
      </c>
      <c r="B920">
        <f t="shared" si="57"/>
        <v>8.547350622270319E-3</v>
      </c>
      <c r="C920" t="str">
        <f t="shared" si="58"/>
        <v/>
      </c>
      <c r="D920">
        <f t="shared" si="59"/>
        <v>8.547350622270319E-3</v>
      </c>
    </row>
    <row r="921" spans="1:4" x14ac:dyDescent="0.25">
      <c r="A921">
        <f t="shared" si="56"/>
        <v>3.7709999999999546</v>
      </c>
      <c r="B921">
        <f t="shared" si="57"/>
        <v>8.4680621233576715E-3</v>
      </c>
      <c r="C921" t="str">
        <f t="shared" si="58"/>
        <v/>
      </c>
      <c r="D921">
        <f t="shared" si="59"/>
        <v>8.4680621233576715E-3</v>
      </c>
    </row>
    <row r="922" spans="1:4" x14ac:dyDescent="0.25">
      <c r="A922">
        <f t="shared" si="56"/>
        <v>3.7799999999999545</v>
      </c>
      <c r="B922">
        <f t="shared" si="57"/>
        <v>8.3896137382669864E-3</v>
      </c>
      <c r="C922" t="str">
        <f t="shared" si="58"/>
        <v/>
      </c>
      <c r="D922">
        <f t="shared" si="59"/>
        <v>8.3896137382669864E-3</v>
      </c>
    </row>
    <row r="923" spans="1:4" x14ac:dyDescent="0.25">
      <c r="A923">
        <f t="shared" si="56"/>
        <v>3.7889999999999544</v>
      </c>
      <c r="B923">
        <f t="shared" si="57"/>
        <v>8.3119956521915724E-3</v>
      </c>
      <c r="C923" t="str">
        <f t="shared" si="58"/>
        <v/>
      </c>
      <c r="D923">
        <f t="shared" si="59"/>
        <v>8.3119956521915724E-3</v>
      </c>
    </row>
    <row r="924" spans="1:4" x14ac:dyDescent="0.25">
      <c r="A924">
        <f t="shared" si="56"/>
        <v>3.7979999999999543</v>
      </c>
      <c r="B924">
        <f t="shared" si="57"/>
        <v>8.2351981726752378E-3</v>
      </c>
      <c r="C924" t="str">
        <f t="shared" si="58"/>
        <v/>
      </c>
      <c r="D924">
        <f t="shared" si="59"/>
        <v>8.2351981726752378E-3</v>
      </c>
    </row>
    <row r="925" spans="1:4" x14ac:dyDescent="0.25">
      <c r="A925">
        <f t="shared" si="56"/>
        <v>3.8069999999999542</v>
      </c>
      <c r="B925">
        <f t="shared" si="57"/>
        <v>8.1592117280456997E-3</v>
      </c>
      <c r="C925" t="str">
        <f t="shared" si="58"/>
        <v/>
      </c>
      <c r="D925">
        <f t="shared" si="59"/>
        <v>8.1592117280456997E-3</v>
      </c>
    </row>
    <row r="926" spans="1:4" x14ac:dyDescent="0.25">
      <c r="A926">
        <f t="shared" si="56"/>
        <v>3.8159999999999541</v>
      </c>
      <c r="B926">
        <f t="shared" si="57"/>
        <v>8.0840268658673234E-3</v>
      </c>
      <c r="C926" t="str">
        <f t="shared" si="58"/>
        <v/>
      </c>
      <c r="D926">
        <f t="shared" si="59"/>
        <v>8.0840268658673234E-3</v>
      </c>
    </row>
    <row r="927" spans="1:4" x14ac:dyDescent="0.25">
      <c r="A927">
        <f t="shared" si="56"/>
        <v>3.824999999999954</v>
      </c>
      <c r="B927">
        <f t="shared" si="57"/>
        <v>8.0096342514131419E-3</v>
      </c>
      <c r="C927" t="str">
        <f t="shared" si="58"/>
        <v/>
      </c>
      <c r="D927">
        <f t="shared" si="59"/>
        <v>8.0096342514131419E-3</v>
      </c>
    </row>
    <row r="928" spans="1:4" x14ac:dyDescent="0.25">
      <c r="A928">
        <f t="shared" si="56"/>
        <v>3.8339999999999539</v>
      </c>
      <c r="B928">
        <f t="shared" si="57"/>
        <v>7.9360246661558161E-3</v>
      </c>
      <c r="C928" t="str">
        <f t="shared" si="58"/>
        <v/>
      </c>
      <c r="D928">
        <f t="shared" si="59"/>
        <v>7.9360246661558161E-3</v>
      </c>
    </row>
    <row r="929" spans="1:4" x14ac:dyDescent="0.25">
      <c r="A929">
        <f t="shared" si="56"/>
        <v>3.8429999999999538</v>
      </c>
      <c r="B929">
        <f t="shared" si="57"/>
        <v>7.8631890062774365E-3</v>
      </c>
      <c r="C929" t="str">
        <f t="shared" si="58"/>
        <v/>
      </c>
      <c r="D929">
        <f t="shared" si="59"/>
        <v>7.8631890062774365E-3</v>
      </c>
    </row>
    <row r="930" spans="1:4" x14ac:dyDescent="0.25">
      <c r="A930">
        <f t="shared" si="56"/>
        <v>3.8519999999999537</v>
      </c>
      <c r="B930">
        <f t="shared" si="57"/>
        <v>7.7911182811978971E-3</v>
      </c>
      <c r="C930" t="str">
        <f t="shared" si="58"/>
        <v/>
      </c>
      <c r="D930">
        <f t="shared" si="59"/>
        <v>7.7911182811978971E-3</v>
      </c>
    </row>
    <row r="931" spans="1:4" x14ac:dyDescent="0.25">
      <c r="A931">
        <f t="shared" si="56"/>
        <v>3.8609999999999536</v>
      </c>
      <c r="B931">
        <f t="shared" si="57"/>
        <v>7.7198036121216883E-3</v>
      </c>
      <c r="C931" t="str">
        <f t="shared" si="58"/>
        <v/>
      </c>
      <c r="D931">
        <f t="shared" si="59"/>
        <v>7.7198036121216883E-3</v>
      </c>
    </row>
    <row r="932" spans="1:4" x14ac:dyDescent="0.25">
      <c r="A932">
        <f t="shared" si="56"/>
        <v>3.8699999999999535</v>
      </c>
      <c r="B932">
        <f t="shared" si="57"/>
        <v>7.6492362306028999E-3</v>
      </c>
      <c r="C932" t="str">
        <f t="shared" si="58"/>
        <v/>
      </c>
      <c r="D932">
        <f t="shared" si="59"/>
        <v>7.6492362306028999E-3</v>
      </c>
    </row>
    <row r="933" spans="1:4" x14ac:dyDescent="0.25">
      <c r="A933">
        <f t="shared" si="56"/>
        <v>3.8789999999999534</v>
      </c>
      <c r="B933">
        <f t="shared" si="57"/>
        <v>7.5794074771282187E-3</v>
      </c>
      <c r="C933" t="str">
        <f t="shared" si="58"/>
        <v/>
      </c>
      <c r="D933">
        <f t="shared" si="59"/>
        <v>7.5794074771282187E-3</v>
      </c>
    </row>
    <row r="934" spans="1:4" x14ac:dyDescent="0.25">
      <c r="A934">
        <f t="shared" si="56"/>
        <v>3.8879999999999533</v>
      </c>
      <c r="B934">
        <f t="shared" si="57"/>
        <v>7.5103087997177844E-3</v>
      </c>
      <c r="C934" t="str">
        <f t="shared" si="58"/>
        <v/>
      </c>
      <c r="D934">
        <f t="shared" si="59"/>
        <v>7.5103087997177844E-3</v>
      </c>
    </row>
    <row r="935" spans="1:4" x14ac:dyDescent="0.25">
      <c r="A935">
        <f t="shared" si="56"/>
        <v>3.8969999999999532</v>
      </c>
      <c r="B935">
        <f t="shared" si="57"/>
        <v>7.4419317525435905E-3</v>
      </c>
      <c r="C935" t="str">
        <f t="shared" si="58"/>
        <v/>
      </c>
      <c r="D935">
        <f t="shared" si="59"/>
        <v>7.4419317525435905E-3</v>
      </c>
    </row>
    <row r="936" spans="1:4" x14ac:dyDescent="0.25">
      <c r="A936">
        <f t="shared" si="56"/>
        <v>3.9059999999999531</v>
      </c>
      <c r="B936">
        <f t="shared" si="57"/>
        <v>7.3742679945654121E-3</v>
      </c>
      <c r="C936" t="str">
        <f t="shared" si="58"/>
        <v/>
      </c>
      <c r="D936">
        <f t="shared" si="59"/>
        <v>7.3742679945654121E-3</v>
      </c>
    </row>
    <row r="937" spans="1:4" x14ac:dyDescent="0.25">
      <c r="A937">
        <f t="shared" si="56"/>
        <v>3.914999999999953</v>
      </c>
      <c r="B937">
        <f t="shared" si="57"/>
        <v>7.307309288183894E-3</v>
      </c>
      <c r="C937" t="str">
        <f t="shared" si="58"/>
        <v/>
      </c>
      <c r="D937">
        <f t="shared" si="59"/>
        <v>7.307309288183894E-3</v>
      </c>
    </row>
    <row r="938" spans="1:4" x14ac:dyDescent="0.25">
      <c r="A938">
        <f t="shared" si="56"/>
        <v>3.9239999999999529</v>
      </c>
      <c r="B938">
        <f t="shared" si="57"/>
        <v>7.2410474979107044E-3</v>
      </c>
      <c r="C938" t="str">
        <f t="shared" si="58"/>
        <v/>
      </c>
      <c r="D938">
        <f t="shared" si="59"/>
        <v>7.2410474979107044E-3</v>
      </c>
    </row>
    <row r="939" spans="1:4" x14ac:dyDescent="0.25">
      <c r="A939">
        <f t="shared" si="56"/>
        <v>3.9329999999999528</v>
      </c>
      <c r="B939">
        <f t="shared" si="57"/>
        <v>7.1754745890555763E-3</v>
      </c>
      <c r="C939" t="str">
        <f t="shared" si="58"/>
        <v/>
      </c>
      <c r="D939">
        <f t="shared" si="59"/>
        <v>7.1754745890555763E-3</v>
      </c>
    </row>
    <row r="940" spans="1:4" x14ac:dyDescent="0.25">
      <c r="A940">
        <f t="shared" si="56"/>
        <v>3.9419999999999527</v>
      </c>
      <c r="B940">
        <f t="shared" si="57"/>
        <v>7.1105826264299676E-3</v>
      </c>
      <c r="C940" t="str">
        <f t="shared" si="58"/>
        <v/>
      </c>
      <c r="D940">
        <f t="shared" si="59"/>
        <v>7.1105826264299676E-3</v>
      </c>
    </row>
    <row r="941" spans="1:4" x14ac:dyDescent="0.25">
      <c r="A941">
        <f t="shared" si="56"/>
        <v>3.9509999999999525</v>
      </c>
      <c r="B941">
        <f t="shared" si="57"/>
        <v>7.0463637730672274E-3</v>
      </c>
      <c r="C941" t="str">
        <f t="shared" si="58"/>
        <v/>
      </c>
      <c r="D941">
        <f t="shared" si="59"/>
        <v>7.0463637730672274E-3</v>
      </c>
    </row>
    <row r="942" spans="1:4" x14ac:dyDescent="0.25">
      <c r="A942">
        <f t="shared" si="56"/>
        <v>3.9599999999999524</v>
      </c>
      <c r="B942">
        <f t="shared" si="57"/>
        <v>6.982810288959058E-3</v>
      </c>
      <c r="C942" t="str">
        <f t="shared" si="58"/>
        <v/>
      </c>
      <c r="D942">
        <f t="shared" si="59"/>
        <v>6.982810288959058E-3</v>
      </c>
    </row>
    <row r="943" spans="1:4" x14ac:dyDescent="0.25">
      <c r="A943">
        <f t="shared" si="56"/>
        <v>3.9689999999999523</v>
      </c>
      <c r="B943">
        <f t="shared" si="57"/>
        <v>6.9199145298080508E-3</v>
      </c>
      <c r="C943" t="str">
        <f t="shared" si="58"/>
        <v/>
      </c>
      <c r="D943">
        <f t="shared" si="59"/>
        <v>6.9199145298080508E-3</v>
      </c>
    </row>
    <row r="944" spans="1:4" x14ac:dyDescent="0.25">
      <c r="A944">
        <f t="shared" si="56"/>
        <v>3.9779999999999522</v>
      </c>
      <c r="B944">
        <f t="shared" si="57"/>
        <v>6.8576689457961965E-3</v>
      </c>
      <c r="C944" t="str">
        <f t="shared" si="58"/>
        <v/>
      </c>
      <c r="D944">
        <f t="shared" si="59"/>
        <v>6.8576689457961965E-3</v>
      </c>
    </row>
    <row r="945" spans="1:4" x14ac:dyDescent="0.25">
      <c r="A945">
        <f t="shared" si="56"/>
        <v>3.9869999999999521</v>
      </c>
      <c r="B945">
        <f t="shared" si="57"/>
        <v>6.7960660803690872E-3</v>
      </c>
      <c r="C945" t="str">
        <f t="shared" si="58"/>
        <v/>
      </c>
      <c r="D945">
        <f t="shared" si="59"/>
        <v>6.7960660803690872E-3</v>
      </c>
    </row>
    <row r="946" spans="1:4" x14ac:dyDescent="0.25">
      <c r="A946">
        <f t="shared" si="56"/>
        <v>3.995999999999952</v>
      </c>
      <c r="B946">
        <f t="shared" si="57"/>
        <v>6.7350985690356781E-3</v>
      </c>
      <c r="C946" t="str">
        <f t="shared" si="58"/>
        <v/>
      </c>
      <c r="D946">
        <f t="shared" si="59"/>
        <v>6.7350985690356781E-3</v>
      </c>
    </row>
    <row r="947" spans="1:4" x14ac:dyDescent="0.25">
      <c r="A947">
        <f t="shared" si="56"/>
        <v>4.0049999999999519</v>
      </c>
      <c r="B947">
        <f t="shared" si="57"/>
        <v>6.6747591381834809E-3</v>
      </c>
      <c r="C947" t="str">
        <f t="shared" si="58"/>
        <v/>
      </c>
      <c r="D947">
        <f t="shared" si="59"/>
        <v>6.6747591381834809E-3</v>
      </c>
    </row>
    <row r="948" spans="1:4" x14ac:dyDescent="0.25">
      <c r="A948">
        <f t="shared" si="56"/>
        <v>4.0139999999999523</v>
      </c>
      <c r="B948">
        <f t="shared" si="57"/>
        <v>6.6150406039088847E-3</v>
      </c>
      <c r="C948" t="str">
        <f t="shared" si="58"/>
        <v/>
      </c>
      <c r="D948">
        <f t="shared" si="59"/>
        <v>6.6150406039088847E-3</v>
      </c>
    </row>
    <row r="949" spans="1:4" x14ac:dyDescent="0.25">
      <c r="A949">
        <f t="shared" si="56"/>
        <v>4.0229999999999526</v>
      </c>
      <c r="B949">
        <f t="shared" si="57"/>
        <v>6.5559358708625346E-3</v>
      </c>
      <c r="C949" t="str">
        <f t="shared" si="58"/>
        <v/>
      </c>
      <c r="D949">
        <f t="shared" si="59"/>
        <v>6.5559358708625346E-3</v>
      </c>
    </row>
    <row r="950" spans="1:4" x14ac:dyDescent="0.25">
      <c r="A950">
        <f t="shared" si="56"/>
        <v>4.031999999999953</v>
      </c>
      <c r="B950">
        <f t="shared" si="57"/>
        <v>6.4974379311095497E-3</v>
      </c>
      <c r="C950" t="str">
        <f t="shared" si="58"/>
        <v/>
      </c>
      <c r="D950">
        <f t="shared" si="59"/>
        <v>6.4974379311095497E-3</v>
      </c>
    </row>
    <row r="951" spans="1:4" x14ac:dyDescent="0.25">
      <c r="A951">
        <f t="shared" si="56"/>
        <v>4.0409999999999533</v>
      </c>
      <c r="B951">
        <f t="shared" si="57"/>
        <v>6.4395398630044086E-3</v>
      </c>
      <c r="C951" t="str">
        <f t="shared" si="58"/>
        <v/>
      </c>
      <c r="D951">
        <f t="shared" si="59"/>
        <v>6.4395398630044086E-3</v>
      </c>
    </row>
    <row r="952" spans="1:4" x14ac:dyDescent="0.25">
      <c r="A952">
        <f t="shared" si="56"/>
        <v>4.0499999999999536</v>
      </c>
      <c r="B952">
        <f t="shared" si="57"/>
        <v>6.382234830080334E-3</v>
      </c>
      <c r="C952" t="str">
        <f t="shared" si="58"/>
        <v/>
      </c>
      <c r="D952">
        <f t="shared" si="59"/>
        <v>6.382234830080334E-3</v>
      </c>
    </row>
    <row r="953" spans="1:4" x14ac:dyDescent="0.25">
      <c r="A953">
        <f t="shared" si="56"/>
        <v>4.058999999999954</v>
      </c>
      <c r="B953">
        <f t="shared" si="57"/>
        <v>6.3255160799529711E-3</v>
      </c>
      <c r="C953" t="str">
        <f t="shared" si="58"/>
        <v/>
      </c>
      <c r="D953">
        <f t="shared" si="59"/>
        <v>6.3255160799529711E-3</v>
      </c>
    </row>
    <row r="954" spans="1:4" x14ac:dyDescent="0.25">
      <c r="A954">
        <f t="shared" si="56"/>
        <v>4.0679999999999543</v>
      </c>
      <c r="B954">
        <f t="shared" si="57"/>
        <v>6.2693769432382793E-3</v>
      </c>
      <c r="C954" t="str">
        <f t="shared" si="58"/>
        <v/>
      </c>
      <c r="D954">
        <f t="shared" si="59"/>
        <v>6.2693769432382793E-3</v>
      </c>
    </row>
    <row r="955" spans="1:4" x14ac:dyDescent="0.25">
      <c r="A955">
        <f t="shared" si="56"/>
        <v>4.0769999999999547</v>
      </c>
      <c r="B955">
        <f t="shared" si="57"/>
        <v>6.2138108324843394E-3</v>
      </c>
      <c r="C955" t="str">
        <f t="shared" si="58"/>
        <v/>
      </c>
      <c r="D955">
        <f t="shared" si="59"/>
        <v>6.2138108324843394E-3</v>
      </c>
    </row>
    <row r="956" spans="1:4" x14ac:dyDescent="0.25">
      <c r="A956">
        <f t="shared" si="56"/>
        <v>4.085999999999955</v>
      </c>
      <c r="B956">
        <f t="shared" si="57"/>
        <v>6.1588112411170275E-3</v>
      </c>
      <c r="C956" t="str">
        <f t="shared" si="58"/>
        <v/>
      </c>
      <c r="D956">
        <f t="shared" si="59"/>
        <v>6.1588112411170275E-3</v>
      </c>
    </row>
    <row r="957" spans="1:4" x14ac:dyDescent="0.25">
      <c r="A957">
        <f t="shared" si="56"/>
        <v>4.0949999999999553</v>
      </c>
      <c r="B957">
        <f t="shared" si="57"/>
        <v>6.1043717423993034E-3</v>
      </c>
      <c r="C957" t="str">
        <f t="shared" si="58"/>
        <v/>
      </c>
      <c r="D957">
        <f t="shared" si="59"/>
        <v>6.1043717423993034E-3</v>
      </c>
    </row>
    <row r="958" spans="1:4" x14ac:dyDescent="0.25">
      <c r="A958">
        <f t="shared" si="56"/>
        <v>4.1039999999999557</v>
      </c>
      <c r="B958">
        <f t="shared" si="57"/>
        <v>6.0504859884039997E-3</v>
      </c>
      <c r="C958" t="str">
        <f t="shared" si="58"/>
        <v/>
      </c>
      <c r="D958">
        <f t="shared" si="59"/>
        <v>6.0504859884039997E-3</v>
      </c>
    </row>
    <row r="959" spans="1:4" x14ac:dyDescent="0.25">
      <c r="A959">
        <f t="shared" si="56"/>
        <v>4.112999999999956</v>
      </c>
      <c r="B959">
        <f t="shared" si="57"/>
        <v>5.9971477089999338E-3</v>
      </c>
      <c r="C959" t="str">
        <f t="shared" si="58"/>
        <v/>
      </c>
      <c r="D959">
        <f t="shared" si="59"/>
        <v>5.9971477089999338E-3</v>
      </c>
    </row>
    <row r="960" spans="1:4" x14ac:dyDescent="0.25">
      <c r="A960">
        <f t="shared" si="56"/>
        <v>4.1219999999999564</v>
      </c>
      <c r="B960">
        <f t="shared" si="57"/>
        <v>5.9443507108511767E-3</v>
      </c>
      <c r="C960" t="str">
        <f t="shared" si="58"/>
        <v/>
      </c>
      <c r="D960">
        <f t="shared" si="59"/>
        <v>5.9443507108511767E-3</v>
      </c>
    </row>
    <row r="961" spans="1:4" x14ac:dyDescent="0.25">
      <c r="A961">
        <f t="shared" si="56"/>
        <v>4.1309999999999567</v>
      </c>
      <c r="B961">
        <f t="shared" si="57"/>
        <v>5.8920888764292965E-3</v>
      </c>
      <c r="C961" t="str">
        <f t="shared" si="58"/>
        <v/>
      </c>
      <c r="D961">
        <f t="shared" si="59"/>
        <v>5.8920888764292965E-3</v>
      </c>
    </row>
    <row r="962" spans="1:4" x14ac:dyDescent="0.25">
      <c r="A962">
        <f t="shared" si="56"/>
        <v>4.139999999999957</v>
      </c>
      <c r="B962">
        <f t="shared" si="57"/>
        <v>5.8403561630384748E-3</v>
      </c>
      <c r="C962" t="str">
        <f t="shared" si="58"/>
        <v/>
      </c>
      <c r="D962">
        <f t="shared" si="59"/>
        <v>5.8403561630384748E-3</v>
      </c>
    </row>
    <row r="963" spans="1:4" x14ac:dyDescent="0.25">
      <c r="A963">
        <f t="shared" ref="A963:A1002" si="60">A962+$F$10</f>
        <v>4.1489999999999574</v>
      </c>
      <c r="B963">
        <f t="shared" ref="B963:B1002" si="61">_xlfn.T.DIST(A963,$F$2,FALSE)</f>
        <v>5.7891466018532957E-3</v>
      </c>
      <c r="C963" t="str">
        <f t="shared" ref="C963:C1002" si="62">IF(A963&lt;$F$4, B963, "")</f>
        <v/>
      </c>
      <c r="D963">
        <f t="shared" ref="D963:D1002" si="63">IF(A963&gt;$F$6, B963, "")</f>
        <v>5.7891466018532957E-3</v>
      </c>
    </row>
    <row r="964" spans="1:4" x14ac:dyDescent="0.25">
      <c r="A964">
        <f t="shared" si="60"/>
        <v>4.1579999999999577</v>
      </c>
      <c r="B964">
        <f t="shared" si="61"/>
        <v>5.7384542969690384E-3</v>
      </c>
      <c r="C964" t="str">
        <f t="shared" si="62"/>
        <v/>
      </c>
      <c r="D964">
        <f t="shared" si="63"/>
        <v>5.7384542969690384E-3</v>
      </c>
    </row>
    <row r="965" spans="1:4" x14ac:dyDescent="0.25">
      <c r="A965">
        <f t="shared" si="60"/>
        <v>4.1669999999999581</v>
      </c>
      <c r="B965">
        <f t="shared" si="61"/>
        <v>5.6882734244643662E-3</v>
      </c>
      <c r="C965" t="str">
        <f t="shared" si="62"/>
        <v/>
      </c>
      <c r="D965">
        <f t="shared" si="63"/>
        <v>5.6882734244643662E-3</v>
      </c>
    </row>
    <row r="966" spans="1:4" x14ac:dyDescent="0.25">
      <c r="A966">
        <f t="shared" si="60"/>
        <v>4.1759999999999584</v>
      </c>
      <c r="B966">
        <f t="shared" si="61"/>
        <v>5.6385982314762287E-3</v>
      </c>
      <c r="C966" t="str">
        <f t="shared" si="62"/>
        <v/>
      </c>
      <c r="D966">
        <f t="shared" si="63"/>
        <v>5.6385982314762287E-3</v>
      </c>
    </row>
    <row r="967" spans="1:4" x14ac:dyDescent="0.25">
      <c r="A967">
        <f t="shared" si="60"/>
        <v>4.1849999999999588</v>
      </c>
      <c r="B967">
        <f t="shared" si="61"/>
        <v>5.5894230352868069E-3</v>
      </c>
      <c r="C967" t="str">
        <f t="shared" si="62"/>
        <v/>
      </c>
      <c r="D967">
        <f t="shared" si="63"/>
        <v>5.5894230352868069E-3</v>
      </c>
    </row>
    <row r="968" spans="1:4" x14ac:dyDescent="0.25">
      <c r="A968">
        <f t="shared" si="60"/>
        <v>4.1939999999999591</v>
      </c>
      <c r="B968">
        <f t="shared" si="61"/>
        <v>5.5407422224224194E-3</v>
      </c>
      <c r="C968" t="str">
        <f t="shared" si="62"/>
        <v/>
      </c>
      <c r="D968">
        <f t="shared" si="63"/>
        <v>5.5407422224224194E-3</v>
      </c>
    </row>
    <row r="969" spans="1:4" x14ac:dyDescent="0.25">
      <c r="A969">
        <f t="shared" si="60"/>
        <v>4.2029999999999594</v>
      </c>
      <c r="B969">
        <f t="shared" si="61"/>
        <v>5.4925502477641492E-3</v>
      </c>
      <c r="C969" t="str">
        <f t="shared" si="62"/>
        <v/>
      </c>
      <c r="D969">
        <f t="shared" si="63"/>
        <v>5.4925502477641492E-3</v>
      </c>
    </row>
    <row r="970" spans="1:4" x14ac:dyDescent="0.25">
      <c r="A970">
        <f t="shared" si="60"/>
        <v>4.2119999999999598</v>
      </c>
      <c r="B970">
        <f t="shared" si="61"/>
        <v>5.4448416336701257E-3</v>
      </c>
      <c r="C970" t="str">
        <f t="shared" si="62"/>
        <v/>
      </c>
      <c r="D970">
        <f t="shared" si="63"/>
        <v>5.4448416336701257E-3</v>
      </c>
    </row>
    <row r="971" spans="1:4" x14ac:dyDescent="0.25">
      <c r="A971">
        <f t="shared" si="60"/>
        <v>4.2209999999999601</v>
      </c>
      <c r="B971">
        <f t="shared" si="61"/>
        <v>5.3976109691092639E-3</v>
      </c>
      <c r="C971" t="str">
        <f t="shared" si="62"/>
        <v/>
      </c>
      <c r="D971">
        <f t="shared" si="63"/>
        <v>5.3976109691092639E-3</v>
      </c>
    </row>
    <row r="972" spans="1:4" x14ac:dyDescent="0.25">
      <c r="A972">
        <f t="shared" si="60"/>
        <v>4.2299999999999605</v>
      </c>
      <c r="B972">
        <f t="shared" si="61"/>
        <v>5.3508529088063294E-3</v>
      </c>
      <c r="C972" t="str">
        <f t="shared" si="62"/>
        <v/>
      </c>
      <c r="D972">
        <f t="shared" si="63"/>
        <v>5.3508529088063294E-3</v>
      </c>
    </row>
    <row r="973" spans="1:4" x14ac:dyDescent="0.25">
      <c r="A973">
        <f t="shared" si="60"/>
        <v>4.2389999999999608</v>
      </c>
      <c r="B973">
        <f t="shared" si="61"/>
        <v>5.3045621723982282E-3</v>
      </c>
      <c r="C973" t="str">
        <f t="shared" si="62"/>
        <v/>
      </c>
      <c r="D973">
        <f t="shared" si="63"/>
        <v>5.3045621723982282E-3</v>
      </c>
    </row>
    <row r="974" spans="1:4" x14ac:dyDescent="0.25">
      <c r="A974">
        <f t="shared" si="60"/>
        <v>4.2479999999999611</v>
      </c>
      <c r="B974">
        <f t="shared" si="61"/>
        <v>5.2587335436012975E-3</v>
      </c>
      <c r="C974" t="str">
        <f t="shared" si="62"/>
        <v/>
      </c>
      <c r="D974">
        <f t="shared" si="63"/>
        <v>5.2587335436012975E-3</v>
      </c>
    </row>
    <row r="975" spans="1:4" x14ac:dyDescent="0.25">
      <c r="A975">
        <f t="shared" si="60"/>
        <v>4.2569999999999615</v>
      </c>
      <c r="B975">
        <f t="shared" si="61"/>
        <v>5.2133618693895305E-3</v>
      </c>
      <c r="C975" t="str">
        <f t="shared" si="62"/>
        <v/>
      </c>
      <c r="D975">
        <f t="shared" si="63"/>
        <v>5.2133618693895305E-3</v>
      </c>
    </row>
    <row r="976" spans="1:4" x14ac:dyDescent="0.25">
      <c r="A976">
        <f t="shared" si="60"/>
        <v>4.2659999999999618</v>
      </c>
      <c r="B976">
        <f t="shared" si="61"/>
        <v>5.16844205918357E-3</v>
      </c>
      <c r="C976" t="str">
        <f t="shared" si="62"/>
        <v/>
      </c>
      <c r="D976">
        <f t="shared" si="63"/>
        <v>5.16844205918357E-3</v>
      </c>
    </row>
    <row r="977" spans="1:4" x14ac:dyDescent="0.25">
      <c r="A977">
        <f t="shared" si="60"/>
        <v>4.2749999999999622</v>
      </c>
      <c r="B977">
        <f t="shared" si="61"/>
        <v>5.12396908405033E-3</v>
      </c>
      <c r="C977" t="str">
        <f t="shared" si="62"/>
        <v/>
      </c>
      <c r="D977">
        <f t="shared" si="63"/>
        <v>5.12396908405033E-3</v>
      </c>
    </row>
    <row r="978" spans="1:4" x14ac:dyDescent="0.25">
      <c r="A978">
        <f t="shared" si="60"/>
        <v>4.2839999999999625</v>
      </c>
      <c r="B978">
        <f t="shared" si="61"/>
        <v>5.0799379759131199E-3</v>
      </c>
      <c r="C978" t="str">
        <f t="shared" si="62"/>
        <v/>
      </c>
      <c r="D978">
        <f t="shared" si="63"/>
        <v>5.0799379759131199E-3</v>
      </c>
    </row>
    <row r="979" spans="1:4" x14ac:dyDescent="0.25">
      <c r="A979">
        <f t="shared" si="60"/>
        <v>4.2929999999999628</v>
      </c>
      <c r="B979">
        <f t="shared" si="61"/>
        <v>5.0363438267721321E-3</v>
      </c>
      <c r="C979" t="str">
        <f t="shared" si="62"/>
        <v/>
      </c>
      <c r="D979">
        <f t="shared" si="63"/>
        <v>5.0363438267721321E-3</v>
      </c>
    </row>
    <row r="980" spans="1:4" x14ac:dyDescent="0.25">
      <c r="A980">
        <f t="shared" si="60"/>
        <v>4.3019999999999632</v>
      </c>
      <c r="B980">
        <f t="shared" si="61"/>
        <v>4.9931817879351444E-3</v>
      </c>
      <c r="C980" t="str">
        <f t="shared" si="62"/>
        <v/>
      </c>
      <c r="D980">
        <f t="shared" si="63"/>
        <v>4.9931817879351444E-3</v>
      </c>
    </row>
    <row r="981" spans="1:4" x14ac:dyDescent="0.25">
      <c r="A981">
        <f t="shared" si="60"/>
        <v>4.3109999999999635</v>
      </c>
      <c r="B981">
        <f t="shared" si="61"/>
        <v>4.9504470692583657E-3</v>
      </c>
      <c r="C981" t="str">
        <f t="shared" si="62"/>
        <v/>
      </c>
      <c r="D981">
        <f t="shared" si="63"/>
        <v>4.9504470692583657E-3</v>
      </c>
    </row>
    <row r="982" spans="1:4" x14ac:dyDescent="0.25">
      <c r="A982">
        <f t="shared" si="60"/>
        <v>4.3199999999999639</v>
      </c>
      <c r="B982">
        <f t="shared" si="61"/>
        <v>4.9081349383972191E-3</v>
      </c>
      <c r="C982" t="str">
        <f t="shared" si="62"/>
        <v/>
      </c>
      <c r="D982">
        <f t="shared" si="63"/>
        <v>4.9081349383972191E-3</v>
      </c>
    </row>
    <row r="983" spans="1:4" x14ac:dyDescent="0.25">
      <c r="A983">
        <f t="shared" si="60"/>
        <v>4.3289999999999642</v>
      </c>
      <c r="B983">
        <f t="shared" si="61"/>
        <v>4.8662407200669687E-3</v>
      </c>
      <c r="C983" t="str">
        <f t="shared" si="62"/>
        <v/>
      </c>
      <c r="D983">
        <f t="shared" si="63"/>
        <v>4.8662407200669687E-3</v>
      </c>
    </row>
    <row r="984" spans="1:4" x14ac:dyDescent="0.25">
      <c r="A984">
        <f t="shared" si="60"/>
        <v>4.3379999999999646</v>
      </c>
      <c r="B984">
        <f t="shared" si="61"/>
        <v>4.8247597953130893E-3</v>
      </c>
      <c r="C984" t="str">
        <f t="shared" si="62"/>
        <v/>
      </c>
      <c r="D984">
        <f t="shared" si="63"/>
        <v>4.8247597953130893E-3</v>
      </c>
    </row>
    <row r="985" spans="1:4" x14ac:dyDescent="0.25">
      <c r="A985">
        <f t="shared" si="60"/>
        <v>4.3469999999999649</v>
      </c>
      <c r="B985">
        <f t="shared" si="61"/>
        <v>4.7836876007912007E-3</v>
      </c>
      <c r="C985" t="str">
        <f t="shared" si="62"/>
        <v/>
      </c>
      <c r="D985">
        <f t="shared" si="63"/>
        <v>4.7836876007912007E-3</v>
      </c>
    </row>
    <row r="986" spans="1:4" x14ac:dyDescent="0.25">
      <c r="A986">
        <f t="shared" si="60"/>
        <v>4.3559999999999652</v>
      </c>
      <c r="B986">
        <f t="shared" si="61"/>
        <v>4.7430196280565011E-3</v>
      </c>
      <c r="C986" t="str">
        <f t="shared" si="62"/>
        <v/>
      </c>
      <c r="D986">
        <f t="shared" si="63"/>
        <v>4.7430196280565011E-3</v>
      </c>
    </row>
    <row r="987" spans="1:4" x14ac:dyDescent="0.25">
      <c r="A987">
        <f t="shared" si="60"/>
        <v>4.3649999999999656</v>
      </c>
      <c r="B987">
        <f t="shared" si="61"/>
        <v>4.7027514228625217E-3</v>
      </c>
      <c r="C987" t="str">
        <f t="shared" si="62"/>
        <v/>
      </c>
      <c r="D987">
        <f t="shared" si="63"/>
        <v>4.7027514228625217E-3</v>
      </c>
    </row>
    <row r="988" spans="1:4" x14ac:dyDescent="0.25">
      <c r="A988">
        <f t="shared" si="60"/>
        <v>4.3739999999999659</v>
      </c>
      <c r="B988">
        <f t="shared" si="61"/>
        <v>4.6628785844691116E-3</v>
      </c>
      <c r="C988" t="str">
        <f t="shared" si="62"/>
        <v/>
      </c>
      <c r="D988">
        <f t="shared" si="63"/>
        <v>4.6628785844691116E-3</v>
      </c>
    </row>
    <row r="989" spans="1:4" x14ac:dyDescent="0.25">
      <c r="A989">
        <f t="shared" si="60"/>
        <v>4.3829999999999663</v>
      </c>
      <c r="B989">
        <f t="shared" si="61"/>
        <v>4.6233967649595498E-3</v>
      </c>
      <c r="C989" t="str">
        <f t="shared" si="62"/>
        <v/>
      </c>
      <c r="D989">
        <f t="shared" si="63"/>
        <v>4.6233967649595498E-3</v>
      </c>
    </row>
    <row r="990" spans="1:4" x14ac:dyDescent="0.25">
      <c r="A990">
        <f t="shared" si="60"/>
        <v>4.3919999999999666</v>
      </c>
      <c r="B990">
        <f t="shared" si="61"/>
        <v>4.5843016685666125E-3</v>
      </c>
      <c r="C990" t="str">
        <f t="shared" si="62"/>
        <v/>
      </c>
      <c r="D990">
        <f t="shared" si="63"/>
        <v>4.5843016685666125E-3</v>
      </c>
    </row>
    <row r="991" spans="1:4" x14ac:dyDescent="0.25">
      <c r="A991">
        <f t="shared" si="60"/>
        <v>4.4009999999999669</v>
      </c>
      <c r="B991">
        <f t="shared" si="61"/>
        <v>4.5455890510075533E-3</v>
      </c>
      <c r="C991" t="str">
        <f t="shared" si="62"/>
        <v/>
      </c>
      <c r="D991">
        <f t="shared" si="63"/>
        <v>4.5455890510075533E-3</v>
      </c>
    </row>
    <row r="992" spans="1:4" x14ac:dyDescent="0.25">
      <c r="A992">
        <f t="shared" si="60"/>
        <v>4.4099999999999673</v>
      </c>
      <c r="B992">
        <f t="shared" si="61"/>
        <v>4.5072547188278007E-3</v>
      </c>
      <c r="C992" t="str">
        <f t="shared" si="62"/>
        <v/>
      </c>
      <c r="D992">
        <f t="shared" si="63"/>
        <v>4.5072547188278007E-3</v>
      </c>
    </row>
    <row r="993" spans="1:4" x14ac:dyDescent="0.25">
      <c r="A993">
        <f t="shared" si="60"/>
        <v>4.4189999999999676</v>
      </c>
      <c r="B993">
        <f t="shared" si="61"/>
        <v>4.4692945287533141E-3</v>
      </c>
      <c r="C993" t="str">
        <f t="shared" si="62"/>
        <v/>
      </c>
      <c r="D993">
        <f t="shared" si="63"/>
        <v>4.4692945287533141E-3</v>
      </c>
    </row>
    <row r="994" spans="1:4" x14ac:dyDescent="0.25">
      <c r="A994">
        <f t="shared" si="60"/>
        <v>4.427999999999968</v>
      </c>
      <c r="B994">
        <f t="shared" si="61"/>
        <v>4.4317043870514897E-3</v>
      </c>
      <c r="C994" t="str">
        <f t="shared" si="62"/>
        <v/>
      </c>
      <c r="D994">
        <f t="shared" si="63"/>
        <v>4.4317043870514897E-3</v>
      </c>
    </row>
    <row r="995" spans="1:4" x14ac:dyDescent="0.25">
      <c r="A995">
        <f t="shared" si="60"/>
        <v>4.4369999999999683</v>
      </c>
      <c r="B995">
        <f t="shared" si="61"/>
        <v>4.3944802489004429E-3</v>
      </c>
      <c r="C995" t="str">
        <f t="shared" si="62"/>
        <v/>
      </c>
      <c r="D995">
        <f t="shared" si="63"/>
        <v>4.3944802489004429E-3</v>
      </c>
    </row>
    <row r="996" spans="1:4" x14ac:dyDescent="0.25">
      <c r="A996">
        <f t="shared" si="60"/>
        <v>4.4459999999999686</v>
      </c>
      <c r="B996">
        <f t="shared" si="61"/>
        <v>4.3576181177666347E-3</v>
      </c>
      <c r="C996" t="str">
        <f t="shared" si="62"/>
        <v/>
      </c>
      <c r="D996">
        <f t="shared" si="63"/>
        <v>4.3576181177666347E-3</v>
      </c>
    </row>
    <row r="997" spans="1:4" x14ac:dyDescent="0.25">
      <c r="A997">
        <f t="shared" si="60"/>
        <v>4.454999999999969</v>
      </c>
      <c r="B997">
        <f t="shared" si="61"/>
        <v>4.3211140447906964E-3</v>
      </c>
      <c r="C997" t="str">
        <f t="shared" si="62"/>
        <v/>
      </c>
      <c r="D997">
        <f t="shared" si="63"/>
        <v>4.3211140447906964E-3</v>
      </c>
    </row>
    <row r="998" spans="1:4" x14ac:dyDescent="0.25">
      <c r="A998">
        <f t="shared" si="60"/>
        <v>4.4639999999999693</v>
      </c>
      <c r="B998">
        <f t="shared" si="61"/>
        <v>4.284964128181315E-3</v>
      </c>
      <c r="C998" t="str">
        <f t="shared" si="62"/>
        <v/>
      </c>
      <c r="D998">
        <f t="shared" si="63"/>
        <v>4.284964128181315E-3</v>
      </c>
    </row>
    <row r="999" spans="1:4" x14ac:dyDescent="0.25">
      <c r="A999">
        <f t="shared" si="60"/>
        <v>4.4729999999999697</v>
      </c>
      <c r="B999">
        <f t="shared" si="61"/>
        <v>4.2491645126171351E-3</v>
      </c>
      <c r="C999" t="str">
        <f t="shared" si="62"/>
        <v/>
      </c>
      <c r="D999">
        <f t="shared" si="63"/>
        <v>4.2491645126171351E-3</v>
      </c>
    </row>
    <row r="1000" spans="1:4" x14ac:dyDescent="0.25">
      <c r="A1000">
        <f t="shared" si="60"/>
        <v>4.48199999999997</v>
      </c>
      <c r="B1000">
        <f t="shared" si="61"/>
        <v>4.213711388656549E-3</v>
      </c>
      <c r="C1000" t="str">
        <f t="shared" si="62"/>
        <v/>
      </c>
      <c r="D1000">
        <f t="shared" si="63"/>
        <v>4.213711388656549E-3</v>
      </c>
    </row>
    <row r="1001" spans="1:4" x14ac:dyDescent="0.25">
      <c r="A1001">
        <f t="shared" si="60"/>
        <v>4.4909999999999703</v>
      </c>
      <c r="B1001">
        <f t="shared" si="61"/>
        <v>4.1786009921552288E-3</v>
      </c>
      <c r="C1001" t="str">
        <f t="shared" si="62"/>
        <v/>
      </c>
      <c r="D1001">
        <f t="shared" si="63"/>
        <v>4.1786009921552288E-3</v>
      </c>
    </row>
    <row r="1002" spans="1:4" x14ac:dyDescent="0.25">
      <c r="A1002">
        <f t="shared" si="60"/>
        <v>4.4999999999999707</v>
      </c>
      <c r="B1002">
        <f t="shared" si="61"/>
        <v>4.1438296036913624E-3</v>
      </c>
      <c r="C1002" t="str">
        <f t="shared" si="62"/>
        <v/>
      </c>
      <c r="D1002">
        <f t="shared" si="63"/>
        <v>4.1438296036913624E-3</v>
      </c>
    </row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Input-Output</vt:lpstr>
      <vt:lpstr>Two-Samples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rkhenderson</dc:creator>
  <cp:lastModifiedBy>SFA User</cp:lastModifiedBy>
  <dcterms:created xsi:type="dcterms:W3CDTF">2009-03-25T01:34:58Z</dcterms:created>
  <dcterms:modified xsi:type="dcterms:W3CDTF">2022-05-03T19:36:08Z</dcterms:modified>
</cp:coreProperties>
</file>