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375" yWindow="495" windowWidth="28035" windowHeight="16935"/>
  </bookViews>
  <sheets>
    <sheet name="The User sheat" sheetId="1" r:id="rId1"/>
    <sheet name="The Vlookup" sheetId="4" state="hidden" r:id="rId2"/>
    <sheet name="The staging Data" sheetId="3" state="hidden"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a="1"/>
  <c r="A2" s="1"/>
  <c r="E2" l="1"/>
  <c r="F2" s="1"/>
  <c r="E2" i="1" s="1"/>
  <c r="D2" i="4"/>
  <c r="C2"/>
  <c r="B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<sst xmlns="http://schemas.openxmlformats.org/spreadsheetml/2006/main" count="63" uniqueCount="37">
  <si>
    <t>limited to one ovary</t>
  </si>
  <si>
    <t>Both ovaries</t>
  </si>
  <si>
    <t>Surgical spill</t>
  </si>
  <si>
    <t>Implants on FT or Uterus</t>
  </si>
  <si>
    <t>Implants on pelvic intraperitoneal structures</t>
  </si>
  <si>
    <t>1A</t>
  </si>
  <si>
    <t>1B</t>
  </si>
  <si>
    <t>1C1</t>
  </si>
  <si>
    <t>1C2</t>
  </si>
  <si>
    <t>1C3</t>
  </si>
  <si>
    <t>2A</t>
  </si>
  <si>
    <t>2B</t>
  </si>
  <si>
    <t>FIGO Stages</t>
  </si>
  <si>
    <t>Don’t see by eyes- LN involved- &lt;10 mm</t>
  </si>
  <si>
    <t>Don’t see by eyes- LN involved- &gt;10 mm</t>
  </si>
  <si>
    <t>Don’t see by eyes- Microscopic extrapelvic intraperitoneal involvement</t>
  </si>
  <si>
    <t>3A1(i)</t>
  </si>
  <si>
    <t>3A1(ii)</t>
  </si>
  <si>
    <t>3A2</t>
  </si>
  <si>
    <t>3B</t>
  </si>
  <si>
    <t>See by eyes-extrapelvic peritoneal involvement &lt; 2 cm</t>
  </si>
  <si>
    <t>See by eyes-extrapelvic peritoneal involvement &gt; 2 cm</t>
  </si>
  <si>
    <t>3C</t>
  </si>
  <si>
    <t>4A</t>
  </si>
  <si>
    <t>4B</t>
  </si>
  <si>
    <t>Pleural effusion with postive cytology</t>
  </si>
  <si>
    <t>Metastasis to parenchymal organs + Metstasis to extrabdominal orgnas including inguinal or extrabdomianl LN</t>
  </si>
  <si>
    <t>FIGO Stage</t>
  </si>
  <si>
    <t>Spill already there prior to surgery or Tumour on ovarian capsule</t>
  </si>
  <si>
    <t>Disease extent</t>
  </si>
  <si>
    <t>None</t>
  </si>
  <si>
    <t>Numbers</t>
  </si>
  <si>
    <t>Postive ascitic fluid cytology</t>
  </si>
  <si>
    <t>If  disease limited ot Ovary</t>
  </si>
  <si>
    <t>If disease involves Pelvis</t>
  </si>
  <si>
    <t>If  disease involves abdomen</t>
  </si>
  <si>
    <t>If there are distant metastasis</t>
  </si>
</sst>
</file>

<file path=xl/styles.xml><?xml version="1.0" encoding="utf-8"?>
<styleSheet xmlns="http://schemas.openxmlformats.org/spreadsheetml/2006/main">
  <fonts count="7">
    <font>
      <sz val="12"/>
      <color theme="1"/>
      <name val="Calibri"/>
      <family val="2"/>
      <scheme val="minor"/>
    </font>
    <font>
      <b/>
      <sz val="12"/>
      <color theme="0"/>
      <name val="Calibri"/>
      <family val="2"/>
      <scheme val="minor"/>
    </font>
    <font>
      <sz val="12"/>
      <color rgb="FF000000"/>
      <name val="Calibri"/>
      <family val="2"/>
      <scheme val="minor"/>
    </font>
    <font>
      <sz val="18"/>
      <color theme="1"/>
      <name val="AkayaKanadaka-Regular"/>
    </font>
    <font>
      <b/>
      <sz val="36"/>
      <color rgb="FF7030A0"/>
      <name val="Calibri"/>
      <family val="2"/>
      <scheme val="minor"/>
    </font>
    <font>
      <b/>
      <sz val="24"/>
      <color rgb="FF7030A0"/>
      <name val="AkayaKanadaka-Regular"/>
    </font>
    <font>
      <sz val="11"/>
      <color rgb="FF006100"/>
      <name val="Calibri"/>
      <family val="2"/>
      <scheme val="minor"/>
    </font>
  </fonts>
  <fills count="12">
    <fill>
      <patternFill patternType="none"/>
    </fill>
    <fill>
      <patternFill patternType="gray125"/>
    </fill>
    <fill>
      <patternFill patternType="solid">
        <fgColor theme="5" tint="0.59999389629810485"/>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rgb="FFC6EFCE"/>
      </patternFill>
    </fill>
  </fills>
  <borders count="7">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s>
  <cellStyleXfs count="2">
    <xf numFmtId="0" fontId="0" fillId="0" borderId="0"/>
    <xf numFmtId="0" fontId="6" fillId="11" borderId="0" applyNumberFormat="0" applyBorder="0" applyAlignment="0" applyProtection="0"/>
  </cellStyleXfs>
  <cellXfs count="28">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center"/>
    </xf>
    <xf numFmtId="0" fontId="0" fillId="5" borderId="0" xfId="0" applyFill="1" applyAlignment="1">
      <alignment wrapText="1"/>
    </xf>
    <xf numFmtId="0" fontId="0" fillId="5" borderId="0" xfId="0" applyFill="1" applyAlignment="1">
      <alignment vertical="center" wrapText="1"/>
    </xf>
    <xf numFmtId="0" fontId="0" fillId="6" borderId="0" xfId="0" applyFill="1" applyAlignment="1">
      <alignment wrapText="1"/>
    </xf>
    <xf numFmtId="0" fontId="0" fillId="6" borderId="0" xfId="0" applyFill="1" applyAlignment="1">
      <alignment vertical="center" wrapText="1"/>
    </xf>
    <xf numFmtId="0" fontId="0" fillId="2" borderId="0" xfId="0" applyFill="1" applyAlignment="1">
      <alignment vertical="center" wrapText="1"/>
    </xf>
    <xf numFmtId="0" fontId="0" fillId="7" borderId="0" xfId="0" applyFill="1" applyAlignment="1">
      <alignment wrapText="1"/>
    </xf>
    <xf numFmtId="0" fontId="0" fillId="7" borderId="0" xfId="0" applyFill="1" applyAlignment="1">
      <alignment vertical="center" wrapText="1"/>
    </xf>
    <xf numFmtId="0" fontId="2" fillId="0" borderId="0" xfId="0" applyFont="1" applyAlignment="1">
      <alignment wrapText="1"/>
    </xf>
    <xf numFmtId="0" fontId="1" fillId="3" borderId="1" xfId="0" applyFont="1" applyFill="1" applyBorder="1"/>
    <xf numFmtId="0" fontId="0" fillId="4" borderId="1" xfId="0" applyFill="1" applyBorder="1"/>
    <xf numFmtId="0" fontId="0" fillId="0" borderId="1" xfId="0" applyBorder="1"/>
    <xf numFmtId="0" fontId="1" fillId="2" borderId="2" xfId="0" applyFont="1" applyFill="1" applyBorder="1" applyAlignment="1">
      <alignment wrapText="1"/>
    </xf>
    <xf numFmtId="0" fontId="0" fillId="2" borderId="2" xfId="0" applyFill="1" applyBorder="1" applyAlignment="1">
      <alignment vertical="center" wrapText="1"/>
    </xf>
    <xf numFmtId="0" fontId="0" fillId="5" borderId="2" xfId="0" applyFill="1" applyBorder="1" applyAlignment="1">
      <alignment vertical="center" wrapText="1"/>
    </xf>
    <xf numFmtId="0" fontId="0" fillId="6" borderId="2" xfId="0" applyFill="1" applyBorder="1" applyAlignment="1">
      <alignment vertical="center" wrapText="1"/>
    </xf>
    <xf numFmtId="0" fontId="0" fillId="7" borderId="2" xfId="0" applyFill="1" applyBorder="1" applyAlignment="1">
      <alignment vertical="center" wrapText="1"/>
    </xf>
    <xf numFmtId="0" fontId="0" fillId="8" borderId="0" xfId="0" applyFill="1" applyAlignment="1">
      <alignment wrapText="1"/>
    </xf>
    <xf numFmtId="0" fontId="0" fillId="8" borderId="0" xfId="0" applyFill="1" applyAlignment="1">
      <alignment vertical="center" wrapText="1"/>
    </xf>
    <xf numFmtId="0" fontId="0" fillId="8" borderId="0" xfId="0" applyFill="1"/>
    <xf numFmtId="0" fontId="3" fillId="9" borderId="3" xfId="0" applyFont="1" applyFill="1" applyBorder="1" applyAlignment="1">
      <alignment wrapText="1"/>
    </xf>
    <xf numFmtId="0" fontId="3" fillId="9" borderId="4" xfId="0" applyFont="1" applyFill="1" applyBorder="1" applyAlignment="1">
      <alignment wrapText="1"/>
    </xf>
    <xf numFmtId="0" fontId="5" fillId="10" borderId="5" xfId="0" applyFont="1" applyFill="1" applyBorder="1" applyAlignment="1">
      <alignment wrapText="1"/>
    </xf>
    <xf numFmtId="0" fontId="4" fillId="10" borderId="6" xfId="0" applyFont="1" applyFill="1" applyBorder="1"/>
    <xf numFmtId="0" fontId="6" fillId="11" borderId="3" xfId="1" applyBorder="1" applyAlignment="1">
      <alignment wrapText="1"/>
    </xf>
  </cellXfs>
  <cellStyles count="2">
    <cellStyle name="Good" xfId="1" builtinId="26"/>
    <cellStyle name="Normal" xfId="0" builtinId="0"/>
  </cellStyles>
  <dxfs count="2">
    <dxf>
      <fill>
        <patternFill patternType="solid">
          <fgColor indexed="64"/>
          <bgColor theme="5" tint="0.59999389629810485"/>
        </patternFill>
      </fill>
      <alignment horizontal="general" vertical="center" textRotation="0" wrapText="1" indent="0" relativeIndent="255" justifyLastLine="0" shrinkToFit="0" readingOrder="0"/>
    </dxf>
    <dxf>
      <fill>
        <patternFill patternType="solid">
          <fgColor indexed="64"/>
          <bgColor theme="5" tint="0.59999389629810485"/>
        </patternFill>
      </fill>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C19" totalsRowShown="0">
  <autoFilter ref="A1:C19"/>
  <tableColumns count="3">
    <tableColumn id="1" name="Disease extent" dataDxfId="1"/>
    <tableColumn id="2" name="FIGO Stages" dataDxfId="0"/>
    <tableColumn id="3" name="Numb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D15" sqref="D15"/>
    </sheetView>
  </sheetViews>
  <sheetFormatPr defaultColWidth="11" defaultRowHeight="15.75"/>
  <cols>
    <col min="1" max="1" width="39" customWidth="1"/>
    <col min="2" max="2" width="27" customWidth="1"/>
    <col min="3" max="3" width="26.125" customWidth="1"/>
    <col min="4" max="4" width="33.375" customWidth="1"/>
    <col min="5" max="5" width="21.5" customWidth="1"/>
  </cols>
  <sheetData>
    <row r="1" spans="1:5" ht="60.75" thickBot="1">
      <c r="A1" s="23" t="s">
        <v>33</v>
      </c>
      <c r="B1" s="23" t="s">
        <v>34</v>
      </c>
      <c r="C1" s="23" t="s">
        <v>35</v>
      </c>
      <c r="D1" s="24" t="s">
        <v>36</v>
      </c>
      <c r="E1" s="25" t="s">
        <v>27</v>
      </c>
    </row>
    <row r="2" spans="1:5" ht="123.75" customHeight="1" thickTop="1" thickBot="1">
      <c r="A2" s="27" t="s">
        <v>32</v>
      </c>
      <c r="B2" s="27" t="s">
        <v>4</v>
      </c>
      <c r="C2" s="27" t="s">
        <v>21</v>
      </c>
      <c r="D2" s="27" t="s">
        <v>26</v>
      </c>
      <c r="E2" s="26" t="str">
        <f>VLOOKUP('The Vlookup'!F2,'The staging Data'!G2:H16,2)</f>
        <v>4B</v>
      </c>
    </row>
    <row r="3" spans="1:5">
      <c r="A3" s="1"/>
      <c r="B3" s="1"/>
      <c r="C3" s="1"/>
      <c r="D3" s="1"/>
      <c r="E3" s="1"/>
    </row>
    <row r="4" spans="1:5">
      <c r="A4" s="1"/>
      <c r="B4" s="1"/>
      <c r="C4" s="1"/>
      <c r="D4" s="1"/>
      <c r="E4" s="1"/>
    </row>
    <row r="5" spans="1:5">
      <c r="A5" s="1"/>
      <c r="B5" s="1"/>
      <c r="C5" s="1"/>
      <c r="D5" s="1"/>
      <c r="E5" s="1"/>
    </row>
    <row r="6" spans="1:5">
      <c r="A6" s="1"/>
      <c r="B6" s="1"/>
      <c r="C6" s="1"/>
      <c r="D6" s="1"/>
      <c r="E6" s="1"/>
    </row>
  </sheetData>
  <dataValidations xWindow="187" yWindow="388" count="6">
    <dataValidation type="list" allowBlank="1" showInputMessage="1" showErrorMessage="1" promptTitle="None" prompt="Select from dorpdown list" sqref="A4">
      <formula1>#REF!</formula1>
    </dataValidation>
    <dataValidation type="list" allowBlank="1" showInputMessage="1" showErrorMessage="1" sqref="D4">
      <formula1>#REF!</formula1>
    </dataValidation>
    <dataValidation type="list" allowBlank="1" showInputMessage="1" showErrorMessage="1" error="Please select from drop down list only!" prompt="The Stage 1 and 2 are broadly based on whether the diesase is limited to Ovary, or extending to Plevis. If both ovaries are involved, then fruther qualify the status based on whether there is natural tumour cell spill or surgical spill !" sqref="A2">
      <formula1>'The staging Data'!A2:A7</formula1>
    </dataValidation>
    <dataValidation type="list" allowBlank="1" showInputMessage="1" showErrorMessage="1" error="Please only select from drop down list. No free hand text allowed" prompt="The Stage 1 and 2 are broadly based on whether the diesase is limited to Ovary, or extending to Plevis. Further , Stage 3 is makred by involvment of the abdomen and Stage4 is makred by distant metastasis.  Each stage has subgroups. " sqref="B2">
      <formula1>'The staging Data'!A8:A10</formula1>
    </dataValidation>
    <dataValidation type="list" allowBlank="1" showInputMessage="1" showErrorMessage="1" error="Please only select from dropdown. No free hand text allowed." prompt="Stage 3 is makred by involvement of the abdomen. &#10;Further subgrouping is based on whether the disease can be seen by eye or not !" sqref="C2">
      <formula1>'The staging Data'!A11:A16</formula1>
    </dataValidation>
    <dataValidation type="list" allowBlank="1" showInputMessage="1" showErrorMessage="1" error="Plese only select from dropdown. No free hand text allowed." prompt="Stage4 is makred by distant metastasis.  Further subgrouping is based on whether there is solid organ involvement or only serosal (pleural / peritoneal) involvment which is identified by positive cytology. LN involvement has special place!" sqref="D2">
      <formula1>'The staging Data'!A17:A19</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disablePrompts="1" count="4">
        <x14:dataValidation type="list" allowBlank="1" showInputMessage="1" showErrorMessage="1" promptTitle="What You Should Know?" prompt="Only slect from drop down list._x000a_The FIGO staging is divided ion Stage 1-4. Stage 1 is disease limited ot Ovary, 2- is Pelvis +, 3 is Abdomen + and 4 is metastsis. (Nemonic: OPAD)_x000a_In Stage 2 (Limited to ovary)- subdivision is based on whether disease is li" xr:uid="{2BB15845-EEC7-CF4E-97B5-185CAA692565}">
          <x14:formula1>
            <xm:f>'The staging Data'!$A$2:$A$7</xm:f>
          </x14:formula1>
          <xm:sqref>A2</xm:sqref>
        </x14:dataValidation>
        <x14:dataValidation type="list" errorStyle="information" allowBlank="1" showInputMessage="1" showErrorMessage="1" errorTitle="You must slecy from drop down" error="You must slecy from drop down list." promptTitle="What You Should Know ?" prompt="Only slect from drop down list._x000a_The FIGO staging is divided ion Stage 1-4. Stage 1 is disease limited ot Ovary, 2- is Pelvis +, 3 is Abdomen + and 4 is metastsis. (Nemonic: OPAD)." xr:uid="{6100F4DB-B1CF-5F41-BE0E-41280D708F97}">
          <x14:formula1>
            <xm:f>'The staging Data'!$A$17:$A$19</xm:f>
          </x14:formula1>
          <xm:sqref>D2</xm:sqref>
        </x14:dataValidation>
        <x14:dataValidation type="list" allowBlank="1" showInputMessage="1" showErrorMessage="1" errorTitle="Wrong Entry!" error="Only slect from drop down list._x000a_The FIGO staging is divided ion Stage 1-4. Stage 1 is disease limited ot Ovary, 2- is Pelvic +, 3 is Abdomen + and 4 is metastsis. _x000a_In Stage 3 (abdomen)- subdivision is based on whether we can see disease by eye or not." promptTitle="What you should Know?" prompt="Only slect from drop down list._x000a_The FIGO staging is divided ion Stage 1-4. Stage 1 is disease limited ot Ovary, 2- is Pelvis +, 3 is Abdomen + and 4 is metastsis. (Nemonic: OPAD)_x000a_In Stage 3 (abdomen)- subdivision is based on whether we can see disease by " xr:uid="{E77E9A62-78D5-974B-87F5-C0DFB133BB99}">
          <x14:formula1>
            <xm:f>'The staging Data'!$A$11:$A$16</xm:f>
          </x14:formula1>
          <xm:sqref>C2</xm:sqref>
        </x14:dataValidation>
        <x14:dataValidation type="list" allowBlank="1" showInputMessage="1" showErrorMessage="1" promptTitle="What You Should Know?" prompt="Only slect from drop down list._x000a_The FIGO staging is divided ion Stage 1-4. Stage 1 is disease limited ot Ovary, 2- is Pelvis +, 3 is Abdomen + and 4 is metastsis. (Nemonic: OPAD)." xr:uid="{FDF2D49B-946E-DF47-ADC5-C424DE4216AC}">
          <x14:formula1>
            <xm:f>'The staging Data'!$A$8:$A$10</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dimension ref="A1:F2"/>
  <sheetViews>
    <sheetView workbookViewId="0">
      <selection activeCell="B34" sqref="B34"/>
    </sheetView>
  </sheetViews>
  <sheetFormatPr defaultColWidth="11" defaultRowHeight="15.75"/>
  <sheetData>
    <row r="1" spans="1:6">
      <c r="A1" t="s">
        <v>12</v>
      </c>
    </row>
    <row r="2" spans="1:6">
      <c r="A2" s="11" cm="1">
        <f t="array" ref="A2:D2">VLOOKUP('The User sheat'!A2:D2,Table3[#All],3,FALSE)</f>
        <v>5</v>
      </c>
      <c r="B2">
        <v>7</v>
      </c>
      <c r="C2">
        <v>12</v>
      </c>
      <c r="D2">
        <v>14</v>
      </c>
      <c r="E2">
        <f>MAXA(A2:D2,A4)</f>
        <v>14</v>
      </c>
      <c r="F2">
        <f>E2</f>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
  <sheetViews>
    <sheetView workbookViewId="0">
      <selection activeCell="A2" sqref="A2:B19"/>
    </sheetView>
  </sheetViews>
  <sheetFormatPr defaultColWidth="11" defaultRowHeight="15.75"/>
  <cols>
    <col min="1" max="1" width="51.125" customWidth="1"/>
    <col min="2" max="2" width="13.625" style="3" customWidth="1"/>
    <col min="3" max="3" width="11" customWidth="1"/>
  </cols>
  <sheetData>
    <row r="1" spans="1:8">
      <c r="A1" s="2" t="s">
        <v>29</v>
      </c>
      <c r="B1" s="2" t="s">
        <v>12</v>
      </c>
      <c r="C1" t="s">
        <v>31</v>
      </c>
      <c r="G1" s="12" t="s">
        <v>31</v>
      </c>
      <c r="H1" s="15" t="s">
        <v>12</v>
      </c>
    </row>
    <row r="2" spans="1:8">
      <c r="A2" s="20" t="s">
        <v>30</v>
      </c>
      <c r="B2" s="21" t="s">
        <v>30</v>
      </c>
      <c r="C2" s="22">
        <v>0</v>
      </c>
      <c r="G2" s="13">
        <v>0</v>
      </c>
      <c r="H2" s="16" t="s">
        <v>30</v>
      </c>
    </row>
    <row r="3" spans="1:8">
      <c r="A3" s="4" t="s">
        <v>0</v>
      </c>
      <c r="B3" s="5" t="s">
        <v>5</v>
      </c>
      <c r="C3">
        <v>1</v>
      </c>
      <c r="G3" s="14">
        <v>1</v>
      </c>
      <c r="H3" s="17" t="s">
        <v>5</v>
      </c>
    </row>
    <row r="4" spans="1:8">
      <c r="A4" s="4" t="s">
        <v>1</v>
      </c>
      <c r="B4" s="5" t="s">
        <v>6</v>
      </c>
      <c r="C4">
        <v>2</v>
      </c>
      <c r="G4" s="13">
        <v>2</v>
      </c>
      <c r="H4" s="17" t="s">
        <v>6</v>
      </c>
    </row>
    <row r="5" spans="1:8">
      <c r="A5" s="4" t="s">
        <v>2</v>
      </c>
      <c r="B5" s="5" t="s">
        <v>7</v>
      </c>
      <c r="C5">
        <v>3</v>
      </c>
      <c r="G5" s="14">
        <v>3</v>
      </c>
      <c r="H5" s="17" t="s">
        <v>7</v>
      </c>
    </row>
    <row r="6" spans="1:8" ht="31.5">
      <c r="A6" s="4" t="s">
        <v>28</v>
      </c>
      <c r="B6" s="5" t="s">
        <v>8</v>
      </c>
      <c r="C6">
        <v>4</v>
      </c>
      <c r="G6" s="13">
        <v>4</v>
      </c>
      <c r="H6" s="17" t="s">
        <v>8</v>
      </c>
    </row>
    <row r="7" spans="1:8">
      <c r="A7" s="4" t="s">
        <v>32</v>
      </c>
      <c r="B7" s="5" t="s">
        <v>9</v>
      </c>
      <c r="C7">
        <v>5</v>
      </c>
      <c r="G7" s="14">
        <v>5</v>
      </c>
      <c r="H7" s="17" t="s">
        <v>9</v>
      </c>
    </row>
    <row r="8" spans="1:8">
      <c r="A8" s="20" t="s">
        <v>30</v>
      </c>
      <c r="B8" s="21"/>
      <c r="C8" s="22"/>
      <c r="G8" s="13">
        <v>6</v>
      </c>
      <c r="H8" s="18" t="s">
        <v>10</v>
      </c>
    </row>
    <row r="9" spans="1:8">
      <c r="A9" s="6" t="s">
        <v>3</v>
      </c>
      <c r="B9" s="7" t="s">
        <v>10</v>
      </c>
      <c r="C9">
        <v>6</v>
      </c>
      <c r="G9" s="14">
        <v>7</v>
      </c>
      <c r="H9" s="18" t="s">
        <v>11</v>
      </c>
    </row>
    <row r="10" spans="1:8">
      <c r="A10" s="6" t="s">
        <v>4</v>
      </c>
      <c r="B10" s="7" t="s">
        <v>11</v>
      </c>
      <c r="C10">
        <v>7</v>
      </c>
      <c r="G10" s="13">
        <v>8</v>
      </c>
      <c r="H10" s="16" t="s">
        <v>16</v>
      </c>
    </row>
    <row r="11" spans="1:8">
      <c r="A11" s="20" t="s">
        <v>30</v>
      </c>
      <c r="B11" s="21"/>
      <c r="C11" s="22"/>
      <c r="G11" s="14">
        <v>9</v>
      </c>
      <c r="H11" s="16" t="s">
        <v>17</v>
      </c>
    </row>
    <row r="12" spans="1:8">
      <c r="A12" s="2" t="s">
        <v>13</v>
      </c>
      <c r="B12" s="8" t="s">
        <v>16</v>
      </c>
      <c r="C12">
        <v>8</v>
      </c>
      <c r="G12" s="13">
        <v>10</v>
      </c>
      <c r="H12" s="16" t="s">
        <v>18</v>
      </c>
    </row>
    <row r="13" spans="1:8">
      <c r="A13" s="2" t="s">
        <v>14</v>
      </c>
      <c r="B13" s="8" t="s">
        <v>17</v>
      </c>
      <c r="C13">
        <v>9</v>
      </c>
      <c r="G13" s="14">
        <v>11</v>
      </c>
      <c r="H13" s="16" t="s">
        <v>19</v>
      </c>
    </row>
    <row r="14" spans="1:8" ht="31.5">
      <c r="A14" s="2" t="s">
        <v>15</v>
      </c>
      <c r="B14" s="8" t="s">
        <v>18</v>
      </c>
      <c r="C14">
        <v>10</v>
      </c>
      <c r="G14" s="13">
        <v>12</v>
      </c>
      <c r="H14" s="16" t="s">
        <v>22</v>
      </c>
    </row>
    <row r="15" spans="1:8">
      <c r="A15" s="2" t="s">
        <v>20</v>
      </c>
      <c r="B15" s="8" t="s">
        <v>19</v>
      </c>
      <c r="C15">
        <v>11</v>
      </c>
      <c r="G15" s="14">
        <v>13</v>
      </c>
      <c r="H15" s="19" t="s">
        <v>23</v>
      </c>
    </row>
    <row r="16" spans="1:8">
      <c r="A16" s="2" t="s">
        <v>21</v>
      </c>
      <c r="B16" s="8" t="s">
        <v>22</v>
      </c>
      <c r="C16">
        <v>12</v>
      </c>
      <c r="G16" s="13">
        <v>14</v>
      </c>
      <c r="H16" s="19" t="s">
        <v>24</v>
      </c>
    </row>
    <row r="17" spans="1:3">
      <c r="A17" s="20" t="s">
        <v>30</v>
      </c>
      <c r="B17" s="21"/>
      <c r="C17" s="22"/>
    </row>
    <row r="18" spans="1:3">
      <c r="A18" s="9" t="s">
        <v>25</v>
      </c>
      <c r="B18" s="10" t="s">
        <v>23</v>
      </c>
      <c r="C18">
        <v>13</v>
      </c>
    </row>
    <row r="19" spans="1:3" ht="47.25">
      <c r="A19" s="9" t="s">
        <v>26</v>
      </c>
      <c r="B19" s="10" t="s">
        <v>24</v>
      </c>
      <c r="C19">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 User sheat</vt:lpstr>
      <vt:lpstr>The Vlookup</vt:lpstr>
      <vt:lpstr>The staging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guptag</cp:lastModifiedBy>
  <dcterms:created xsi:type="dcterms:W3CDTF">2022-12-20T19:20:53Z</dcterms:created>
  <dcterms:modified xsi:type="dcterms:W3CDTF">2022-12-22T15:32:14Z</dcterms:modified>
</cp:coreProperties>
</file>