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lpgglobal-my.sharepoint.com/personal/gerard_hermus_glpg_com/Documents/projects/_macrodev/recon/"/>
    </mc:Choice>
  </mc:AlternateContent>
  <xr:revisionPtr revIDLastSave="152" documentId="13_ncr:1_{6317A7E6-83AE-4D04-BDBD-BC862C8E3FB2}" xr6:coauthVersionLast="46" xr6:coauthVersionMax="46" xr10:uidLastSave="{61163EAB-6BFC-4A2E-B4A7-9DE1D2B54371}"/>
  <bookViews>
    <workbookView xWindow="28680" yWindow="-5370" windowWidth="38640" windowHeight="21240" xr2:uid="{F7981109-4BA5-4EF7-BF03-41E28AC05652}"/>
  </bookViews>
  <sheets>
    <sheet name="graphics" sheetId="10" r:id="rId1"/>
    <sheet name="crf_data1" sheetId="2" r:id="rId2"/>
    <sheet name="ext_data1" sheetId="1" r:id="rId3"/>
    <sheet name="crf_vs" sheetId="4" r:id="rId4"/>
    <sheet name="ext_vs" sheetId="5" r:id="rId5"/>
    <sheet name="LB" sheetId="6" r:id="rId6"/>
    <sheet name="VS" sheetId="7" r:id="rId7"/>
    <sheet name="LB2" sheetId="8" r:id="rId8"/>
    <sheet name="VS2" sheetId="9" r:id="rId9"/>
    <sheet name="keys" sheetId="3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2" i="10" l="1"/>
  <c r="K3" i="10"/>
  <c r="K4" i="10"/>
  <c r="K5" i="10"/>
  <c r="K6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26" i="10"/>
  <c r="K27" i="10"/>
  <c r="K28" i="10"/>
  <c r="L2" i="10" l="1"/>
</calcChain>
</file>

<file path=xl/sharedStrings.xml><?xml version="1.0" encoding="utf-8"?>
<sst xmlns="http://schemas.openxmlformats.org/spreadsheetml/2006/main" count="203" uniqueCount="62">
  <si>
    <t>a</t>
  </si>
  <si>
    <t>c</t>
  </si>
  <si>
    <t>d</t>
  </si>
  <si>
    <t>a b c d</t>
  </si>
  <si>
    <t>a b c</t>
  </si>
  <si>
    <t>a b d</t>
  </si>
  <si>
    <t>a c d</t>
  </si>
  <si>
    <t xml:space="preserve">b c d  </t>
  </si>
  <si>
    <t xml:space="preserve">a b </t>
  </si>
  <si>
    <t>a c</t>
  </si>
  <si>
    <t xml:space="preserve">a d </t>
  </si>
  <si>
    <t>b c</t>
  </si>
  <si>
    <t>b d</t>
  </si>
  <si>
    <t>c d</t>
  </si>
  <si>
    <t>b</t>
  </si>
  <si>
    <t>VSORRES</t>
  </si>
  <si>
    <t>Visit 1</t>
  </si>
  <si>
    <t>UNSCHEDULED</t>
  </si>
  <si>
    <t>M0001</t>
  </si>
  <si>
    <t>M0002</t>
  </si>
  <si>
    <t>M0003</t>
  </si>
  <si>
    <t>VSDTC</t>
  </si>
  <si>
    <t>Visit 2</t>
  </si>
  <si>
    <t>Visit 3</t>
  </si>
  <si>
    <t>sub001</t>
  </si>
  <si>
    <t>sub002</t>
  </si>
  <si>
    <t>sub003</t>
  </si>
  <si>
    <t>sub004</t>
  </si>
  <si>
    <t>USUBJID</t>
  </si>
  <si>
    <t>VISIT</t>
  </si>
  <si>
    <t>VSREFID</t>
  </si>
  <si>
    <t>M0004</t>
  </si>
  <si>
    <t>M3005</t>
  </si>
  <si>
    <t>C1001</t>
  </si>
  <si>
    <t>C1002</t>
  </si>
  <si>
    <t>C1005</t>
  </si>
  <si>
    <t>C2001</t>
  </si>
  <si>
    <t>B2002</t>
  </si>
  <si>
    <t>B2005</t>
  </si>
  <si>
    <t>Week 1</t>
  </si>
  <si>
    <t>C105</t>
  </si>
  <si>
    <t>Visat 2</t>
  </si>
  <si>
    <t>n305</t>
  </si>
  <si>
    <t>B1003</t>
  </si>
  <si>
    <t>ALT</t>
  </si>
  <si>
    <t>AST</t>
  </si>
  <si>
    <t>SUB001</t>
  </si>
  <si>
    <t>SUB002</t>
  </si>
  <si>
    <t>VISIT 1</t>
  </si>
  <si>
    <t>VISIT 2</t>
  </si>
  <si>
    <t>VISIT 3</t>
  </si>
  <si>
    <t>BMI</t>
  </si>
  <si>
    <t>XXDTC</t>
  </si>
  <si>
    <t>VISIT4</t>
  </si>
  <si>
    <t>VISIT 4</t>
  </si>
  <si>
    <t>XXREFID</t>
  </si>
  <si>
    <t>XXORRES</t>
  </si>
  <si>
    <t>SITEID</t>
  </si>
  <si>
    <t>site1</t>
  </si>
  <si>
    <t>site2</t>
  </si>
  <si>
    <t>CRF</t>
  </si>
  <si>
    <t>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</si>
</sst>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15" fontId="0" fillId="0" borderId="0" xfId="0" applyNumberFormat="1"/>
    <xf numFmtId="0" fontId="0" fillId="0" borderId="1" xfId="0" quotePrefix="1" applyFont="1" applyBorder="1"/>
    <xf numFmtId="0" fontId="0" fillId="0" borderId="1" xfId="0" applyFont="1" applyBorder="1"/>
    <xf numFmtId="0" fontId="0" fillId="0" borderId="1" xfId="0" quotePrefix="1" applyBorder="1"/>
    <xf numFmtId="0" fontId="0" fillId="0" borderId="1" xfId="0" applyBorder="1"/>
    <xf numFmtId="15" fontId="0" fillId="0" borderId="1" xfId="0" quotePrefix="1" applyNumberFormat="1" applyBorder="1"/>
    <xf numFmtId="0" fontId="1" fillId="2" borderId="1" xfId="0" applyFont="1" applyFill="1" applyBorder="1" applyAlignment="1">
      <alignment horizontal="center"/>
    </xf>
    <xf numFmtId="0" fontId="0" fillId="0" borderId="1" xfId="0" applyFill="1" applyBorder="1"/>
    <xf numFmtId="15" fontId="0" fillId="0" borderId="1" xfId="0" applyNumberFormat="1" applyBorder="1"/>
    <xf numFmtId="0" fontId="1" fillId="2" borderId="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15" fontId="0" fillId="0" borderId="1" xfId="0" applyNumberFormat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/>
    <xf numFmtId="0" fontId="0" fillId="0" borderId="4" xfId="0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C0E5C-2341-45C4-AF5B-F2E1B043A5E0}">
  <dimension ref="A2:AA28"/>
  <sheetViews>
    <sheetView tabSelected="1" workbookViewId="0">
      <selection activeCell="AG25" sqref="AG25"/>
    </sheetView>
  </sheetViews>
  <sheetFormatPr defaultRowHeight="15" x14ac:dyDescent="0.25"/>
  <cols>
    <col min="24" max="24" width="9.140625" customWidth="1"/>
    <col min="26" max="26" width="12.140625" customWidth="1"/>
  </cols>
  <sheetData>
    <row r="2" spans="1:27" x14ac:dyDescent="0.25">
      <c r="A2" s="11" t="s">
        <v>28</v>
      </c>
      <c r="B2" s="12" t="s">
        <v>57</v>
      </c>
      <c r="C2" s="11" t="s">
        <v>52</v>
      </c>
      <c r="D2" s="11" t="s">
        <v>55</v>
      </c>
      <c r="I2">
        <v>27</v>
      </c>
      <c r="J2">
        <v>1</v>
      </c>
      <c r="K2">
        <f t="shared" ref="K2:K28" si="0">FACT(I2)/(FACT(J2)*FACT(I2-J2))</f>
        <v>26.999999999999993</v>
      </c>
      <c r="L2">
        <f>SUM(K$2:K$28)</f>
        <v>134217727</v>
      </c>
    </row>
    <row r="3" spans="1:27" x14ac:dyDescent="0.25">
      <c r="A3" s="7" t="s">
        <v>28</v>
      </c>
      <c r="C3" s="7" t="s">
        <v>52</v>
      </c>
      <c r="D3" s="7" t="s">
        <v>55</v>
      </c>
      <c r="E3" s="13" t="s">
        <v>56</v>
      </c>
      <c r="I3">
        <v>27</v>
      </c>
      <c r="J3">
        <v>2</v>
      </c>
      <c r="K3">
        <f t="shared" si="0"/>
        <v>351.00000000000006</v>
      </c>
    </row>
    <row r="4" spans="1:27" x14ac:dyDescent="0.25">
      <c r="I4">
        <v>27</v>
      </c>
      <c r="J4">
        <v>3</v>
      </c>
      <c r="K4">
        <f t="shared" si="0"/>
        <v>2925</v>
      </c>
    </row>
    <row r="5" spans="1:27" x14ac:dyDescent="0.25">
      <c r="I5">
        <v>27</v>
      </c>
      <c r="J5">
        <v>4</v>
      </c>
      <c r="K5">
        <f t="shared" si="0"/>
        <v>17550</v>
      </c>
    </row>
    <row r="6" spans="1:27" x14ac:dyDescent="0.25">
      <c r="I6">
        <v>27</v>
      </c>
      <c r="J6">
        <v>5</v>
      </c>
      <c r="K6">
        <f t="shared" si="0"/>
        <v>80730</v>
      </c>
    </row>
    <row r="7" spans="1:27" x14ac:dyDescent="0.25">
      <c r="I7">
        <v>27</v>
      </c>
      <c r="J7">
        <v>6</v>
      </c>
      <c r="K7">
        <f t="shared" si="0"/>
        <v>296010</v>
      </c>
    </row>
    <row r="8" spans="1:27" x14ac:dyDescent="0.25">
      <c r="I8">
        <v>27</v>
      </c>
      <c r="J8">
        <v>7</v>
      </c>
      <c r="K8">
        <f t="shared" si="0"/>
        <v>888030</v>
      </c>
    </row>
    <row r="9" spans="1:27" x14ac:dyDescent="0.25">
      <c r="I9">
        <v>27</v>
      </c>
      <c r="J9">
        <v>8</v>
      </c>
      <c r="K9">
        <f t="shared" si="0"/>
        <v>2220075</v>
      </c>
    </row>
    <row r="10" spans="1:27" x14ac:dyDescent="0.25">
      <c r="I10">
        <v>27</v>
      </c>
      <c r="J10">
        <v>9</v>
      </c>
      <c r="K10">
        <f t="shared" si="0"/>
        <v>4686825</v>
      </c>
    </row>
    <row r="11" spans="1:27" x14ac:dyDescent="0.25">
      <c r="I11">
        <v>27</v>
      </c>
      <c r="J11">
        <v>10</v>
      </c>
      <c r="K11">
        <f t="shared" si="0"/>
        <v>8436285</v>
      </c>
    </row>
    <row r="12" spans="1:27" x14ac:dyDescent="0.25">
      <c r="I12">
        <v>27</v>
      </c>
      <c r="J12">
        <v>11</v>
      </c>
      <c r="K12">
        <f t="shared" si="0"/>
        <v>13037895</v>
      </c>
    </row>
    <row r="13" spans="1:27" x14ac:dyDescent="0.25">
      <c r="I13">
        <v>27</v>
      </c>
      <c r="J13">
        <v>12</v>
      </c>
      <c r="K13">
        <f t="shared" si="0"/>
        <v>17383860</v>
      </c>
      <c r="T13" s="18" t="s">
        <v>60</v>
      </c>
      <c r="U13" s="19"/>
      <c r="V13" s="19"/>
      <c r="X13" s="18" t="s">
        <v>61</v>
      </c>
      <c r="Y13" s="19" t="s">
        <v>61</v>
      </c>
      <c r="Z13" s="19"/>
      <c r="AA13" s="21"/>
    </row>
    <row r="14" spans="1:27" x14ac:dyDescent="0.25">
      <c r="I14">
        <v>27</v>
      </c>
      <c r="J14">
        <v>13</v>
      </c>
      <c r="K14">
        <f t="shared" si="0"/>
        <v>20058300</v>
      </c>
      <c r="T14" s="20"/>
      <c r="U14" s="20"/>
      <c r="V14" s="20"/>
      <c r="X14" s="20"/>
      <c r="Y14" s="20"/>
      <c r="Z14" s="20"/>
      <c r="AA14" s="22"/>
    </row>
    <row r="15" spans="1:27" x14ac:dyDescent="0.25">
      <c r="I15">
        <v>27</v>
      </c>
      <c r="J15">
        <v>14</v>
      </c>
      <c r="K15">
        <f t="shared" si="0"/>
        <v>20058300</v>
      </c>
      <c r="T15" s="16" t="s">
        <v>28</v>
      </c>
      <c r="U15" s="16" t="s">
        <v>52</v>
      </c>
      <c r="V15" s="16" t="s">
        <v>55</v>
      </c>
      <c r="X15" s="11" t="s">
        <v>28</v>
      </c>
      <c r="Y15" s="11" t="s">
        <v>52</v>
      </c>
      <c r="Z15" s="11" t="s">
        <v>55</v>
      </c>
      <c r="AA15" s="11" t="s">
        <v>56</v>
      </c>
    </row>
    <row r="16" spans="1:27" x14ac:dyDescent="0.25">
      <c r="I16">
        <v>27</v>
      </c>
      <c r="J16">
        <v>15</v>
      </c>
      <c r="K16">
        <f t="shared" si="0"/>
        <v>17383860</v>
      </c>
      <c r="T16" s="14">
        <v>1</v>
      </c>
      <c r="U16" s="15">
        <v>43831</v>
      </c>
      <c r="V16" s="14">
        <v>1123</v>
      </c>
      <c r="X16" s="14">
        <v>1</v>
      </c>
      <c r="Y16" s="15">
        <v>43831</v>
      </c>
      <c r="Z16" s="14">
        <v>1123</v>
      </c>
      <c r="AA16" s="14">
        <v>4</v>
      </c>
    </row>
    <row r="17" spans="9:27" x14ac:dyDescent="0.25">
      <c r="I17">
        <v>27</v>
      </c>
      <c r="J17">
        <v>16</v>
      </c>
      <c r="K17">
        <f t="shared" si="0"/>
        <v>13037895</v>
      </c>
      <c r="T17" s="14">
        <v>1</v>
      </c>
      <c r="U17" s="15">
        <v>43836</v>
      </c>
      <c r="V17" s="14">
        <v>1124</v>
      </c>
      <c r="X17" s="14">
        <v>1</v>
      </c>
      <c r="Y17" s="15">
        <v>43835</v>
      </c>
      <c r="Z17" s="14">
        <v>1124</v>
      </c>
      <c r="AA17" s="14">
        <v>7.6</v>
      </c>
    </row>
    <row r="18" spans="9:27" x14ac:dyDescent="0.25">
      <c r="I18">
        <v>27</v>
      </c>
      <c r="J18">
        <v>17</v>
      </c>
      <c r="K18">
        <f t="shared" si="0"/>
        <v>8436285</v>
      </c>
      <c r="T18" s="14">
        <v>1</v>
      </c>
      <c r="U18" s="15">
        <v>43837</v>
      </c>
      <c r="V18" s="14">
        <v>1125</v>
      </c>
      <c r="X18" s="14">
        <v>1</v>
      </c>
      <c r="Y18" s="15">
        <v>43835</v>
      </c>
      <c r="Z18" s="14">
        <v>1124</v>
      </c>
      <c r="AA18" s="14">
        <v>5.0999999999999996</v>
      </c>
    </row>
    <row r="19" spans="9:27" x14ac:dyDescent="0.25">
      <c r="I19">
        <v>27</v>
      </c>
      <c r="J19">
        <v>18</v>
      </c>
      <c r="K19">
        <f t="shared" si="0"/>
        <v>4686825</v>
      </c>
      <c r="T19" s="14">
        <v>1</v>
      </c>
      <c r="U19" s="15">
        <v>43843</v>
      </c>
      <c r="V19" s="14">
        <v>1127</v>
      </c>
      <c r="X19" s="14">
        <v>1</v>
      </c>
      <c r="Y19" s="15">
        <v>43839</v>
      </c>
      <c r="Z19" s="14">
        <v>1125</v>
      </c>
      <c r="AA19" s="14">
        <v>3.2</v>
      </c>
    </row>
    <row r="20" spans="9:27" x14ac:dyDescent="0.25">
      <c r="I20">
        <v>27</v>
      </c>
      <c r="J20">
        <v>19</v>
      </c>
      <c r="K20">
        <f t="shared" si="0"/>
        <v>2220075</v>
      </c>
      <c r="T20" s="14">
        <v>2</v>
      </c>
      <c r="U20" s="15">
        <v>43847</v>
      </c>
      <c r="V20" s="14">
        <v>1127</v>
      </c>
      <c r="X20" s="14">
        <v>1</v>
      </c>
      <c r="Y20" s="15">
        <v>43843</v>
      </c>
      <c r="Z20" s="14">
        <v>1126</v>
      </c>
      <c r="AA20" s="14">
        <v>8.6</v>
      </c>
    </row>
    <row r="21" spans="9:27" x14ac:dyDescent="0.25">
      <c r="I21">
        <v>27</v>
      </c>
      <c r="J21">
        <v>20</v>
      </c>
      <c r="K21">
        <f t="shared" si="0"/>
        <v>888030</v>
      </c>
      <c r="T21" s="14">
        <v>2</v>
      </c>
      <c r="U21" s="15">
        <v>43847</v>
      </c>
      <c r="V21" s="14">
        <v>1128</v>
      </c>
      <c r="X21" s="14">
        <v>2</v>
      </c>
      <c r="Y21" s="15">
        <v>43847</v>
      </c>
      <c r="Z21" s="14">
        <v>1127</v>
      </c>
      <c r="AA21" s="14">
        <v>2.8</v>
      </c>
    </row>
    <row r="22" spans="9:27" x14ac:dyDescent="0.25">
      <c r="I22">
        <v>27</v>
      </c>
      <c r="J22">
        <v>21</v>
      </c>
      <c r="K22">
        <f t="shared" si="0"/>
        <v>296010</v>
      </c>
      <c r="T22" s="14">
        <v>2</v>
      </c>
      <c r="U22" s="15">
        <v>43855</v>
      </c>
      <c r="V22" s="14">
        <v>1129</v>
      </c>
      <c r="X22" s="14">
        <v>2</v>
      </c>
      <c r="Y22" s="15">
        <v>43851</v>
      </c>
      <c r="Z22" s="14">
        <v>1128</v>
      </c>
      <c r="AA22" s="14">
        <v>2.1</v>
      </c>
    </row>
    <row r="23" spans="9:27" x14ac:dyDescent="0.25">
      <c r="I23">
        <v>27</v>
      </c>
      <c r="J23">
        <v>22</v>
      </c>
      <c r="K23">
        <f t="shared" si="0"/>
        <v>80730</v>
      </c>
      <c r="T23" s="14">
        <v>2</v>
      </c>
      <c r="U23" s="15">
        <v>43859</v>
      </c>
      <c r="V23" s="14">
        <v>1130</v>
      </c>
      <c r="X23" s="14">
        <v>2</v>
      </c>
      <c r="Y23" s="15">
        <v>43855</v>
      </c>
      <c r="Z23" s="14">
        <v>1129</v>
      </c>
      <c r="AA23" s="14">
        <v>2.6</v>
      </c>
    </row>
    <row r="24" spans="9:27" x14ac:dyDescent="0.25">
      <c r="I24">
        <v>27</v>
      </c>
      <c r="J24">
        <v>23</v>
      </c>
      <c r="K24">
        <f t="shared" si="0"/>
        <v>17550</v>
      </c>
      <c r="T24" s="14">
        <v>3</v>
      </c>
      <c r="U24" s="15">
        <v>43859</v>
      </c>
      <c r="V24" s="14">
        <v>1131</v>
      </c>
      <c r="X24" s="14">
        <v>2</v>
      </c>
      <c r="Y24" s="15">
        <v>43859</v>
      </c>
      <c r="Z24" s="14">
        <v>1130</v>
      </c>
      <c r="AA24" s="14">
        <v>2</v>
      </c>
    </row>
    <row r="25" spans="9:27" x14ac:dyDescent="0.25">
      <c r="I25">
        <v>27</v>
      </c>
      <c r="J25">
        <v>24</v>
      </c>
      <c r="K25">
        <f t="shared" si="0"/>
        <v>2925</v>
      </c>
      <c r="X25" s="14">
        <v>4</v>
      </c>
      <c r="Y25" s="15">
        <v>43859</v>
      </c>
      <c r="Z25" s="14">
        <v>1131</v>
      </c>
      <c r="AA25" s="14">
        <v>0.5</v>
      </c>
    </row>
    <row r="26" spans="9:27" x14ac:dyDescent="0.25">
      <c r="I26">
        <v>27</v>
      </c>
      <c r="J26">
        <v>25</v>
      </c>
      <c r="K26">
        <f t="shared" si="0"/>
        <v>351.00000000000006</v>
      </c>
    </row>
    <row r="27" spans="9:27" x14ac:dyDescent="0.25">
      <c r="I27">
        <v>27</v>
      </c>
      <c r="J27">
        <v>26</v>
      </c>
      <c r="K27">
        <f t="shared" si="0"/>
        <v>26.999999999999993</v>
      </c>
    </row>
    <row r="28" spans="9:27" x14ac:dyDescent="0.25">
      <c r="I28">
        <v>27</v>
      </c>
      <c r="J28">
        <v>27</v>
      </c>
      <c r="K28">
        <f t="shared" si="0"/>
        <v>1</v>
      </c>
    </row>
  </sheetData>
  <mergeCells count="2">
    <mergeCell ref="T13:V14"/>
    <mergeCell ref="X13:AA14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5084A-A9C4-404B-8000-1E3A5C0E52E6}">
  <dimension ref="A1:B15"/>
  <sheetViews>
    <sheetView workbookViewId="0">
      <selection activeCell="F47" sqref="F47"/>
    </sheetView>
  </sheetViews>
  <sheetFormatPr defaultRowHeight="15" x14ac:dyDescent="0.25"/>
  <sheetData>
    <row r="1" spans="1:2" x14ac:dyDescent="0.25">
      <c r="A1">
        <v>1</v>
      </c>
      <c r="B1" t="s">
        <v>3</v>
      </c>
    </row>
    <row r="2" spans="1:2" x14ac:dyDescent="0.25">
      <c r="A2">
        <v>2</v>
      </c>
      <c r="B2" t="s">
        <v>4</v>
      </c>
    </row>
    <row r="3" spans="1:2" x14ac:dyDescent="0.25">
      <c r="A3">
        <v>2</v>
      </c>
      <c r="B3" t="s">
        <v>5</v>
      </c>
    </row>
    <row r="4" spans="1:2" x14ac:dyDescent="0.25">
      <c r="A4">
        <v>2</v>
      </c>
      <c r="B4" t="s">
        <v>6</v>
      </c>
    </row>
    <row r="5" spans="1:2" x14ac:dyDescent="0.25">
      <c r="A5">
        <v>2</v>
      </c>
      <c r="B5" t="s">
        <v>7</v>
      </c>
    </row>
    <row r="6" spans="1:2" x14ac:dyDescent="0.25">
      <c r="A6">
        <v>3</v>
      </c>
      <c r="B6" t="s">
        <v>8</v>
      </c>
    </row>
    <row r="7" spans="1:2" x14ac:dyDescent="0.25">
      <c r="A7">
        <v>3</v>
      </c>
      <c r="B7" t="s">
        <v>9</v>
      </c>
    </row>
    <row r="8" spans="1:2" x14ac:dyDescent="0.25">
      <c r="A8">
        <v>3</v>
      </c>
      <c r="B8" t="s">
        <v>10</v>
      </c>
    </row>
    <row r="9" spans="1:2" x14ac:dyDescent="0.25">
      <c r="A9">
        <v>3</v>
      </c>
      <c r="B9" t="s">
        <v>11</v>
      </c>
    </row>
    <row r="10" spans="1:2" x14ac:dyDescent="0.25">
      <c r="A10">
        <v>3</v>
      </c>
      <c r="B10" t="s">
        <v>12</v>
      </c>
    </row>
    <row r="11" spans="1:2" x14ac:dyDescent="0.25">
      <c r="A11">
        <v>3</v>
      </c>
      <c r="B11" t="s">
        <v>13</v>
      </c>
    </row>
    <row r="12" spans="1:2" x14ac:dyDescent="0.25">
      <c r="A12">
        <v>4</v>
      </c>
      <c r="B12" t="s">
        <v>0</v>
      </c>
    </row>
    <row r="13" spans="1:2" x14ac:dyDescent="0.25">
      <c r="A13">
        <v>4</v>
      </c>
      <c r="B13" t="s">
        <v>14</v>
      </c>
    </row>
    <row r="14" spans="1:2" x14ac:dyDescent="0.25">
      <c r="A14">
        <v>4</v>
      </c>
      <c r="B14" t="s">
        <v>1</v>
      </c>
    </row>
    <row r="15" spans="1:2" x14ac:dyDescent="0.25">
      <c r="A15">
        <v>4</v>
      </c>
      <c r="B15" t="s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12E06-D4B3-4C5A-8001-A27EA4D9FA59}">
  <dimension ref="A1:D10"/>
  <sheetViews>
    <sheetView workbookViewId="0">
      <selection activeCell="G7" sqref="G7"/>
    </sheetView>
  </sheetViews>
  <sheetFormatPr defaultRowHeight="15" x14ac:dyDescent="0.25"/>
  <cols>
    <col min="1" max="1" width="8.42578125" customWidth="1"/>
    <col min="2" max="2" width="8.85546875" customWidth="1"/>
    <col min="3" max="3" width="15.7109375" customWidth="1"/>
    <col min="4" max="4" width="12.85546875" customWidth="1"/>
  </cols>
  <sheetData>
    <row r="1" spans="1:4" x14ac:dyDescent="0.25">
      <c r="A1" s="11" t="s">
        <v>28</v>
      </c>
      <c r="B1" s="11" t="s">
        <v>57</v>
      </c>
      <c r="C1" s="11" t="s">
        <v>52</v>
      </c>
      <c r="D1" s="11" t="s">
        <v>55</v>
      </c>
    </row>
    <row r="2" spans="1:4" x14ac:dyDescent="0.25">
      <c r="A2" s="14">
        <v>1</v>
      </c>
      <c r="B2" s="17" t="s">
        <v>58</v>
      </c>
      <c r="C2" s="15">
        <v>43831</v>
      </c>
      <c r="D2" s="14">
        <v>1123</v>
      </c>
    </row>
    <row r="3" spans="1:4" x14ac:dyDescent="0.25">
      <c r="A3" s="14">
        <v>1</v>
      </c>
      <c r="B3" s="17" t="s">
        <v>58</v>
      </c>
      <c r="C3" s="15">
        <v>43836</v>
      </c>
      <c r="D3" s="14">
        <v>1124</v>
      </c>
    </row>
    <row r="4" spans="1:4" x14ac:dyDescent="0.25">
      <c r="A4" s="14">
        <v>1</v>
      </c>
      <c r="B4" s="17" t="s">
        <v>58</v>
      </c>
      <c r="C4" s="15">
        <v>43837</v>
      </c>
      <c r="D4" s="14">
        <v>1125</v>
      </c>
    </row>
    <row r="5" spans="1:4" x14ac:dyDescent="0.25">
      <c r="A5" s="14">
        <v>1</v>
      </c>
      <c r="B5" s="17" t="s">
        <v>58</v>
      </c>
      <c r="C5" s="15">
        <v>43843</v>
      </c>
      <c r="D5" s="14">
        <v>1127</v>
      </c>
    </row>
    <row r="6" spans="1:4" x14ac:dyDescent="0.25">
      <c r="A6" s="14">
        <v>2</v>
      </c>
      <c r="B6" s="17" t="s">
        <v>59</v>
      </c>
      <c r="C6" s="15">
        <v>43847</v>
      </c>
      <c r="D6" s="14">
        <v>1127</v>
      </c>
    </row>
    <row r="7" spans="1:4" x14ac:dyDescent="0.25">
      <c r="A7" s="14">
        <v>2</v>
      </c>
      <c r="B7" s="17" t="s">
        <v>59</v>
      </c>
      <c r="C7" s="15">
        <v>43847</v>
      </c>
      <c r="D7" s="14">
        <v>1128</v>
      </c>
    </row>
    <row r="8" spans="1:4" x14ac:dyDescent="0.25">
      <c r="A8" s="14">
        <v>2</v>
      </c>
      <c r="B8" s="17" t="s">
        <v>59</v>
      </c>
      <c r="C8" s="15">
        <v>43855</v>
      </c>
      <c r="D8" s="14">
        <v>1129</v>
      </c>
    </row>
    <row r="9" spans="1:4" x14ac:dyDescent="0.25">
      <c r="A9" s="14">
        <v>2</v>
      </c>
      <c r="B9" s="17" t="s">
        <v>59</v>
      </c>
      <c r="C9" s="15">
        <v>43859</v>
      </c>
      <c r="D9" s="14">
        <v>1130</v>
      </c>
    </row>
    <row r="10" spans="1:4" x14ac:dyDescent="0.25">
      <c r="A10" s="14">
        <v>3</v>
      </c>
      <c r="B10" s="17" t="s">
        <v>58</v>
      </c>
      <c r="C10" s="15">
        <v>43859</v>
      </c>
      <c r="D10" s="14">
        <v>1131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78A46-89E4-482D-8F03-C528CFFBD3B4}">
  <dimension ref="A1:D11"/>
  <sheetViews>
    <sheetView workbookViewId="0">
      <selection activeCell="G33" sqref="G33"/>
    </sheetView>
  </sheetViews>
  <sheetFormatPr defaultRowHeight="15" x14ac:dyDescent="0.25"/>
  <cols>
    <col min="2" max="2" width="11.42578125" customWidth="1"/>
    <col min="4" max="4" width="10.42578125" customWidth="1"/>
  </cols>
  <sheetData>
    <row r="1" spans="1:4" x14ac:dyDescent="0.25">
      <c r="A1" s="11" t="s">
        <v>28</v>
      </c>
      <c r="B1" s="11" t="s">
        <v>52</v>
      </c>
      <c r="C1" s="11" t="s">
        <v>55</v>
      </c>
      <c r="D1" s="11" t="s">
        <v>56</v>
      </c>
    </row>
    <row r="2" spans="1:4" x14ac:dyDescent="0.25">
      <c r="A2" s="14">
        <v>1</v>
      </c>
      <c r="B2" s="15">
        <v>43831</v>
      </c>
      <c r="C2" s="14">
        <v>1123</v>
      </c>
      <c r="D2" s="14">
        <v>4</v>
      </c>
    </row>
    <row r="3" spans="1:4" x14ac:dyDescent="0.25">
      <c r="A3" s="14">
        <v>1</v>
      </c>
      <c r="B3" s="15">
        <v>43835</v>
      </c>
      <c r="C3" s="14">
        <v>1124</v>
      </c>
      <c r="D3" s="14">
        <v>7.6</v>
      </c>
    </row>
    <row r="4" spans="1:4" x14ac:dyDescent="0.25">
      <c r="A4" s="14">
        <v>1</v>
      </c>
      <c r="B4" s="15">
        <v>43835</v>
      </c>
      <c r="C4" s="14">
        <v>1124</v>
      </c>
      <c r="D4" s="14">
        <v>5.0999999999999996</v>
      </c>
    </row>
    <row r="5" spans="1:4" x14ac:dyDescent="0.25">
      <c r="A5" s="14">
        <v>1</v>
      </c>
      <c r="B5" s="15">
        <v>43839</v>
      </c>
      <c r="C5" s="14">
        <v>1125</v>
      </c>
      <c r="D5" s="14">
        <v>3.2</v>
      </c>
    </row>
    <row r="6" spans="1:4" x14ac:dyDescent="0.25">
      <c r="A6" s="14">
        <v>1</v>
      </c>
      <c r="B6" s="15">
        <v>43843</v>
      </c>
      <c r="C6" s="14">
        <v>1126</v>
      </c>
      <c r="D6" s="14">
        <v>8.6</v>
      </c>
    </row>
    <row r="7" spans="1:4" x14ac:dyDescent="0.25">
      <c r="A7" s="14">
        <v>2</v>
      </c>
      <c r="B7" s="15">
        <v>43847</v>
      </c>
      <c r="C7" s="14">
        <v>1127</v>
      </c>
      <c r="D7" s="14">
        <v>2.8</v>
      </c>
    </row>
    <row r="8" spans="1:4" x14ac:dyDescent="0.25">
      <c r="A8" s="14">
        <v>2</v>
      </c>
      <c r="B8" s="15">
        <v>43851</v>
      </c>
      <c r="C8" s="14">
        <v>1128</v>
      </c>
      <c r="D8" s="14">
        <v>2.1</v>
      </c>
    </row>
    <row r="9" spans="1:4" x14ac:dyDescent="0.25">
      <c r="A9" s="14">
        <v>2</v>
      </c>
      <c r="B9" s="15">
        <v>43855</v>
      </c>
      <c r="C9" s="14">
        <v>1129</v>
      </c>
      <c r="D9" s="14">
        <v>2.6</v>
      </c>
    </row>
    <row r="10" spans="1:4" x14ac:dyDescent="0.25">
      <c r="A10" s="14">
        <v>2</v>
      </c>
      <c r="B10" s="15">
        <v>43859</v>
      </c>
      <c r="C10" s="14">
        <v>1130</v>
      </c>
      <c r="D10" s="14">
        <v>2</v>
      </c>
    </row>
    <row r="11" spans="1:4" x14ac:dyDescent="0.25">
      <c r="A11" s="14">
        <v>4</v>
      </c>
      <c r="B11" s="15">
        <v>43859</v>
      </c>
      <c r="C11" s="14">
        <v>1131</v>
      </c>
      <c r="D11" s="14">
        <v>0.5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86E1F-E037-430E-ACC7-96F25B8E5923}">
  <dimension ref="A1:D13"/>
  <sheetViews>
    <sheetView workbookViewId="0">
      <selection sqref="A1:D1"/>
    </sheetView>
  </sheetViews>
  <sheetFormatPr defaultRowHeight="15" x14ac:dyDescent="0.25"/>
  <cols>
    <col min="2" max="2" width="16.7109375" customWidth="1"/>
    <col min="3" max="3" width="10.140625" customWidth="1"/>
    <col min="4" max="4" width="14.42578125" customWidth="1"/>
    <col min="5" max="5" width="11.140625" customWidth="1"/>
  </cols>
  <sheetData>
    <row r="1" spans="1:4" x14ac:dyDescent="0.25">
      <c r="A1" s="7" t="s">
        <v>28</v>
      </c>
      <c r="B1" s="7" t="s">
        <v>29</v>
      </c>
      <c r="C1" s="7" t="s">
        <v>30</v>
      </c>
      <c r="D1" s="7" t="s">
        <v>21</v>
      </c>
    </row>
    <row r="2" spans="1:4" x14ac:dyDescent="0.25">
      <c r="A2" s="2" t="s">
        <v>24</v>
      </c>
      <c r="B2" s="3" t="s">
        <v>16</v>
      </c>
      <c r="C2" s="4" t="s">
        <v>18</v>
      </c>
      <c r="D2" s="6">
        <v>43831</v>
      </c>
    </row>
    <row r="3" spans="1:4" x14ac:dyDescent="0.25">
      <c r="A3" s="4" t="s">
        <v>24</v>
      </c>
      <c r="B3" s="5" t="s">
        <v>17</v>
      </c>
      <c r="C3" s="4" t="s">
        <v>19</v>
      </c>
      <c r="D3" s="6">
        <v>43876</v>
      </c>
    </row>
    <row r="4" spans="1:4" x14ac:dyDescent="0.25">
      <c r="A4" s="4" t="s">
        <v>24</v>
      </c>
      <c r="B4" s="5" t="s">
        <v>22</v>
      </c>
      <c r="C4" s="5" t="s">
        <v>20</v>
      </c>
      <c r="D4" s="6">
        <v>43895</v>
      </c>
    </row>
    <row r="5" spans="1:4" x14ac:dyDescent="0.25">
      <c r="A5" s="4" t="s">
        <v>24</v>
      </c>
      <c r="B5" s="5" t="s">
        <v>23</v>
      </c>
      <c r="C5" s="5" t="s">
        <v>31</v>
      </c>
      <c r="D5" s="6">
        <v>43923</v>
      </c>
    </row>
    <row r="6" spans="1:4" x14ac:dyDescent="0.25">
      <c r="A6" s="4" t="s">
        <v>25</v>
      </c>
      <c r="B6" s="5" t="s">
        <v>16</v>
      </c>
      <c r="C6" s="4" t="s">
        <v>33</v>
      </c>
      <c r="D6" s="6">
        <v>43497</v>
      </c>
    </row>
    <row r="7" spans="1:4" x14ac:dyDescent="0.25">
      <c r="A7" s="4" t="s">
        <v>25</v>
      </c>
      <c r="B7" s="5" t="s">
        <v>17</v>
      </c>
      <c r="C7" s="5" t="s">
        <v>34</v>
      </c>
      <c r="D7" s="6">
        <v>43863</v>
      </c>
    </row>
    <row r="8" spans="1:4" x14ac:dyDescent="0.25">
      <c r="A8" s="4" t="s">
        <v>25</v>
      </c>
      <c r="B8" s="5" t="s">
        <v>22</v>
      </c>
      <c r="C8" s="5" t="s">
        <v>35</v>
      </c>
      <c r="D8" s="6">
        <v>43527</v>
      </c>
    </row>
    <row r="9" spans="1:4" x14ac:dyDescent="0.25">
      <c r="A9" s="4" t="s">
        <v>25</v>
      </c>
      <c r="B9" s="5" t="s">
        <v>23</v>
      </c>
      <c r="C9" s="4" t="s">
        <v>36</v>
      </c>
      <c r="D9" s="6">
        <v>43559</v>
      </c>
    </row>
    <row r="10" spans="1:4" x14ac:dyDescent="0.25">
      <c r="A10" s="4" t="s">
        <v>26</v>
      </c>
      <c r="B10" s="5" t="s">
        <v>16</v>
      </c>
      <c r="C10" s="4" t="s">
        <v>43</v>
      </c>
      <c r="D10" s="6">
        <v>43952</v>
      </c>
    </row>
    <row r="11" spans="1:4" x14ac:dyDescent="0.25">
      <c r="A11" s="4" t="s">
        <v>26</v>
      </c>
      <c r="B11" s="5" t="s">
        <v>22</v>
      </c>
      <c r="C11" s="5" t="s">
        <v>37</v>
      </c>
      <c r="D11" s="6">
        <v>43983</v>
      </c>
    </row>
    <row r="12" spans="1:4" x14ac:dyDescent="0.25">
      <c r="A12" s="4" t="s">
        <v>26</v>
      </c>
      <c r="B12" s="5" t="s">
        <v>23</v>
      </c>
      <c r="C12" s="5" t="s">
        <v>38</v>
      </c>
      <c r="D12" s="6">
        <v>44013</v>
      </c>
    </row>
    <row r="13" spans="1:4" x14ac:dyDescent="0.25">
      <c r="A13" s="8" t="s">
        <v>27</v>
      </c>
      <c r="B13" s="8" t="s">
        <v>16</v>
      </c>
      <c r="C13" s="8" t="s">
        <v>32</v>
      </c>
      <c r="D13" s="9">
        <v>43861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87086-7187-41F7-920E-4FD41FD71448}">
  <dimension ref="A1:E13"/>
  <sheetViews>
    <sheetView workbookViewId="0">
      <selection activeCell="F14" sqref="F14"/>
    </sheetView>
  </sheetViews>
  <sheetFormatPr defaultRowHeight="15" x14ac:dyDescent="0.25"/>
  <cols>
    <col min="1" max="1" width="11" customWidth="1"/>
    <col min="2" max="2" width="19.140625" customWidth="1"/>
    <col min="3" max="3" width="13.42578125" customWidth="1"/>
    <col min="4" max="4" width="12.7109375" customWidth="1"/>
  </cols>
  <sheetData>
    <row r="1" spans="1:5" x14ac:dyDescent="0.25">
      <c r="A1" s="7" t="s">
        <v>28</v>
      </c>
      <c r="B1" s="7" t="s">
        <v>29</v>
      </c>
      <c r="C1" s="7" t="s">
        <v>30</v>
      </c>
      <c r="D1" s="7" t="s">
        <v>21</v>
      </c>
      <c r="E1" s="10" t="s">
        <v>15</v>
      </c>
    </row>
    <row r="2" spans="1:5" x14ac:dyDescent="0.25">
      <c r="A2" s="2" t="s">
        <v>24</v>
      </c>
      <c r="B2" s="3" t="s">
        <v>16</v>
      </c>
      <c r="C2" s="4" t="s">
        <v>18</v>
      </c>
      <c r="D2" s="6">
        <v>43831</v>
      </c>
    </row>
    <row r="3" spans="1:5" x14ac:dyDescent="0.25">
      <c r="A3" s="4" t="s">
        <v>24</v>
      </c>
      <c r="B3" s="5" t="s">
        <v>17</v>
      </c>
      <c r="C3" s="4" t="s">
        <v>20</v>
      </c>
      <c r="D3" s="6">
        <v>43876</v>
      </c>
    </row>
    <row r="4" spans="1:5" x14ac:dyDescent="0.25">
      <c r="A4" s="4" t="s">
        <v>24</v>
      </c>
      <c r="B4" s="5" t="s">
        <v>22</v>
      </c>
      <c r="C4" s="5" t="s">
        <v>19</v>
      </c>
      <c r="D4" s="6">
        <v>43895</v>
      </c>
    </row>
    <row r="5" spans="1:5" x14ac:dyDescent="0.25">
      <c r="A5" s="4" t="s">
        <v>24</v>
      </c>
      <c r="B5" s="5" t="s">
        <v>23</v>
      </c>
      <c r="C5" s="5" t="s">
        <v>31</v>
      </c>
      <c r="D5" s="6">
        <v>43924</v>
      </c>
    </row>
    <row r="6" spans="1:5" x14ac:dyDescent="0.25">
      <c r="A6" s="4" t="s">
        <v>25</v>
      </c>
      <c r="B6" s="5" t="s">
        <v>16</v>
      </c>
      <c r="C6" s="4" t="s">
        <v>33</v>
      </c>
      <c r="D6" s="6">
        <v>43497</v>
      </c>
    </row>
    <row r="7" spans="1:5" x14ac:dyDescent="0.25">
      <c r="A7" s="4" t="s">
        <v>25</v>
      </c>
      <c r="B7" s="5" t="s">
        <v>41</v>
      </c>
      <c r="C7" s="5" t="s">
        <v>40</v>
      </c>
      <c r="D7" s="6">
        <v>43527</v>
      </c>
    </row>
    <row r="8" spans="1:5" x14ac:dyDescent="0.25">
      <c r="A8" s="4" t="s">
        <v>25</v>
      </c>
      <c r="B8" s="5" t="s">
        <v>23</v>
      </c>
      <c r="C8" s="4" t="s">
        <v>36</v>
      </c>
      <c r="D8" s="6">
        <v>43559</v>
      </c>
    </row>
    <row r="9" spans="1:5" x14ac:dyDescent="0.25">
      <c r="A9" s="4" t="s">
        <v>26</v>
      </c>
      <c r="B9" s="5" t="s">
        <v>16</v>
      </c>
      <c r="C9" s="4" t="s">
        <v>43</v>
      </c>
      <c r="D9" s="6">
        <v>43952</v>
      </c>
    </row>
    <row r="10" spans="1:5" x14ac:dyDescent="0.25">
      <c r="A10" s="4" t="s">
        <v>26</v>
      </c>
      <c r="B10" s="5" t="s">
        <v>17</v>
      </c>
      <c r="C10" s="5" t="s">
        <v>34</v>
      </c>
      <c r="D10" s="6">
        <v>43863</v>
      </c>
    </row>
    <row r="11" spans="1:5" x14ac:dyDescent="0.25">
      <c r="A11" s="4" t="s">
        <v>26</v>
      </c>
      <c r="B11" s="5" t="s">
        <v>22</v>
      </c>
      <c r="C11" s="5" t="s">
        <v>37</v>
      </c>
      <c r="D11" s="6">
        <v>43983</v>
      </c>
    </row>
    <row r="12" spans="1:5" x14ac:dyDescent="0.25">
      <c r="A12" s="4" t="s">
        <v>26</v>
      </c>
      <c r="B12" s="5" t="s">
        <v>23</v>
      </c>
      <c r="C12" s="5" t="s">
        <v>38</v>
      </c>
      <c r="D12" s="6">
        <v>44013</v>
      </c>
    </row>
    <row r="13" spans="1:5" x14ac:dyDescent="0.25">
      <c r="A13" s="8" t="s">
        <v>27</v>
      </c>
      <c r="B13" s="8" t="s">
        <v>39</v>
      </c>
      <c r="C13" s="8" t="s">
        <v>42</v>
      </c>
      <c r="D13" s="9">
        <v>43860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322B0-98E7-47E4-9442-8769863EC82E}">
  <dimension ref="A1:D8"/>
  <sheetViews>
    <sheetView workbookViewId="0">
      <selection activeCell="A8" sqref="A8:D8"/>
    </sheetView>
  </sheetViews>
  <sheetFormatPr defaultRowHeight="15" x14ac:dyDescent="0.25"/>
  <cols>
    <col min="1" max="1" width="12.5703125" customWidth="1"/>
  </cols>
  <sheetData>
    <row r="1" spans="1:4" x14ac:dyDescent="0.25">
      <c r="A1" t="s">
        <v>28</v>
      </c>
      <c r="B1" t="s">
        <v>29</v>
      </c>
      <c r="C1" t="s">
        <v>44</v>
      </c>
      <c r="D1" t="s">
        <v>45</v>
      </c>
    </row>
    <row r="2" spans="1:4" x14ac:dyDescent="0.25">
      <c r="A2" t="s">
        <v>46</v>
      </c>
      <c r="B2" t="s">
        <v>48</v>
      </c>
      <c r="C2">
        <v>1</v>
      </c>
      <c r="D2">
        <v>6</v>
      </c>
    </row>
    <row r="3" spans="1:4" x14ac:dyDescent="0.25">
      <c r="A3" t="s">
        <v>46</v>
      </c>
      <c r="B3" t="s">
        <v>49</v>
      </c>
      <c r="C3">
        <v>2</v>
      </c>
      <c r="D3">
        <v>5</v>
      </c>
    </row>
    <row r="4" spans="1:4" x14ac:dyDescent="0.25">
      <c r="A4" t="s">
        <v>46</v>
      </c>
      <c r="B4" t="s">
        <v>50</v>
      </c>
      <c r="C4">
        <v>3</v>
      </c>
      <c r="D4">
        <v>4</v>
      </c>
    </row>
    <row r="5" spans="1:4" x14ac:dyDescent="0.25">
      <c r="A5" t="s">
        <v>47</v>
      </c>
      <c r="B5" t="s">
        <v>48</v>
      </c>
      <c r="C5">
        <v>4</v>
      </c>
      <c r="D5">
        <v>3</v>
      </c>
    </row>
    <row r="6" spans="1:4" x14ac:dyDescent="0.25">
      <c r="A6" t="s">
        <v>47</v>
      </c>
      <c r="B6" t="s">
        <v>49</v>
      </c>
      <c r="C6">
        <v>5</v>
      </c>
      <c r="D6">
        <v>2</v>
      </c>
    </row>
    <row r="7" spans="1:4" x14ac:dyDescent="0.25">
      <c r="A7" t="s">
        <v>47</v>
      </c>
      <c r="B7" t="s">
        <v>50</v>
      </c>
      <c r="C7">
        <v>6</v>
      </c>
      <c r="D7">
        <v>1</v>
      </c>
    </row>
    <row r="8" spans="1:4" x14ac:dyDescent="0.25">
      <c r="A8" t="s">
        <v>47</v>
      </c>
      <c r="B8" t="s">
        <v>53</v>
      </c>
      <c r="C8">
        <v>6</v>
      </c>
      <c r="D8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3B8F2-2D0C-47D1-A5B7-76C7A76C4674}">
  <dimension ref="A1:C8"/>
  <sheetViews>
    <sheetView workbookViewId="0">
      <selection activeCell="E8" sqref="E8"/>
    </sheetView>
  </sheetViews>
  <sheetFormatPr defaultRowHeight="15" x14ac:dyDescent="0.25"/>
  <cols>
    <col min="1" max="1" width="12.5703125" customWidth="1"/>
  </cols>
  <sheetData>
    <row r="1" spans="1:3" x14ac:dyDescent="0.25">
      <c r="A1" t="s">
        <v>28</v>
      </c>
      <c r="B1" t="s">
        <v>29</v>
      </c>
      <c r="C1" t="s">
        <v>51</v>
      </c>
    </row>
    <row r="2" spans="1:3" x14ac:dyDescent="0.25">
      <c r="A2" t="s">
        <v>46</v>
      </c>
      <c r="B2" t="s">
        <v>48</v>
      </c>
      <c r="C2">
        <v>25</v>
      </c>
    </row>
    <row r="3" spans="1:3" x14ac:dyDescent="0.25">
      <c r="A3" t="s">
        <v>46</v>
      </c>
      <c r="B3" t="s">
        <v>49</v>
      </c>
      <c r="C3">
        <v>25</v>
      </c>
    </row>
    <row r="4" spans="1:3" x14ac:dyDescent="0.25">
      <c r="A4" t="s">
        <v>46</v>
      </c>
      <c r="B4" t="s">
        <v>50</v>
      </c>
      <c r="C4">
        <v>25</v>
      </c>
    </row>
    <row r="5" spans="1:3" x14ac:dyDescent="0.25">
      <c r="A5" t="s">
        <v>46</v>
      </c>
      <c r="B5" t="s">
        <v>54</v>
      </c>
      <c r="C5">
        <v>25</v>
      </c>
    </row>
    <row r="6" spans="1:3" x14ac:dyDescent="0.25">
      <c r="A6" t="s">
        <v>47</v>
      </c>
      <c r="B6" t="s">
        <v>48</v>
      </c>
      <c r="C6">
        <v>26</v>
      </c>
    </row>
    <row r="7" spans="1:3" x14ac:dyDescent="0.25">
      <c r="A7" t="s">
        <v>47</v>
      </c>
      <c r="B7" t="s">
        <v>49</v>
      </c>
      <c r="C7">
        <v>26</v>
      </c>
    </row>
    <row r="8" spans="1:3" x14ac:dyDescent="0.25">
      <c r="A8" t="s">
        <v>47</v>
      </c>
      <c r="B8" t="s">
        <v>50</v>
      </c>
      <c r="C8">
        <v>26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16F0C-DD93-4B1C-B863-A505F1F353E5}">
  <dimension ref="A1:E8"/>
  <sheetViews>
    <sheetView workbookViewId="0">
      <selection activeCell="D14" sqref="D14"/>
    </sheetView>
  </sheetViews>
  <sheetFormatPr defaultRowHeight="15" x14ac:dyDescent="0.25"/>
  <cols>
    <col min="1" max="1" width="12.5703125" customWidth="1"/>
    <col min="3" max="3" width="12.28515625" customWidth="1"/>
  </cols>
  <sheetData>
    <row r="1" spans="1:5" x14ac:dyDescent="0.25">
      <c r="A1" t="s">
        <v>28</v>
      </c>
      <c r="B1" t="s">
        <v>29</v>
      </c>
      <c r="C1" t="s">
        <v>52</v>
      </c>
      <c r="D1" t="s">
        <v>44</v>
      </c>
      <c r="E1" t="s">
        <v>45</v>
      </c>
    </row>
    <row r="2" spans="1:5" x14ac:dyDescent="0.25">
      <c r="A2" t="s">
        <v>46</v>
      </c>
      <c r="B2" t="s">
        <v>48</v>
      </c>
      <c r="C2" s="1">
        <v>44227</v>
      </c>
      <c r="D2">
        <v>1</v>
      </c>
      <c r="E2">
        <v>6</v>
      </c>
    </row>
    <row r="3" spans="1:5" x14ac:dyDescent="0.25">
      <c r="A3" t="s">
        <v>46</v>
      </c>
      <c r="B3" t="s">
        <v>49</v>
      </c>
      <c r="C3" s="1">
        <v>44228</v>
      </c>
      <c r="D3">
        <v>2</v>
      </c>
      <c r="E3">
        <v>5</v>
      </c>
    </row>
    <row r="4" spans="1:5" x14ac:dyDescent="0.25">
      <c r="A4" t="s">
        <v>46</v>
      </c>
      <c r="B4" t="s">
        <v>50</v>
      </c>
      <c r="C4" s="1">
        <v>44229</v>
      </c>
      <c r="D4">
        <v>3</v>
      </c>
      <c r="E4">
        <v>4</v>
      </c>
    </row>
    <row r="5" spans="1:5" x14ac:dyDescent="0.25">
      <c r="A5" t="s">
        <v>47</v>
      </c>
      <c r="B5" t="s">
        <v>48</v>
      </c>
      <c r="C5" s="1">
        <v>44230</v>
      </c>
      <c r="D5">
        <v>4</v>
      </c>
      <c r="E5">
        <v>3</v>
      </c>
    </row>
    <row r="6" spans="1:5" x14ac:dyDescent="0.25">
      <c r="A6" t="s">
        <v>47</v>
      </c>
      <c r="B6" t="s">
        <v>49</v>
      </c>
      <c r="C6" s="1">
        <v>44231</v>
      </c>
      <c r="D6">
        <v>5</v>
      </c>
      <c r="E6">
        <v>2</v>
      </c>
    </row>
    <row r="7" spans="1:5" x14ac:dyDescent="0.25">
      <c r="A7" t="s">
        <v>47</v>
      </c>
      <c r="B7" t="s">
        <v>50</v>
      </c>
      <c r="C7" s="1">
        <v>44232</v>
      </c>
      <c r="D7">
        <v>6</v>
      </c>
      <c r="E7">
        <v>1</v>
      </c>
    </row>
    <row r="8" spans="1:5" x14ac:dyDescent="0.25">
      <c r="A8" t="s">
        <v>47</v>
      </c>
      <c r="B8" t="s">
        <v>53</v>
      </c>
      <c r="C8" s="1">
        <v>44233</v>
      </c>
      <c r="D8">
        <v>6</v>
      </c>
      <c r="E8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A530E-F235-40FA-95E4-6950F7CD0384}">
  <dimension ref="A1:D8"/>
  <sheetViews>
    <sheetView workbookViewId="0">
      <selection sqref="A1:D8"/>
    </sheetView>
  </sheetViews>
  <sheetFormatPr defaultRowHeight="15" x14ac:dyDescent="0.25"/>
  <cols>
    <col min="1" max="1" width="12.5703125" customWidth="1"/>
    <col min="3" max="3" width="11.42578125" customWidth="1"/>
    <col min="4" max="4" width="9.7109375" customWidth="1"/>
  </cols>
  <sheetData>
    <row r="1" spans="1:4" x14ac:dyDescent="0.25">
      <c r="A1" t="s">
        <v>28</v>
      </c>
      <c r="B1" t="s">
        <v>29</v>
      </c>
      <c r="C1" t="s">
        <v>52</v>
      </c>
      <c r="D1" t="s">
        <v>51</v>
      </c>
    </row>
    <row r="2" spans="1:4" x14ac:dyDescent="0.25">
      <c r="A2" t="s">
        <v>46</v>
      </c>
      <c r="B2" t="s">
        <v>48</v>
      </c>
      <c r="C2" s="1">
        <v>44227</v>
      </c>
      <c r="D2">
        <v>25</v>
      </c>
    </row>
    <row r="3" spans="1:4" x14ac:dyDescent="0.25">
      <c r="A3" t="s">
        <v>46</v>
      </c>
      <c r="B3" t="s">
        <v>49</v>
      </c>
      <c r="C3" s="1">
        <v>44228</v>
      </c>
      <c r="D3">
        <v>25</v>
      </c>
    </row>
    <row r="4" spans="1:4" x14ac:dyDescent="0.25">
      <c r="A4" t="s">
        <v>46</v>
      </c>
      <c r="B4" t="s">
        <v>50</v>
      </c>
      <c r="C4" s="1">
        <v>44229</v>
      </c>
      <c r="D4">
        <v>25</v>
      </c>
    </row>
    <row r="5" spans="1:4" x14ac:dyDescent="0.25">
      <c r="A5" t="s">
        <v>46</v>
      </c>
      <c r="B5" t="s">
        <v>54</v>
      </c>
      <c r="C5" s="1">
        <v>44230</v>
      </c>
      <c r="D5">
        <v>25</v>
      </c>
    </row>
    <row r="6" spans="1:4" x14ac:dyDescent="0.25">
      <c r="A6" t="s">
        <v>47</v>
      </c>
      <c r="B6" t="s">
        <v>48</v>
      </c>
      <c r="C6" s="1">
        <v>44230</v>
      </c>
      <c r="D6">
        <v>26</v>
      </c>
    </row>
    <row r="7" spans="1:4" x14ac:dyDescent="0.25">
      <c r="A7" t="s">
        <v>47</v>
      </c>
      <c r="B7" t="s">
        <v>49</v>
      </c>
      <c r="C7" s="1">
        <v>44231</v>
      </c>
      <c r="D7">
        <v>26</v>
      </c>
    </row>
    <row r="8" spans="1:4" x14ac:dyDescent="0.25">
      <c r="A8" t="s">
        <v>47</v>
      </c>
      <c r="B8" t="s">
        <v>50</v>
      </c>
      <c r="C8" s="1">
        <v>44232</v>
      </c>
      <c r="D8">
        <v>26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1C2B1924846E24BBC639944CEDCE3F4" ma:contentTypeVersion="12" ma:contentTypeDescription="Create a new document." ma:contentTypeScope="" ma:versionID="c6850408cb72f4a55ce9786ded8c4313">
  <xsd:schema xmlns:xsd="http://www.w3.org/2001/XMLSchema" xmlns:xs="http://www.w3.org/2001/XMLSchema" xmlns:p="http://schemas.microsoft.com/office/2006/metadata/properties" xmlns:ns3="96495d83-a0ac-40b8-804b-1289c89e985c" xmlns:ns4="fa20d450-545d-4f75-8753-274a4d92dbd5" targetNamespace="http://schemas.microsoft.com/office/2006/metadata/properties" ma:root="true" ma:fieldsID="79f0c159e6d8721c9f7c75a3099198f1" ns3:_="" ns4:_="">
    <xsd:import namespace="96495d83-a0ac-40b8-804b-1289c89e985c"/>
    <xsd:import namespace="fa20d450-545d-4f75-8753-274a4d92dbd5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  <xsd:element ref="ns4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6495d83-a0ac-40b8-804b-1289c89e985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20d450-545d-4f75-8753-274a4d92dbd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45D72A2-95F6-41A6-8BDC-7608BE14DEC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6495d83-a0ac-40b8-804b-1289c89e985c"/>
    <ds:schemaRef ds:uri="fa20d450-545d-4f75-8753-274a4d92dbd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0632984-0D4F-41D5-882F-FCB0F433C759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2C580DF6-36EB-4BDD-9232-C930909CF2F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graphics</vt:lpstr>
      <vt:lpstr>crf_data1</vt:lpstr>
      <vt:lpstr>ext_data1</vt:lpstr>
      <vt:lpstr>crf_vs</vt:lpstr>
      <vt:lpstr>ext_vs</vt:lpstr>
      <vt:lpstr>LB</vt:lpstr>
      <vt:lpstr>VS</vt:lpstr>
      <vt:lpstr>LB2</vt:lpstr>
      <vt:lpstr>VS2</vt:lpstr>
      <vt:lpstr>keys</vt:lpstr>
    </vt:vector>
  </TitlesOfParts>
  <Company>Galapagos 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Gerard Hermus</dc:creator>
  <cp:lastModifiedBy>Gerard Hermus</cp:lastModifiedBy>
  <dcterms:created xsi:type="dcterms:W3CDTF">2020-11-11T13:35:51Z</dcterms:created>
  <dcterms:modified xsi:type="dcterms:W3CDTF">2021-08-31T13:17:46Z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0x010100B1C2B1924846E24BBC639944CEDCE3F4</vt:lpwstr>
  </property>
</Properties>
</file>