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vagov.sharepoint.com/sites/OITEPMOVistAOffice/Shared Documents/"/>
    </mc:Choice>
  </mc:AlternateContent>
  <xr:revisionPtr revIDLastSave="776" documentId="13_ncr:40001_{8120451F-877A-4D76-9D1D-0FE2FF28C01E}" xr6:coauthVersionLast="47" xr6:coauthVersionMax="47" xr10:uidLastSave="{62029F0A-D7A7-45A2-AFC9-C18FF2F3F199}"/>
  <bookViews>
    <workbookView xWindow="-110" yWindow="-110" windowWidth="19420" windowHeight="10420" firstSheet="10" activeTab="10" xr2:uid="{00000000-000D-0000-FFFF-FFFF00000000}"/>
  </bookViews>
  <sheets>
    <sheet name="Raw Data" sheetId="1" r:id="rId1"/>
    <sheet name="Calculated Data" sheetId="2" r:id="rId2"/>
    <sheet name="Ready for VOCCB Review to VPAT " sheetId="3" r:id="rId3"/>
    <sheet name="Ready for VOCCB Review to Decis" sheetId="4" r:id="rId4"/>
    <sheet name="Decision 1 to ETS Install for F" sheetId="5" r:id="rId5"/>
    <sheet name="Decision1 to ETS Install for CC" sheetId="6" r:id="rId6"/>
    <sheet name="Decision 1 to ETS Test for FR" sheetId="7" r:id="rId7"/>
    <sheet name="Decision 1 to ETS Test for CC" sheetId="8" r:id="rId8"/>
    <sheet name="ETS Install for FR to Ready D2" sheetId="9" r:id="rId9"/>
    <sheet name="ETS Install for CC to Ready D2" sheetId="10" r:id="rId10"/>
    <sheet name="ETS Tested for FR to Ready D2" sheetId="11" r:id="rId11"/>
    <sheet name="ETS Tested for CC to Ready D2" sheetId="12" r:id="rId12"/>
    <sheet name="Ready for Decision 2 to D2" sheetId="13" r:id="rId13"/>
    <sheet name="Decision 1 to Decision 2" sheetId="14" r:id="rId14"/>
  </sheets>
  <definedNames>
    <definedName name="_xlnm._FilterDatabase" localSheetId="1" hidden="1">'Calculated Data'!$A$1:$P$196</definedName>
    <definedName name="_xlnm._FilterDatabase" localSheetId="0" hidden="1">'Raw Data'!$A$1:$Y$190</definedName>
  </definedNames>
  <calcPr calcId="191028"/>
  <pivotCaches>
    <pivotCache cacheId="15" r:id="rId15"/>
    <pivotCache cacheId="16" r:id="rId16"/>
    <pivotCache cacheId="17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A6" i="11" s="1"/>
  <c r="B12" i="9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B5" i="10"/>
  <c r="B23" i="14"/>
  <c r="A23" i="14" s="1"/>
  <c r="C23" i="14"/>
  <c r="B2" i="14"/>
  <c r="B13" i="13"/>
  <c r="A13" i="13" s="1"/>
  <c r="C13" i="13"/>
  <c r="B12" i="13"/>
  <c r="A12" i="13" s="1"/>
  <c r="B11" i="13"/>
  <c r="A11" i="13" s="1"/>
  <c r="C12" i="13"/>
  <c r="B8" i="13"/>
  <c r="A8" i="13" s="1"/>
  <c r="C8" i="13"/>
  <c r="B9" i="13"/>
  <c r="A9" i="13" s="1"/>
  <c r="C9" i="13"/>
  <c r="B10" i="13"/>
  <c r="A10" i="13" s="1"/>
  <c r="C10" i="13"/>
  <c r="C11" i="13"/>
  <c r="A38" i="12"/>
  <c r="B35" i="12"/>
  <c r="A35" i="12" s="1"/>
  <c r="A34" i="12"/>
  <c r="A22" i="12"/>
  <c r="A26" i="12"/>
  <c r="A29" i="12"/>
  <c r="A30" i="12"/>
  <c r="A21" i="12"/>
  <c r="A3" i="12"/>
  <c r="A5" i="12"/>
  <c r="A7" i="12"/>
  <c r="A9" i="12"/>
  <c r="A13" i="12"/>
  <c r="A15" i="12"/>
  <c r="A17" i="12"/>
  <c r="B4" i="12"/>
  <c r="A4" i="12" s="1"/>
  <c r="B5" i="12"/>
  <c r="B6" i="12"/>
  <c r="A6" i="12" s="1"/>
  <c r="B7" i="12"/>
  <c r="B8" i="12"/>
  <c r="A8" i="12" s="1"/>
  <c r="B9" i="12"/>
  <c r="B10" i="12"/>
  <c r="A10" i="12" s="1"/>
  <c r="B11" i="12"/>
  <c r="A11" i="12" s="1"/>
  <c r="B12" i="12"/>
  <c r="A12" i="12" s="1"/>
  <c r="B13" i="12"/>
  <c r="B14" i="12"/>
  <c r="A14" i="12" s="1"/>
  <c r="B15" i="12"/>
  <c r="B16" i="12"/>
  <c r="A16" i="12" s="1"/>
  <c r="B17" i="12"/>
  <c r="B18" i="12"/>
  <c r="A18" i="12" s="1"/>
  <c r="B19" i="12"/>
  <c r="A19" i="12" s="1"/>
  <c r="B20" i="12"/>
  <c r="A20" i="12" s="1"/>
  <c r="B21" i="12"/>
  <c r="B22" i="12"/>
  <c r="B23" i="12"/>
  <c r="A23" i="12" s="1"/>
  <c r="B24" i="12"/>
  <c r="A24" i="12" s="1"/>
  <c r="B25" i="12"/>
  <c r="A25" i="12" s="1"/>
  <c r="B26" i="12"/>
  <c r="B27" i="12"/>
  <c r="A27" i="12" s="1"/>
  <c r="B28" i="12"/>
  <c r="A28" i="12" s="1"/>
  <c r="B29" i="12"/>
  <c r="B30" i="12"/>
  <c r="B31" i="12"/>
  <c r="A31" i="12" s="1"/>
  <c r="B32" i="12"/>
  <c r="A32" i="12" s="1"/>
  <c r="B33" i="12"/>
  <c r="A33" i="12" s="1"/>
  <c r="B34" i="12"/>
  <c r="B36" i="12"/>
  <c r="A36" i="12" s="1"/>
  <c r="B37" i="12"/>
  <c r="A37" i="12" s="1"/>
  <c r="B38" i="12"/>
  <c r="B39" i="12"/>
  <c r="A39" i="12" s="1"/>
  <c r="B3" i="12"/>
  <c r="B9" i="11"/>
  <c r="A9" i="11" s="1"/>
  <c r="B7" i="11"/>
  <c r="A7" i="11" s="1"/>
  <c r="B5" i="11"/>
  <c r="C9" i="11"/>
  <c r="C7" i="11"/>
  <c r="B8" i="11"/>
  <c r="A8" i="11" s="1"/>
  <c r="C8" i="11"/>
  <c r="B15" i="9"/>
  <c r="B16" i="9"/>
  <c r="B17" i="9"/>
  <c r="B18" i="9"/>
  <c r="A18" i="9" s="1"/>
  <c r="B19" i="9"/>
  <c r="A19" i="9" s="1"/>
  <c r="B14" i="9"/>
  <c r="B13" i="9"/>
  <c r="B9" i="10"/>
  <c r="B10" i="10"/>
  <c r="B11" i="10"/>
  <c r="B12" i="10"/>
  <c r="B13" i="10"/>
  <c r="B14" i="10"/>
  <c r="B15" i="10"/>
  <c r="B16" i="10"/>
  <c r="B8" i="10"/>
  <c r="B7" i="10"/>
  <c r="B6" i="10"/>
  <c r="A6" i="9"/>
  <c r="B7" i="9"/>
  <c r="A7" i="9" s="1"/>
  <c r="B8" i="9"/>
  <c r="A8" i="9" s="1"/>
  <c r="B9" i="9"/>
  <c r="A9" i="9" s="1"/>
  <c r="B10" i="9"/>
  <c r="A10" i="9" s="1"/>
  <c r="B11" i="9"/>
  <c r="A11" i="9" s="1"/>
  <c r="B6" i="9"/>
  <c r="B26" i="9"/>
  <c r="A26" i="9" s="1"/>
  <c r="C26" i="9"/>
  <c r="A17" i="9"/>
  <c r="C17" i="9"/>
  <c r="C18" i="9"/>
  <c r="C19" i="9"/>
  <c r="B20" i="9"/>
  <c r="A20" i="9" s="1"/>
  <c r="C20" i="9"/>
  <c r="B21" i="9"/>
  <c r="A21" i="9" s="1"/>
  <c r="C21" i="9"/>
  <c r="B22" i="9"/>
  <c r="A22" i="9" s="1"/>
  <c r="C22" i="9"/>
  <c r="A23" i="9"/>
  <c r="B23" i="9"/>
  <c r="C23" i="9"/>
  <c r="B24" i="9"/>
  <c r="A24" i="9" s="1"/>
  <c r="C24" i="9"/>
  <c r="B25" i="9"/>
  <c r="A25" i="9" s="1"/>
  <c r="C25" i="9"/>
  <c r="A36" i="8"/>
  <c r="A37" i="8"/>
  <c r="A44" i="8"/>
  <c r="A45" i="8"/>
  <c r="B18" i="8"/>
  <c r="A18" i="8" s="1"/>
  <c r="C18" i="8"/>
  <c r="B19" i="8"/>
  <c r="A19" i="8" s="1"/>
  <c r="C19" i="8"/>
  <c r="B20" i="8"/>
  <c r="A20" i="8" s="1"/>
  <c r="C20" i="8"/>
  <c r="B21" i="8"/>
  <c r="A21" i="8" s="1"/>
  <c r="C21" i="8"/>
  <c r="A22" i="8"/>
  <c r="B22" i="8"/>
  <c r="C22" i="8"/>
  <c r="A23" i="8"/>
  <c r="B23" i="8"/>
  <c r="C23" i="8"/>
  <c r="B24" i="8"/>
  <c r="A24" i="8" s="1"/>
  <c r="C24" i="8"/>
  <c r="B25" i="8"/>
  <c r="A25" i="8" s="1"/>
  <c r="C25" i="8"/>
  <c r="B26" i="8"/>
  <c r="A26" i="8" s="1"/>
  <c r="C26" i="8"/>
  <c r="B27" i="8"/>
  <c r="A27" i="8" s="1"/>
  <c r="C27" i="8"/>
  <c r="A28" i="8"/>
  <c r="B28" i="8"/>
  <c r="C28" i="8"/>
  <c r="B29" i="8"/>
  <c r="A29" i="8" s="1"/>
  <c r="C29" i="8"/>
  <c r="B30" i="8"/>
  <c r="A30" i="8" s="1"/>
  <c r="C30" i="8"/>
  <c r="B31" i="8"/>
  <c r="A31" i="8" s="1"/>
  <c r="C31" i="8"/>
  <c r="B32" i="8"/>
  <c r="A32" i="8" s="1"/>
  <c r="C32" i="8"/>
  <c r="B33" i="8"/>
  <c r="A33" i="8" s="1"/>
  <c r="C33" i="8"/>
  <c r="B34" i="8"/>
  <c r="A34" i="8" s="1"/>
  <c r="C34" i="8"/>
  <c r="B35" i="8"/>
  <c r="A35" i="8" s="1"/>
  <c r="C35" i="8"/>
  <c r="B36" i="8"/>
  <c r="C36" i="8"/>
  <c r="B37" i="8"/>
  <c r="C37" i="8"/>
  <c r="B38" i="8"/>
  <c r="A38" i="8" s="1"/>
  <c r="C38" i="8"/>
  <c r="B39" i="8"/>
  <c r="A39" i="8" s="1"/>
  <c r="C39" i="8"/>
  <c r="B40" i="8"/>
  <c r="A40" i="8" s="1"/>
  <c r="C40" i="8"/>
  <c r="B41" i="8"/>
  <c r="A41" i="8" s="1"/>
  <c r="C41" i="8"/>
  <c r="B42" i="8"/>
  <c r="A42" i="8" s="1"/>
  <c r="C42" i="8"/>
  <c r="B43" i="8"/>
  <c r="A43" i="8" s="1"/>
  <c r="C43" i="8"/>
  <c r="B44" i="8"/>
  <c r="C44" i="8"/>
  <c r="B45" i="8"/>
  <c r="C45" i="8"/>
  <c r="B46" i="8"/>
  <c r="A46" i="8" s="1"/>
  <c r="C46" i="8"/>
  <c r="B47" i="8"/>
  <c r="A47" i="8" s="1"/>
  <c r="C47" i="8"/>
  <c r="B48" i="8"/>
  <c r="A48" i="8" s="1"/>
  <c r="C48" i="8"/>
  <c r="B49" i="8"/>
  <c r="A49" i="8" s="1"/>
  <c r="C49" i="8"/>
  <c r="B50" i="8"/>
  <c r="A50" i="8" s="1"/>
  <c r="C50" i="8"/>
  <c r="B19" i="7"/>
  <c r="A19" i="7" s="1"/>
  <c r="C19" i="7"/>
  <c r="B21" i="6"/>
  <c r="A21" i="6" s="1"/>
  <c r="C21" i="6"/>
  <c r="B22" i="6"/>
  <c r="A22" i="6" s="1"/>
  <c r="C22" i="6"/>
  <c r="B23" i="6"/>
  <c r="A23" i="6" s="1"/>
  <c r="C23" i="6"/>
  <c r="B21" i="5"/>
  <c r="A21" i="5" s="1"/>
  <c r="C21" i="5"/>
  <c r="B22" i="5"/>
  <c r="A22" i="5" s="1"/>
  <c r="C22" i="5"/>
  <c r="B23" i="5"/>
  <c r="A23" i="5" s="1"/>
  <c r="C23" i="5"/>
  <c r="B24" i="5"/>
  <c r="A24" i="5" s="1"/>
  <c r="C24" i="5"/>
  <c r="A25" i="5"/>
  <c r="B25" i="5"/>
  <c r="C25" i="5"/>
  <c r="B18" i="4"/>
  <c r="A18" i="4" s="1"/>
  <c r="C18" i="4"/>
  <c r="B14" i="4"/>
  <c r="A14" i="4" s="1"/>
  <c r="C14" i="4"/>
  <c r="B15" i="4"/>
  <c r="A15" i="4" s="1"/>
  <c r="C15" i="4"/>
  <c r="B16" i="4"/>
  <c r="A16" i="4" s="1"/>
  <c r="C16" i="4"/>
  <c r="B17" i="4"/>
  <c r="A17" i="4" s="1"/>
  <c r="C17" i="4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7" i="1"/>
  <c r="X8" i="1"/>
  <c r="X6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R2" i="1"/>
  <c r="S2" i="1"/>
  <c r="T2" i="1"/>
  <c r="U2" i="1"/>
  <c r="V2" i="1"/>
  <c r="W2" i="1"/>
  <c r="X2" i="1"/>
  <c r="Y2" i="1"/>
  <c r="Z2" i="1"/>
  <c r="AA2" i="1"/>
  <c r="AB2" i="1"/>
  <c r="AC2" i="1"/>
  <c r="R3" i="1"/>
  <c r="S3" i="1"/>
  <c r="T3" i="1"/>
  <c r="U3" i="1"/>
  <c r="V3" i="1"/>
  <c r="W3" i="1"/>
  <c r="X3" i="1"/>
  <c r="Y3" i="1"/>
  <c r="Z3" i="1"/>
  <c r="AA3" i="1"/>
  <c r="AB3" i="1"/>
  <c r="AC3" i="1"/>
  <c r="R4" i="1"/>
  <c r="S4" i="1"/>
  <c r="T4" i="1"/>
  <c r="U4" i="1"/>
  <c r="V4" i="1"/>
  <c r="W4" i="1"/>
  <c r="X4" i="1"/>
  <c r="Y4" i="1"/>
  <c r="Z4" i="1"/>
  <c r="AA4" i="1"/>
  <c r="AB4" i="1"/>
  <c r="AC4" i="1"/>
  <c r="R5" i="1"/>
  <c r="S5" i="1"/>
  <c r="T5" i="1"/>
  <c r="U5" i="1"/>
  <c r="V5" i="1"/>
  <c r="W5" i="1"/>
  <c r="X5" i="1"/>
  <c r="Y5" i="1"/>
  <c r="Z5" i="1"/>
  <c r="AA5" i="1"/>
  <c r="AB5" i="1"/>
  <c r="AC5" i="1"/>
  <c r="R6" i="1"/>
  <c r="S6" i="1"/>
  <c r="T6" i="1"/>
  <c r="U6" i="1"/>
  <c r="V6" i="1"/>
  <c r="W6" i="1"/>
  <c r="Y6" i="1"/>
  <c r="Z6" i="1"/>
  <c r="AA6" i="1"/>
  <c r="AB6" i="1"/>
  <c r="AC6" i="1"/>
  <c r="R7" i="1"/>
  <c r="S7" i="1"/>
  <c r="T7" i="1"/>
  <c r="U7" i="1"/>
  <c r="V7" i="1"/>
  <c r="W7" i="1"/>
  <c r="Y7" i="1"/>
  <c r="Z7" i="1"/>
  <c r="AA7" i="1"/>
  <c r="AB7" i="1"/>
  <c r="AC7" i="1"/>
  <c r="R8" i="1"/>
  <c r="S8" i="1"/>
  <c r="T8" i="1"/>
  <c r="U8" i="1"/>
  <c r="V8" i="1"/>
  <c r="W8" i="1"/>
  <c r="Y8" i="1"/>
  <c r="Z8" i="1"/>
  <c r="AA8" i="1"/>
  <c r="AB8" i="1"/>
  <c r="AC8" i="1"/>
  <c r="R9" i="1"/>
  <c r="S9" i="1"/>
  <c r="T9" i="1"/>
  <c r="U9" i="1"/>
  <c r="V9" i="1"/>
  <c r="W9" i="1"/>
  <c r="Y9" i="1"/>
  <c r="Z9" i="1"/>
  <c r="AA9" i="1"/>
  <c r="AB9" i="1"/>
  <c r="AC9" i="1"/>
  <c r="R10" i="1"/>
  <c r="S10" i="1"/>
  <c r="T10" i="1"/>
  <c r="U10" i="1"/>
  <c r="V10" i="1"/>
  <c r="W10" i="1"/>
  <c r="Y10" i="1"/>
  <c r="Z10" i="1"/>
  <c r="AA10" i="1"/>
  <c r="AB10" i="1"/>
  <c r="AC10" i="1"/>
  <c r="R11" i="1"/>
  <c r="S11" i="1"/>
  <c r="T11" i="1"/>
  <c r="U11" i="1"/>
  <c r="V11" i="1"/>
  <c r="W11" i="1"/>
  <c r="Y11" i="1"/>
  <c r="Z11" i="1"/>
  <c r="AA11" i="1"/>
  <c r="AB11" i="1"/>
  <c r="AC11" i="1"/>
  <c r="R12" i="1"/>
  <c r="S12" i="1"/>
  <c r="T12" i="1"/>
  <c r="U12" i="1"/>
  <c r="V12" i="1"/>
  <c r="W12" i="1"/>
  <c r="Y12" i="1"/>
  <c r="Z12" i="1"/>
  <c r="AA12" i="1"/>
  <c r="AB12" i="1"/>
  <c r="AC12" i="1"/>
  <c r="R13" i="1"/>
  <c r="S13" i="1"/>
  <c r="T13" i="1"/>
  <c r="U13" i="1"/>
  <c r="V13" i="1"/>
  <c r="W13" i="1"/>
  <c r="Y13" i="1"/>
  <c r="Z13" i="1"/>
  <c r="AA13" i="1"/>
  <c r="AB13" i="1"/>
  <c r="AC13" i="1"/>
  <c r="R14" i="1"/>
  <c r="S14" i="1"/>
  <c r="T14" i="1"/>
  <c r="U14" i="1"/>
  <c r="V14" i="1"/>
  <c r="W14" i="1"/>
  <c r="Y14" i="1"/>
  <c r="Z14" i="1"/>
  <c r="AA14" i="1"/>
  <c r="AB14" i="1"/>
  <c r="AC14" i="1"/>
  <c r="R15" i="1"/>
  <c r="S15" i="1"/>
  <c r="T15" i="1"/>
  <c r="U15" i="1"/>
  <c r="V15" i="1"/>
  <c r="W15" i="1"/>
  <c r="Y15" i="1"/>
  <c r="Z15" i="1"/>
  <c r="AA15" i="1"/>
  <c r="AB15" i="1"/>
  <c r="AC15" i="1"/>
  <c r="R16" i="1"/>
  <c r="S16" i="1"/>
  <c r="T16" i="1"/>
  <c r="U16" i="1"/>
  <c r="V16" i="1"/>
  <c r="W16" i="1"/>
  <c r="Y16" i="1"/>
  <c r="Z16" i="1"/>
  <c r="AA16" i="1"/>
  <c r="AB16" i="1"/>
  <c r="AC16" i="1"/>
  <c r="R17" i="1"/>
  <c r="S17" i="1"/>
  <c r="T17" i="1"/>
  <c r="U17" i="1"/>
  <c r="V17" i="1"/>
  <c r="W17" i="1"/>
  <c r="Y17" i="1"/>
  <c r="Z17" i="1"/>
  <c r="AA17" i="1"/>
  <c r="AB17" i="1"/>
  <c r="AC17" i="1"/>
  <c r="R18" i="1"/>
  <c r="S18" i="1"/>
  <c r="T18" i="1"/>
  <c r="U18" i="1"/>
  <c r="V18" i="1"/>
  <c r="W18" i="1"/>
  <c r="Y18" i="1"/>
  <c r="Z18" i="1"/>
  <c r="AA18" i="1"/>
  <c r="AB18" i="1"/>
  <c r="AC18" i="1"/>
  <c r="R19" i="1"/>
  <c r="S19" i="1"/>
  <c r="T19" i="1"/>
  <c r="U19" i="1"/>
  <c r="V19" i="1"/>
  <c r="W19" i="1"/>
  <c r="Y19" i="1"/>
  <c r="Z19" i="1"/>
  <c r="AA19" i="1"/>
  <c r="AB19" i="1"/>
  <c r="AC19" i="1"/>
  <c r="R20" i="1"/>
  <c r="S20" i="1"/>
  <c r="T20" i="1"/>
  <c r="U20" i="1"/>
  <c r="V20" i="1"/>
  <c r="W20" i="1"/>
  <c r="Y20" i="1"/>
  <c r="Z20" i="1"/>
  <c r="AA20" i="1"/>
  <c r="AB20" i="1"/>
  <c r="AC20" i="1"/>
  <c r="R21" i="1"/>
  <c r="S21" i="1"/>
  <c r="T21" i="1"/>
  <c r="U21" i="1"/>
  <c r="V21" i="1"/>
  <c r="W21" i="1"/>
  <c r="Y21" i="1"/>
  <c r="Z21" i="1"/>
  <c r="AA21" i="1"/>
  <c r="AB21" i="1"/>
  <c r="AC21" i="1"/>
  <c r="R22" i="1"/>
  <c r="S22" i="1"/>
  <c r="T22" i="1"/>
  <c r="U22" i="1"/>
  <c r="V22" i="1"/>
  <c r="W22" i="1"/>
  <c r="Y22" i="1"/>
  <c r="Z22" i="1"/>
  <c r="AA22" i="1"/>
  <c r="AB22" i="1"/>
  <c r="AC22" i="1"/>
  <c r="R23" i="1"/>
  <c r="S23" i="1"/>
  <c r="T23" i="1"/>
  <c r="U23" i="1"/>
  <c r="V23" i="1"/>
  <c r="W23" i="1"/>
  <c r="Y23" i="1"/>
  <c r="Z23" i="1"/>
  <c r="AA23" i="1"/>
  <c r="AB23" i="1"/>
  <c r="AC23" i="1"/>
  <c r="R24" i="1"/>
  <c r="S24" i="1"/>
  <c r="T24" i="1"/>
  <c r="U24" i="1"/>
  <c r="V24" i="1"/>
  <c r="W24" i="1"/>
  <c r="Y24" i="1"/>
  <c r="Z24" i="1"/>
  <c r="AA24" i="1"/>
  <c r="AB24" i="1"/>
  <c r="AC24" i="1"/>
  <c r="R25" i="1"/>
  <c r="S25" i="1"/>
  <c r="T25" i="1"/>
  <c r="U25" i="1"/>
  <c r="V25" i="1"/>
  <c r="W25" i="1"/>
  <c r="Y25" i="1"/>
  <c r="Z25" i="1"/>
  <c r="AA25" i="1"/>
  <c r="AB25" i="1"/>
  <c r="AC25" i="1"/>
  <c r="R26" i="1"/>
  <c r="S26" i="1"/>
  <c r="T26" i="1"/>
  <c r="U26" i="1"/>
  <c r="V26" i="1"/>
  <c r="W26" i="1"/>
  <c r="Y26" i="1"/>
  <c r="Z26" i="1"/>
  <c r="AA26" i="1"/>
  <c r="AB26" i="1"/>
  <c r="AC26" i="1"/>
  <c r="R27" i="1"/>
  <c r="S27" i="1"/>
  <c r="T27" i="1"/>
  <c r="U27" i="1"/>
  <c r="V27" i="1"/>
  <c r="W27" i="1"/>
  <c r="Y27" i="1"/>
  <c r="Z27" i="1"/>
  <c r="AA27" i="1"/>
  <c r="AB27" i="1"/>
  <c r="AC27" i="1"/>
  <c r="R28" i="1"/>
  <c r="S28" i="1"/>
  <c r="T28" i="1"/>
  <c r="U28" i="1"/>
  <c r="V28" i="1"/>
  <c r="W28" i="1"/>
  <c r="Y28" i="1"/>
  <c r="Z28" i="1"/>
  <c r="AA28" i="1"/>
  <c r="AB28" i="1"/>
  <c r="AC28" i="1"/>
  <c r="R29" i="1"/>
  <c r="S29" i="1"/>
  <c r="T29" i="1"/>
  <c r="U29" i="1"/>
  <c r="V29" i="1"/>
  <c r="W29" i="1"/>
  <c r="Y29" i="1"/>
  <c r="Z29" i="1"/>
  <c r="AA29" i="1"/>
  <c r="AB29" i="1"/>
  <c r="AC29" i="1"/>
  <c r="R30" i="1"/>
  <c r="S30" i="1"/>
  <c r="T30" i="1"/>
  <c r="U30" i="1"/>
  <c r="V30" i="1"/>
  <c r="W30" i="1"/>
  <c r="Y30" i="1"/>
  <c r="Z30" i="1"/>
  <c r="AA30" i="1"/>
  <c r="AB30" i="1"/>
  <c r="AC30" i="1"/>
  <c r="R31" i="1"/>
  <c r="S31" i="1"/>
  <c r="T31" i="1"/>
  <c r="U31" i="1"/>
  <c r="V31" i="1"/>
  <c r="W31" i="1"/>
  <c r="Y31" i="1"/>
  <c r="Z31" i="1"/>
  <c r="AA31" i="1"/>
  <c r="AB31" i="1"/>
  <c r="AC31" i="1"/>
  <c r="R32" i="1"/>
  <c r="S32" i="1"/>
  <c r="T32" i="1"/>
  <c r="U32" i="1"/>
  <c r="V32" i="1"/>
  <c r="W32" i="1"/>
  <c r="Y32" i="1"/>
  <c r="Z32" i="1"/>
  <c r="AA32" i="1"/>
  <c r="AB32" i="1"/>
  <c r="AC32" i="1"/>
  <c r="R33" i="1"/>
  <c r="S33" i="1"/>
  <c r="T33" i="1"/>
  <c r="U33" i="1"/>
  <c r="V33" i="1"/>
  <c r="W33" i="1"/>
  <c r="Y33" i="1"/>
  <c r="Z33" i="1"/>
  <c r="AA33" i="1"/>
  <c r="AB33" i="1"/>
  <c r="AC33" i="1"/>
  <c r="R34" i="1"/>
  <c r="S34" i="1"/>
  <c r="T34" i="1"/>
  <c r="U34" i="1"/>
  <c r="V34" i="1"/>
  <c r="W34" i="1"/>
  <c r="Y34" i="1"/>
  <c r="Z34" i="1"/>
  <c r="AA34" i="1"/>
  <c r="AB34" i="1"/>
  <c r="AC34" i="1"/>
  <c r="R35" i="1"/>
  <c r="S35" i="1"/>
  <c r="T35" i="1"/>
  <c r="U35" i="1"/>
  <c r="V35" i="1"/>
  <c r="W35" i="1"/>
  <c r="Y35" i="1"/>
  <c r="Z35" i="1"/>
  <c r="AA35" i="1"/>
  <c r="AB35" i="1"/>
  <c r="AC35" i="1"/>
  <c r="R36" i="1"/>
  <c r="S36" i="1"/>
  <c r="T36" i="1"/>
  <c r="U36" i="1"/>
  <c r="V36" i="1"/>
  <c r="W36" i="1"/>
  <c r="Z36" i="1"/>
  <c r="AC36" i="1"/>
  <c r="R37" i="1"/>
  <c r="S37" i="1"/>
  <c r="T37" i="1"/>
  <c r="U37" i="1"/>
  <c r="V37" i="1"/>
  <c r="W37" i="1"/>
  <c r="Y37" i="1"/>
  <c r="Z37" i="1"/>
  <c r="AA37" i="1"/>
  <c r="AB37" i="1"/>
  <c r="AC37" i="1"/>
  <c r="R38" i="1"/>
  <c r="S38" i="1"/>
  <c r="T38" i="1"/>
  <c r="U38" i="1"/>
  <c r="V38" i="1"/>
  <c r="W38" i="1"/>
  <c r="Y38" i="1"/>
  <c r="Z38" i="1"/>
  <c r="AA38" i="1"/>
  <c r="AB38" i="1"/>
  <c r="AC38" i="1"/>
  <c r="R39" i="1"/>
  <c r="S39" i="1"/>
  <c r="T39" i="1"/>
  <c r="U39" i="1"/>
  <c r="V39" i="1"/>
  <c r="W39" i="1"/>
  <c r="Y39" i="1"/>
  <c r="Z39" i="1"/>
  <c r="AA39" i="1"/>
  <c r="AB39" i="1"/>
  <c r="AC39" i="1"/>
  <c r="R40" i="1"/>
  <c r="S40" i="1"/>
  <c r="T40" i="1"/>
  <c r="U40" i="1"/>
  <c r="V40" i="1"/>
  <c r="W40" i="1"/>
  <c r="Y40" i="1"/>
  <c r="Z40" i="1"/>
  <c r="AA40" i="1"/>
  <c r="AB40" i="1"/>
  <c r="AC40" i="1"/>
  <c r="R41" i="1"/>
  <c r="S41" i="1"/>
  <c r="T41" i="1"/>
  <c r="U41" i="1"/>
  <c r="V41" i="1"/>
  <c r="W41" i="1"/>
  <c r="Y41" i="1"/>
  <c r="Z41" i="1"/>
  <c r="AA41" i="1"/>
  <c r="AB41" i="1"/>
  <c r="AC41" i="1"/>
  <c r="R42" i="1"/>
  <c r="S42" i="1"/>
  <c r="T42" i="1"/>
  <c r="U42" i="1"/>
  <c r="V42" i="1"/>
  <c r="W42" i="1"/>
  <c r="Y42" i="1"/>
  <c r="Z42" i="1"/>
  <c r="AA42" i="1"/>
  <c r="AB42" i="1"/>
  <c r="AC42" i="1"/>
  <c r="R43" i="1"/>
  <c r="S43" i="1"/>
  <c r="T43" i="1"/>
  <c r="U43" i="1"/>
  <c r="V43" i="1"/>
  <c r="W43" i="1"/>
  <c r="Y43" i="1"/>
  <c r="Z43" i="1"/>
  <c r="AA43" i="1"/>
  <c r="AB43" i="1"/>
  <c r="AC43" i="1"/>
  <c r="R44" i="1"/>
  <c r="S44" i="1"/>
  <c r="T44" i="1"/>
  <c r="U44" i="1"/>
  <c r="V44" i="1"/>
  <c r="W44" i="1"/>
  <c r="Y44" i="1"/>
  <c r="Z44" i="1"/>
  <c r="AA44" i="1"/>
  <c r="AB44" i="1"/>
  <c r="AC44" i="1"/>
  <c r="R45" i="1"/>
  <c r="S45" i="1"/>
  <c r="T45" i="1"/>
  <c r="U45" i="1"/>
  <c r="V45" i="1"/>
  <c r="W45" i="1"/>
  <c r="Y45" i="1"/>
  <c r="Z45" i="1"/>
  <c r="AA45" i="1"/>
  <c r="AB45" i="1"/>
  <c r="AC45" i="1"/>
  <c r="R46" i="1"/>
  <c r="S46" i="1"/>
  <c r="T46" i="1"/>
  <c r="U46" i="1"/>
  <c r="V46" i="1"/>
  <c r="W46" i="1"/>
  <c r="Y46" i="1"/>
  <c r="Z46" i="1"/>
  <c r="AA46" i="1"/>
  <c r="AB46" i="1"/>
  <c r="AC46" i="1"/>
  <c r="R47" i="1"/>
  <c r="S47" i="1"/>
  <c r="T47" i="1"/>
  <c r="U47" i="1"/>
  <c r="V47" i="1"/>
  <c r="W47" i="1"/>
  <c r="Y47" i="1"/>
  <c r="Z47" i="1"/>
  <c r="AA47" i="1"/>
  <c r="AB47" i="1"/>
  <c r="AC47" i="1"/>
  <c r="R48" i="1"/>
  <c r="S48" i="1"/>
  <c r="T48" i="1"/>
  <c r="U48" i="1"/>
  <c r="V48" i="1"/>
  <c r="W48" i="1"/>
  <c r="Y48" i="1"/>
  <c r="Z48" i="1"/>
  <c r="AA48" i="1"/>
  <c r="AB48" i="1"/>
  <c r="AC48" i="1"/>
  <c r="R49" i="1"/>
  <c r="S49" i="1"/>
  <c r="T49" i="1"/>
  <c r="U49" i="1"/>
  <c r="V49" i="1"/>
  <c r="W49" i="1"/>
  <c r="Y49" i="1"/>
  <c r="Z49" i="1"/>
  <c r="AA49" i="1"/>
  <c r="AB49" i="1"/>
  <c r="AC49" i="1"/>
  <c r="R50" i="1"/>
  <c r="S50" i="1"/>
  <c r="T50" i="1"/>
  <c r="U50" i="1"/>
  <c r="V50" i="1"/>
  <c r="W50" i="1"/>
  <c r="Y50" i="1"/>
  <c r="Z50" i="1"/>
  <c r="AA50" i="1"/>
  <c r="AB50" i="1"/>
  <c r="AC50" i="1"/>
  <c r="R51" i="1"/>
  <c r="S51" i="1"/>
  <c r="T51" i="1"/>
  <c r="U51" i="1"/>
  <c r="V51" i="1"/>
  <c r="W51" i="1"/>
  <c r="Y51" i="1"/>
  <c r="Z51" i="1"/>
  <c r="AA51" i="1"/>
  <c r="AB51" i="1"/>
  <c r="AC51" i="1"/>
  <c r="R52" i="1"/>
  <c r="S52" i="1"/>
  <c r="T52" i="1"/>
  <c r="U52" i="1"/>
  <c r="V52" i="1"/>
  <c r="W52" i="1"/>
  <c r="Y52" i="1"/>
  <c r="Z52" i="1"/>
  <c r="AA52" i="1"/>
  <c r="AB52" i="1"/>
  <c r="AC52" i="1"/>
  <c r="R53" i="1"/>
  <c r="S53" i="1"/>
  <c r="T53" i="1"/>
  <c r="U53" i="1"/>
  <c r="V53" i="1"/>
  <c r="W53" i="1"/>
  <c r="Y53" i="1"/>
  <c r="Z53" i="1"/>
  <c r="AA53" i="1"/>
  <c r="AB53" i="1"/>
  <c r="AC53" i="1"/>
  <c r="R54" i="1"/>
  <c r="S54" i="1"/>
  <c r="T54" i="1"/>
  <c r="U54" i="1"/>
  <c r="V54" i="1"/>
  <c r="W54" i="1"/>
  <c r="Y54" i="1"/>
  <c r="Z54" i="1"/>
  <c r="AA54" i="1"/>
  <c r="AB54" i="1"/>
  <c r="AC54" i="1"/>
  <c r="R55" i="1"/>
  <c r="S55" i="1"/>
  <c r="T55" i="1"/>
  <c r="U55" i="1"/>
  <c r="V55" i="1"/>
  <c r="W55" i="1"/>
  <c r="Y55" i="1"/>
  <c r="Z55" i="1"/>
  <c r="AA55" i="1"/>
  <c r="AB55" i="1"/>
  <c r="AC55" i="1"/>
  <c r="R56" i="1"/>
  <c r="S56" i="1"/>
  <c r="T56" i="1"/>
  <c r="U56" i="1"/>
  <c r="V56" i="1"/>
  <c r="W56" i="1"/>
  <c r="Y56" i="1"/>
  <c r="Z56" i="1"/>
  <c r="AA56" i="1"/>
  <c r="AB56" i="1"/>
  <c r="AC56" i="1"/>
  <c r="R57" i="1"/>
  <c r="S57" i="1"/>
  <c r="T57" i="1"/>
  <c r="U57" i="1"/>
  <c r="V57" i="1"/>
  <c r="W57" i="1"/>
  <c r="Y57" i="1"/>
  <c r="Z57" i="1"/>
  <c r="AA57" i="1"/>
  <c r="AB57" i="1"/>
  <c r="AC57" i="1"/>
  <c r="R58" i="1"/>
  <c r="S58" i="1"/>
  <c r="T58" i="1"/>
  <c r="U58" i="1"/>
  <c r="V58" i="1"/>
  <c r="W58" i="1"/>
  <c r="Y58" i="1"/>
  <c r="Z58" i="1"/>
  <c r="AA58" i="1"/>
  <c r="AB58" i="1"/>
  <c r="AC58" i="1"/>
  <c r="R59" i="1"/>
  <c r="S59" i="1"/>
  <c r="T59" i="1"/>
  <c r="U59" i="1"/>
  <c r="V59" i="1"/>
  <c r="W59" i="1"/>
  <c r="Y59" i="1"/>
  <c r="Z59" i="1"/>
  <c r="AA59" i="1"/>
  <c r="AB59" i="1"/>
  <c r="AC59" i="1"/>
  <c r="R60" i="1"/>
  <c r="S60" i="1"/>
  <c r="T60" i="1"/>
  <c r="U60" i="1"/>
  <c r="V60" i="1"/>
  <c r="W60" i="1"/>
  <c r="Y60" i="1"/>
  <c r="Z60" i="1"/>
  <c r="AA60" i="1"/>
  <c r="AB60" i="1"/>
  <c r="AC60" i="1"/>
  <c r="R61" i="1"/>
  <c r="S61" i="1"/>
  <c r="T61" i="1"/>
  <c r="U61" i="1"/>
  <c r="V61" i="1"/>
  <c r="W61" i="1"/>
  <c r="Y61" i="1"/>
  <c r="Z61" i="1"/>
  <c r="AA61" i="1"/>
  <c r="AB61" i="1"/>
  <c r="AC61" i="1"/>
  <c r="R62" i="1"/>
  <c r="S62" i="1"/>
  <c r="T62" i="1"/>
  <c r="U62" i="1"/>
  <c r="V62" i="1"/>
  <c r="W62" i="1"/>
  <c r="Y62" i="1"/>
  <c r="Z62" i="1"/>
  <c r="AA62" i="1"/>
  <c r="AB62" i="1"/>
  <c r="AC62" i="1"/>
  <c r="R63" i="1"/>
  <c r="S63" i="1"/>
  <c r="T63" i="1"/>
  <c r="U63" i="1"/>
  <c r="V63" i="1"/>
  <c r="W63" i="1"/>
  <c r="Y63" i="1"/>
  <c r="Z63" i="1"/>
  <c r="AA63" i="1"/>
  <c r="AB63" i="1"/>
  <c r="AC63" i="1"/>
  <c r="R64" i="1"/>
  <c r="S64" i="1"/>
  <c r="T64" i="1"/>
  <c r="U64" i="1"/>
  <c r="V64" i="1"/>
  <c r="W64" i="1"/>
  <c r="Y64" i="1"/>
  <c r="Z64" i="1"/>
  <c r="AA64" i="1"/>
  <c r="AB64" i="1"/>
  <c r="AC64" i="1"/>
  <c r="R65" i="1"/>
  <c r="S65" i="1"/>
  <c r="T65" i="1"/>
  <c r="U65" i="1"/>
  <c r="V65" i="1"/>
  <c r="W65" i="1"/>
  <c r="Y65" i="1"/>
  <c r="Z65" i="1"/>
  <c r="AA65" i="1"/>
  <c r="AB65" i="1"/>
  <c r="AC65" i="1"/>
  <c r="R66" i="1"/>
  <c r="S66" i="1"/>
  <c r="T66" i="1"/>
  <c r="U66" i="1"/>
  <c r="V66" i="1"/>
  <c r="W66" i="1"/>
  <c r="Y66" i="1"/>
  <c r="Z66" i="1"/>
  <c r="AA66" i="1"/>
  <c r="AB66" i="1"/>
  <c r="AC66" i="1"/>
  <c r="R67" i="1"/>
  <c r="S67" i="1"/>
  <c r="T67" i="1"/>
  <c r="U67" i="1"/>
  <c r="V67" i="1"/>
  <c r="W67" i="1"/>
  <c r="Y67" i="1"/>
  <c r="Z67" i="1"/>
  <c r="AA67" i="1"/>
  <c r="AB67" i="1"/>
  <c r="AC67" i="1"/>
  <c r="R68" i="1"/>
  <c r="S68" i="1"/>
  <c r="T68" i="1"/>
  <c r="U68" i="1"/>
  <c r="V68" i="1"/>
  <c r="W68" i="1"/>
  <c r="Y68" i="1"/>
  <c r="Z68" i="1"/>
  <c r="AA68" i="1"/>
  <c r="AB68" i="1"/>
  <c r="AC68" i="1"/>
  <c r="R69" i="1"/>
  <c r="S69" i="1"/>
  <c r="T69" i="1"/>
  <c r="U69" i="1"/>
  <c r="V69" i="1"/>
  <c r="W69" i="1"/>
  <c r="Y69" i="1"/>
  <c r="Z69" i="1"/>
  <c r="AA69" i="1"/>
  <c r="AB69" i="1"/>
  <c r="AC69" i="1"/>
  <c r="R70" i="1"/>
  <c r="S70" i="1"/>
  <c r="T70" i="1"/>
  <c r="U70" i="1"/>
  <c r="V70" i="1"/>
  <c r="W70" i="1"/>
  <c r="Y70" i="1"/>
  <c r="Z70" i="1"/>
  <c r="AA70" i="1"/>
  <c r="AB70" i="1"/>
  <c r="AC70" i="1"/>
  <c r="R71" i="1"/>
  <c r="S71" i="1"/>
  <c r="T71" i="1"/>
  <c r="U71" i="1"/>
  <c r="V71" i="1"/>
  <c r="W71" i="1"/>
  <c r="Y71" i="1"/>
  <c r="Z71" i="1"/>
  <c r="AA71" i="1"/>
  <c r="AB71" i="1"/>
  <c r="AC71" i="1"/>
  <c r="R72" i="1"/>
  <c r="S72" i="1"/>
  <c r="T72" i="1"/>
  <c r="U72" i="1"/>
  <c r="V72" i="1"/>
  <c r="W72" i="1"/>
  <c r="Y72" i="1"/>
  <c r="Z72" i="1"/>
  <c r="AA72" i="1"/>
  <c r="AB72" i="1"/>
  <c r="AC72" i="1"/>
  <c r="R73" i="1"/>
  <c r="S73" i="1"/>
  <c r="T73" i="1"/>
  <c r="U73" i="1"/>
  <c r="V73" i="1"/>
  <c r="W73" i="1"/>
  <c r="Y73" i="1"/>
  <c r="Z73" i="1"/>
  <c r="AA73" i="1"/>
  <c r="AB73" i="1"/>
  <c r="AC73" i="1"/>
  <c r="R74" i="1"/>
  <c r="S74" i="1"/>
  <c r="T74" i="1"/>
  <c r="U74" i="1"/>
  <c r="V74" i="1"/>
  <c r="W74" i="1"/>
  <c r="Y74" i="1"/>
  <c r="Z74" i="1"/>
  <c r="AA74" i="1"/>
  <c r="AB74" i="1"/>
  <c r="AC74" i="1"/>
  <c r="R75" i="1"/>
  <c r="S75" i="1"/>
  <c r="T75" i="1"/>
  <c r="U75" i="1"/>
  <c r="V75" i="1"/>
  <c r="W75" i="1"/>
  <c r="Y75" i="1"/>
  <c r="Z75" i="1"/>
  <c r="AA75" i="1"/>
  <c r="AB75" i="1"/>
  <c r="AC75" i="1"/>
  <c r="R76" i="1"/>
  <c r="S76" i="1"/>
  <c r="T76" i="1"/>
  <c r="U76" i="1"/>
  <c r="V76" i="1"/>
  <c r="W76" i="1"/>
  <c r="Y76" i="1"/>
  <c r="Z76" i="1"/>
  <c r="AA76" i="1"/>
  <c r="AB76" i="1"/>
  <c r="AC76" i="1"/>
  <c r="R77" i="1"/>
  <c r="S77" i="1"/>
  <c r="T77" i="1"/>
  <c r="U77" i="1"/>
  <c r="V77" i="1"/>
  <c r="W77" i="1"/>
  <c r="Y77" i="1"/>
  <c r="Z77" i="1"/>
  <c r="AA77" i="1"/>
  <c r="AB77" i="1"/>
  <c r="AC77" i="1"/>
  <c r="R78" i="1"/>
  <c r="S78" i="1"/>
  <c r="T78" i="1"/>
  <c r="U78" i="1"/>
  <c r="V78" i="1"/>
  <c r="W78" i="1"/>
  <c r="Y78" i="1"/>
  <c r="Z78" i="1"/>
  <c r="AA78" i="1"/>
  <c r="AB78" i="1"/>
  <c r="AC78" i="1"/>
  <c r="R79" i="1"/>
  <c r="S79" i="1"/>
  <c r="T79" i="1"/>
  <c r="U79" i="1"/>
  <c r="V79" i="1"/>
  <c r="W79" i="1"/>
  <c r="Y79" i="1"/>
  <c r="Z79" i="1"/>
  <c r="AA79" i="1"/>
  <c r="AB79" i="1"/>
  <c r="AC79" i="1"/>
  <c r="R80" i="1"/>
  <c r="S80" i="1"/>
  <c r="T80" i="1"/>
  <c r="U80" i="1"/>
  <c r="V80" i="1"/>
  <c r="W80" i="1"/>
  <c r="Y80" i="1"/>
  <c r="Z80" i="1"/>
  <c r="AA80" i="1"/>
  <c r="AB80" i="1"/>
  <c r="AC80" i="1"/>
  <c r="R81" i="1"/>
  <c r="S81" i="1"/>
  <c r="T81" i="1"/>
  <c r="U81" i="1"/>
  <c r="V81" i="1"/>
  <c r="W81" i="1"/>
  <c r="Y81" i="1"/>
  <c r="Z81" i="1"/>
  <c r="AA81" i="1"/>
  <c r="AB81" i="1"/>
  <c r="AC81" i="1"/>
  <c r="R82" i="1"/>
  <c r="S82" i="1"/>
  <c r="T82" i="1"/>
  <c r="U82" i="1"/>
  <c r="V82" i="1"/>
  <c r="W82" i="1"/>
  <c r="Y82" i="1"/>
  <c r="Z82" i="1"/>
  <c r="AA82" i="1"/>
  <c r="AB82" i="1"/>
  <c r="AC82" i="1"/>
  <c r="R83" i="1"/>
  <c r="S83" i="1"/>
  <c r="T83" i="1"/>
  <c r="U83" i="1"/>
  <c r="V83" i="1"/>
  <c r="W83" i="1"/>
  <c r="Y83" i="1"/>
  <c r="Z83" i="1"/>
  <c r="AA83" i="1"/>
  <c r="AB83" i="1"/>
  <c r="AC83" i="1"/>
  <c r="R84" i="1"/>
  <c r="S84" i="1"/>
  <c r="T84" i="1"/>
  <c r="U84" i="1"/>
  <c r="V84" i="1"/>
  <c r="W84" i="1"/>
  <c r="Y84" i="1"/>
  <c r="Z84" i="1"/>
  <c r="AA84" i="1"/>
  <c r="AB84" i="1"/>
  <c r="AC84" i="1"/>
  <c r="R85" i="1"/>
  <c r="S85" i="1"/>
  <c r="T85" i="1"/>
  <c r="U85" i="1"/>
  <c r="V85" i="1"/>
  <c r="W85" i="1"/>
  <c r="Y85" i="1"/>
  <c r="Z85" i="1"/>
  <c r="AA85" i="1"/>
  <c r="AB85" i="1"/>
  <c r="AC85" i="1"/>
  <c r="R86" i="1"/>
  <c r="S86" i="1"/>
  <c r="T86" i="1"/>
  <c r="U86" i="1"/>
  <c r="V86" i="1"/>
  <c r="W86" i="1"/>
  <c r="Y86" i="1"/>
  <c r="Z86" i="1"/>
  <c r="AA86" i="1"/>
  <c r="AB86" i="1"/>
  <c r="AC86" i="1"/>
  <c r="R87" i="1"/>
  <c r="S87" i="1"/>
  <c r="T87" i="1"/>
  <c r="U87" i="1"/>
  <c r="V87" i="1"/>
  <c r="W87" i="1"/>
  <c r="Y87" i="1"/>
  <c r="Z87" i="1"/>
  <c r="AA87" i="1"/>
  <c r="AB87" i="1"/>
  <c r="AC87" i="1"/>
  <c r="R88" i="1"/>
  <c r="S88" i="1"/>
  <c r="T88" i="1"/>
  <c r="U88" i="1"/>
  <c r="V88" i="1"/>
  <c r="W88" i="1"/>
  <c r="Y88" i="1"/>
  <c r="Z88" i="1"/>
  <c r="AA88" i="1"/>
  <c r="AB88" i="1"/>
  <c r="AC88" i="1"/>
  <c r="R89" i="1"/>
  <c r="S89" i="1"/>
  <c r="T89" i="1"/>
  <c r="U89" i="1"/>
  <c r="V89" i="1"/>
  <c r="W89" i="1"/>
  <c r="Y89" i="1"/>
  <c r="Z89" i="1"/>
  <c r="AA89" i="1"/>
  <c r="AB89" i="1"/>
  <c r="AC89" i="1"/>
  <c r="R90" i="1"/>
  <c r="S90" i="1"/>
  <c r="T90" i="1"/>
  <c r="U90" i="1"/>
  <c r="V90" i="1"/>
  <c r="W90" i="1"/>
  <c r="Y90" i="1"/>
  <c r="Z90" i="1"/>
  <c r="AA90" i="1"/>
  <c r="AB90" i="1"/>
  <c r="AC90" i="1"/>
  <c r="R91" i="1"/>
  <c r="S91" i="1"/>
  <c r="T91" i="1"/>
  <c r="U91" i="1"/>
  <c r="V91" i="1"/>
  <c r="W91" i="1"/>
  <c r="Y91" i="1"/>
  <c r="Z91" i="1"/>
  <c r="AA91" i="1"/>
  <c r="AB91" i="1"/>
  <c r="AC91" i="1"/>
  <c r="R92" i="1"/>
  <c r="S92" i="1"/>
  <c r="T92" i="1"/>
  <c r="U92" i="1"/>
  <c r="V92" i="1"/>
  <c r="W92" i="1"/>
  <c r="Y92" i="1"/>
  <c r="Z92" i="1"/>
  <c r="AA92" i="1"/>
  <c r="AB92" i="1"/>
  <c r="AC92" i="1"/>
  <c r="R93" i="1"/>
  <c r="S93" i="1"/>
  <c r="T93" i="1"/>
  <c r="U93" i="1"/>
  <c r="V93" i="1"/>
  <c r="W93" i="1"/>
  <c r="Y93" i="1"/>
  <c r="Z93" i="1"/>
  <c r="AA93" i="1"/>
  <c r="AB93" i="1"/>
  <c r="AC93" i="1"/>
  <c r="R94" i="1"/>
  <c r="S94" i="1"/>
  <c r="T94" i="1"/>
  <c r="U94" i="1"/>
  <c r="V94" i="1"/>
  <c r="W94" i="1"/>
  <c r="Y94" i="1"/>
  <c r="Z94" i="1"/>
  <c r="AA94" i="1"/>
  <c r="AB94" i="1"/>
  <c r="AC94" i="1"/>
  <c r="R95" i="1"/>
  <c r="S95" i="1"/>
  <c r="T95" i="1"/>
  <c r="U95" i="1"/>
  <c r="V95" i="1"/>
  <c r="W95" i="1"/>
  <c r="Y95" i="1"/>
  <c r="Z95" i="1"/>
  <c r="AA95" i="1"/>
  <c r="AB95" i="1"/>
  <c r="AC95" i="1"/>
  <c r="R96" i="1"/>
  <c r="S96" i="1"/>
  <c r="T96" i="1"/>
  <c r="U96" i="1"/>
  <c r="V96" i="1"/>
  <c r="W96" i="1"/>
  <c r="Y96" i="1"/>
  <c r="Z96" i="1"/>
  <c r="AA96" i="1"/>
  <c r="AB96" i="1"/>
  <c r="AC96" i="1"/>
  <c r="R97" i="1"/>
  <c r="S97" i="1"/>
  <c r="T97" i="1"/>
  <c r="U97" i="1"/>
  <c r="V97" i="1"/>
  <c r="W97" i="1"/>
  <c r="Y97" i="1"/>
  <c r="Z97" i="1"/>
  <c r="AA97" i="1"/>
  <c r="AB97" i="1"/>
  <c r="AC97" i="1"/>
  <c r="R98" i="1"/>
  <c r="S98" i="1"/>
  <c r="T98" i="1"/>
  <c r="U98" i="1"/>
  <c r="V98" i="1"/>
  <c r="W98" i="1"/>
  <c r="Y98" i="1"/>
  <c r="Z98" i="1"/>
  <c r="AA98" i="1"/>
  <c r="AB98" i="1"/>
  <c r="AC98" i="1"/>
  <c r="R99" i="1"/>
  <c r="S99" i="1"/>
  <c r="T99" i="1"/>
  <c r="U99" i="1"/>
  <c r="V99" i="1"/>
  <c r="W99" i="1"/>
  <c r="Y99" i="1"/>
  <c r="Z99" i="1"/>
  <c r="AA99" i="1"/>
  <c r="AB99" i="1"/>
  <c r="AC99" i="1"/>
  <c r="R100" i="1"/>
  <c r="S100" i="1"/>
  <c r="T100" i="1"/>
  <c r="U100" i="1"/>
  <c r="V100" i="1"/>
  <c r="W100" i="1"/>
  <c r="Y100" i="1"/>
  <c r="Z100" i="1"/>
  <c r="AA100" i="1"/>
  <c r="AB100" i="1"/>
  <c r="AC100" i="1"/>
  <c r="R101" i="1"/>
  <c r="S101" i="1"/>
  <c r="T101" i="1"/>
  <c r="U101" i="1"/>
  <c r="V101" i="1"/>
  <c r="W101" i="1"/>
  <c r="Y101" i="1"/>
  <c r="Z101" i="1"/>
  <c r="AA101" i="1"/>
  <c r="AB101" i="1"/>
  <c r="AC101" i="1"/>
  <c r="R102" i="1"/>
  <c r="S102" i="1"/>
  <c r="T102" i="1"/>
  <c r="U102" i="1"/>
  <c r="V102" i="1"/>
  <c r="W102" i="1"/>
  <c r="Y102" i="1"/>
  <c r="Z102" i="1"/>
  <c r="AA102" i="1"/>
  <c r="AB102" i="1"/>
  <c r="AC102" i="1"/>
  <c r="R103" i="1"/>
  <c r="S103" i="1"/>
  <c r="T103" i="1"/>
  <c r="U103" i="1"/>
  <c r="V103" i="1"/>
  <c r="W103" i="1"/>
  <c r="Y103" i="1"/>
  <c r="Z103" i="1"/>
  <c r="AA103" i="1"/>
  <c r="AB103" i="1"/>
  <c r="AC103" i="1"/>
  <c r="R104" i="1"/>
  <c r="S104" i="1"/>
  <c r="T104" i="1"/>
  <c r="U104" i="1"/>
  <c r="V104" i="1"/>
  <c r="W104" i="1"/>
  <c r="Y104" i="1"/>
  <c r="Z104" i="1"/>
  <c r="AA104" i="1"/>
  <c r="AB104" i="1"/>
  <c r="AC104" i="1"/>
  <c r="R105" i="1"/>
  <c r="S105" i="1"/>
  <c r="T105" i="1"/>
  <c r="U105" i="1"/>
  <c r="V105" i="1"/>
  <c r="W105" i="1"/>
  <c r="Y105" i="1"/>
  <c r="Z105" i="1"/>
  <c r="AA105" i="1"/>
  <c r="AB105" i="1"/>
  <c r="AC105" i="1"/>
  <c r="R106" i="1"/>
  <c r="S106" i="1"/>
  <c r="T106" i="1"/>
  <c r="U106" i="1"/>
  <c r="V106" i="1"/>
  <c r="W106" i="1"/>
  <c r="Y106" i="1"/>
  <c r="Z106" i="1"/>
  <c r="AA106" i="1"/>
  <c r="AB106" i="1"/>
  <c r="AC106" i="1"/>
  <c r="R107" i="1"/>
  <c r="S107" i="1"/>
  <c r="T107" i="1"/>
  <c r="U107" i="1"/>
  <c r="V107" i="1"/>
  <c r="W107" i="1"/>
  <c r="Y107" i="1"/>
  <c r="Z107" i="1"/>
  <c r="AA107" i="1"/>
  <c r="AB107" i="1"/>
  <c r="AC107" i="1"/>
  <c r="R108" i="1"/>
  <c r="S108" i="1"/>
  <c r="T108" i="1"/>
  <c r="U108" i="1"/>
  <c r="V108" i="1"/>
  <c r="W108" i="1"/>
  <c r="Y108" i="1"/>
  <c r="Z108" i="1"/>
  <c r="AA108" i="1"/>
  <c r="AB108" i="1"/>
  <c r="AC108" i="1"/>
  <c r="R109" i="1"/>
  <c r="S109" i="1"/>
  <c r="T109" i="1"/>
  <c r="U109" i="1"/>
  <c r="V109" i="1"/>
  <c r="W109" i="1"/>
  <c r="Y109" i="1"/>
  <c r="Z109" i="1"/>
  <c r="AA109" i="1"/>
  <c r="AB109" i="1"/>
  <c r="AC109" i="1"/>
  <c r="R110" i="1"/>
  <c r="S110" i="1"/>
  <c r="T110" i="1"/>
  <c r="U110" i="1"/>
  <c r="V110" i="1"/>
  <c r="W110" i="1"/>
  <c r="Y110" i="1"/>
  <c r="Z110" i="1"/>
  <c r="AA110" i="1"/>
  <c r="AB110" i="1"/>
  <c r="AC110" i="1"/>
  <c r="R111" i="1"/>
  <c r="S111" i="1"/>
  <c r="T111" i="1"/>
  <c r="U111" i="1"/>
  <c r="V111" i="1"/>
  <c r="W111" i="1"/>
  <c r="Y111" i="1"/>
  <c r="Z111" i="1"/>
  <c r="AA111" i="1"/>
  <c r="AB111" i="1"/>
  <c r="AC111" i="1"/>
  <c r="R112" i="1"/>
  <c r="S112" i="1"/>
  <c r="T112" i="1"/>
  <c r="U112" i="1"/>
  <c r="V112" i="1"/>
  <c r="W112" i="1"/>
  <c r="Y112" i="1"/>
  <c r="Z112" i="1"/>
  <c r="AA112" i="1"/>
  <c r="AB112" i="1"/>
  <c r="AC112" i="1"/>
  <c r="R113" i="1"/>
  <c r="S113" i="1"/>
  <c r="T113" i="1"/>
  <c r="U113" i="1"/>
  <c r="V113" i="1"/>
  <c r="W113" i="1"/>
  <c r="Y113" i="1"/>
  <c r="Z113" i="1"/>
  <c r="AA113" i="1"/>
  <c r="AB113" i="1"/>
  <c r="AC113" i="1"/>
  <c r="R114" i="1"/>
  <c r="S114" i="1"/>
  <c r="T114" i="1"/>
  <c r="U114" i="1"/>
  <c r="V114" i="1"/>
  <c r="W114" i="1"/>
  <c r="AB114" i="1"/>
  <c r="AC114" i="1"/>
  <c r="R115" i="1"/>
  <c r="S115" i="1"/>
  <c r="T115" i="1"/>
  <c r="U115" i="1"/>
  <c r="V115" i="1"/>
  <c r="W115" i="1"/>
  <c r="Y115" i="1"/>
  <c r="Z115" i="1"/>
  <c r="AA115" i="1"/>
  <c r="AB115" i="1"/>
  <c r="AC115" i="1"/>
  <c r="R116" i="1"/>
  <c r="S116" i="1"/>
  <c r="T116" i="1"/>
  <c r="U116" i="1"/>
  <c r="V116" i="1"/>
  <c r="W116" i="1"/>
  <c r="Y116" i="1"/>
  <c r="Z116" i="1"/>
  <c r="AA116" i="1"/>
  <c r="AB116" i="1"/>
  <c r="AC116" i="1"/>
  <c r="R117" i="1"/>
  <c r="S117" i="1"/>
  <c r="T117" i="1"/>
  <c r="U117" i="1"/>
  <c r="V117" i="1"/>
  <c r="W117" i="1"/>
  <c r="Y117" i="1"/>
  <c r="Z117" i="1"/>
  <c r="AA117" i="1"/>
  <c r="AB117" i="1"/>
  <c r="AC117" i="1"/>
  <c r="R118" i="1"/>
  <c r="S118" i="1"/>
  <c r="T118" i="1"/>
  <c r="U118" i="1"/>
  <c r="V118" i="1"/>
  <c r="W118" i="1"/>
  <c r="Y118" i="1"/>
  <c r="Z118" i="1"/>
  <c r="AA118" i="1"/>
  <c r="AB118" i="1"/>
  <c r="AC118" i="1"/>
  <c r="R119" i="1"/>
  <c r="S119" i="1"/>
  <c r="T119" i="1"/>
  <c r="U119" i="1"/>
  <c r="V119" i="1"/>
  <c r="W119" i="1"/>
  <c r="Y119" i="1"/>
  <c r="Z119" i="1"/>
  <c r="AA119" i="1"/>
  <c r="AB119" i="1"/>
  <c r="AC119" i="1"/>
  <c r="R120" i="1"/>
  <c r="S120" i="1"/>
  <c r="T120" i="1"/>
  <c r="U120" i="1"/>
  <c r="V120" i="1"/>
  <c r="W120" i="1"/>
  <c r="Y120" i="1"/>
  <c r="Z120" i="1"/>
  <c r="AA120" i="1"/>
  <c r="AB120" i="1"/>
  <c r="AC120" i="1"/>
  <c r="R121" i="1"/>
  <c r="S121" i="1"/>
  <c r="T121" i="1"/>
  <c r="U121" i="1"/>
  <c r="V121" i="1"/>
  <c r="W121" i="1"/>
  <c r="Y121" i="1"/>
  <c r="Z121" i="1"/>
  <c r="AA121" i="1"/>
  <c r="AB121" i="1"/>
  <c r="AC121" i="1"/>
  <c r="R122" i="1"/>
  <c r="S122" i="1"/>
  <c r="T122" i="1"/>
  <c r="U122" i="1"/>
  <c r="V122" i="1"/>
  <c r="W122" i="1"/>
  <c r="Y122" i="1"/>
  <c r="Z122" i="1"/>
  <c r="AA122" i="1"/>
  <c r="AB122" i="1"/>
  <c r="AC122" i="1"/>
  <c r="R123" i="1"/>
  <c r="S123" i="1"/>
  <c r="T123" i="1"/>
  <c r="U123" i="1"/>
  <c r="V123" i="1"/>
  <c r="W123" i="1"/>
  <c r="Y123" i="1"/>
  <c r="Z123" i="1"/>
  <c r="AA123" i="1"/>
  <c r="AB123" i="1"/>
  <c r="AC123" i="1"/>
  <c r="R124" i="1"/>
  <c r="S124" i="1"/>
  <c r="T124" i="1"/>
  <c r="U124" i="1"/>
  <c r="V124" i="1"/>
  <c r="W124" i="1"/>
  <c r="Y124" i="1"/>
  <c r="Z124" i="1"/>
  <c r="AA124" i="1"/>
  <c r="AB124" i="1"/>
  <c r="AC124" i="1"/>
  <c r="R125" i="1"/>
  <c r="S125" i="1"/>
  <c r="T125" i="1"/>
  <c r="U125" i="1"/>
  <c r="V125" i="1"/>
  <c r="W125" i="1"/>
  <c r="Y125" i="1"/>
  <c r="Z125" i="1"/>
  <c r="AA125" i="1"/>
  <c r="AB125" i="1"/>
  <c r="AC125" i="1"/>
  <c r="R126" i="1"/>
  <c r="S126" i="1"/>
  <c r="T126" i="1"/>
  <c r="U126" i="1"/>
  <c r="V126" i="1"/>
  <c r="W126" i="1"/>
  <c r="Y126" i="1"/>
  <c r="Z126" i="1"/>
  <c r="AA126" i="1"/>
  <c r="AB126" i="1"/>
  <c r="AC126" i="1"/>
  <c r="R127" i="1"/>
  <c r="S127" i="1"/>
  <c r="T127" i="1"/>
  <c r="U127" i="1"/>
  <c r="V127" i="1"/>
  <c r="W127" i="1"/>
  <c r="Y127" i="1"/>
  <c r="Z127" i="1"/>
  <c r="AA127" i="1"/>
  <c r="AB127" i="1"/>
  <c r="AC127" i="1"/>
  <c r="R128" i="1"/>
  <c r="S128" i="1"/>
  <c r="T128" i="1"/>
  <c r="U128" i="1"/>
  <c r="V128" i="1"/>
  <c r="W128" i="1"/>
  <c r="Y128" i="1"/>
  <c r="Z128" i="1"/>
  <c r="AA128" i="1"/>
  <c r="AB128" i="1"/>
  <c r="AC128" i="1"/>
  <c r="R129" i="1"/>
  <c r="S129" i="1"/>
  <c r="T129" i="1"/>
  <c r="U129" i="1"/>
  <c r="V129" i="1"/>
  <c r="W129" i="1"/>
  <c r="Y129" i="1"/>
  <c r="Z129" i="1"/>
  <c r="AA129" i="1"/>
  <c r="AB129" i="1"/>
  <c r="AC129" i="1"/>
  <c r="R130" i="1"/>
  <c r="S130" i="1"/>
  <c r="T130" i="1"/>
  <c r="U130" i="1"/>
  <c r="V130" i="1"/>
  <c r="W130" i="1"/>
  <c r="Y130" i="1"/>
  <c r="Z130" i="1"/>
  <c r="AA130" i="1"/>
  <c r="AB130" i="1"/>
  <c r="AC130" i="1"/>
  <c r="R131" i="1"/>
  <c r="S131" i="1"/>
  <c r="T131" i="1"/>
  <c r="U131" i="1"/>
  <c r="V131" i="1"/>
  <c r="W131" i="1"/>
  <c r="Y131" i="1"/>
  <c r="Z131" i="1"/>
  <c r="AA131" i="1"/>
  <c r="AB131" i="1"/>
  <c r="AC131" i="1"/>
  <c r="R132" i="1"/>
  <c r="S132" i="1"/>
  <c r="T132" i="1"/>
  <c r="U132" i="1"/>
  <c r="V132" i="1"/>
  <c r="W132" i="1"/>
  <c r="Y132" i="1"/>
  <c r="Z132" i="1"/>
  <c r="AA132" i="1"/>
  <c r="AB132" i="1"/>
  <c r="AC132" i="1"/>
  <c r="R133" i="1"/>
  <c r="S133" i="1"/>
  <c r="T133" i="1"/>
  <c r="U133" i="1"/>
  <c r="V133" i="1"/>
  <c r="W133" i="1"/>
  <c r="Y133" i="1"/>
  <c r="Z133" i="1"/>
  <c r="AA133" i="1"/>
  <c r="AB133" i="1"/>
  <c r="AC133" i="1"/>
  <c r="R134" i="1"/>
  <c r="S134" i="1"/>
  <c r="T134" i="1"/>
  <c r="U134" i="1"/>
  <c r="V134" i="1"/>
  <c r="W134" i="1"/>
  <c r="Y134" i="1"/>
  <c r="Z134" i="1"/>
  <c r="AA134" i="1"/>
  <c r="AB134" i="1"/>
  <c r="AC134" i="1"/>
  <c r="R135" i="1"/>
  <c r="S135" i="1"/>
  <c r="T135" i="1"/>
  <c r="U135" i="1"/>
  <c r="V135" i="1"/>
  <c r="W135" i="1"/>
  <c r="Y135" i="1"/>
  <c r="Z135" i="1"/>
  <c r="AA135" i="1"/>
  <c r="AB135" i="1"/>
  <c r="AC135" i="1"/>
  <c r="R136" i="1"/>
  <c r="S136" i="1"/>
  <c r="T136" i="1"/>
  <c r="U136" i="1"/>
  <c r="V136" i="1"/>
  <c r="W136" i="1"/>
  <c r="Y136" i="1"/>
  <c r="Z136" i="1"/>
  <c r="AA136" i="1"/>
  <c r="AB136" i="1"/>
  <c r="AC136" i="1"/>
  <c r="R137" i="1"/>
  <c r="S137" i="1"/>
  <c r="T137" i="1"/>
  <c r="U137" i="1"/>
  <c r="V137" i="1"/>
  <c r="W137" i="1"/>
  <c r="Y137" i="1"/>
  <c r="Z137" i="1"/>
  <c r="AA137" i="1"/>
  <c r="AB137" i="1"/>
  <c r="AC137" i="1"/>
  <c r="R138" i="1"/>
  <c r="S138" i="1"/>
  <c r="T138" i="1"/>
  <c r="U138" i="1"/>
  <c r="V138" i="1"/>
  <c r="W138" i="1"/>
  <c r="Y138" i="1"/>
  <c r="Z138" i="1"/>
  <c r="AA138" i="1"/>
  <c r="AB138" i="1"/>
  <c r="AC138" i="1"/>
  <c r="R139" i="1"/>
  <c r="S139" i="1"/>
  <c r="T139" i="1"/>
  <c r="U139" i="1"/>
  <c r="V139" i="1"/>
  <c r="W139" i="1"/>
  <c r="Y139" i="1"/>
  <c r="Z139" i="1"/>
  <c r="AA139" i="1"/>
  <c r="AB139" i="1"/>
  <c r="AC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R267" i="1"/>
  <c r="S267" i="1"/>
  <c r="T267" i="1"/>
  <c r="U267" i="1"/>
  <c r="V267" i="1"/>
  <c r="W267" i="1"/>
  <c r="X267" i="1"/>
  <c r="Y267" i="1"/>
  <c r="Z267" i="1"/>
  <c r="AA267" i="1"/>
  <c r="AC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B2" i="8" l="1"/>
  <c r="B8" i="8"/>
  <c r="B7" i="8"/>
  <c r="B15" i="8"/>
  <c r="A15" i="8" s="1"/>
  <c r="C15" i="8"/>
  <c r="B16" i="8"/>
  <c r="A16" i="8" s="1"/>
  <c r="C16" i="8"/>
  <c r="B17" i="8"/>
  <c r="A17" i="8" s="1"/>
  <c r="C17" i="8"/>
  <c r="B18" i="7"/>
  <c r="A18" i="7" s="1"/>
  <c r="C18" i="7"/>
  <c r="B20" i="6"/>
  <c r="A20" i="6" s="1"/>
  <c r="C20" i="6"/>
  <c r="B19" i="5"/>
  <c r="A19" i="5" s="1"/>
  <c r="C19" i="5"/>
  <c r="B20" i="5"/>
  <c r="A20" i="5" s="1"/>
  <c r="C20" i="5"/>
  <c r="B12" i="4"/>
  <c r="A12" i="4" s="1"/>
  <c r="C12" i="4"/>
  <c r="B13" i="4"/>
  <c r="A13" i="4" s="1"/>
  <c r="C13" i="4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A5" i="11"/>
  <c r="B4" i="11"/>
  <c r="A4" i="11" s="1"/>
  <c r="B19" i="10"/>
  <c r="A19" i="10" s="1"/>
  <c r="C19" i="10"/>
  <c r="B4" i="10"/>
  <c r="A16" i="9"/>
  <c r="C16" i="9"/>
  <c r="B5" i="9"/>
  <c r="A5" i="9" s="1"/>
  <c r="B17" i="7"/>
  <c r="A17" i="7" s="1"/>
  <c r="C17" i="7"/>
  <c r="B19" i="6"/>
  <c r="A19" i="6" s="1"/>
  <c r="C19" i="6"/>
  <c r="B18" i="5"/>
  <c r="A18" i="5" s="1"/>
  <c r="C18" i="5"/>
  <c r="A367" i="2"/>
  <c r="B367" i="2"/>
  <c r="C367" i="2"/>
  <c r="D367" i="2"/>
  <c r="A368" i="2"/>
  <c r="B368" i="2"/>
  <c r="C368" i="2"/>
  <c r="D368" i="2"/>
  <c r="H368" i="2"/>
  <c r="L368" i="2"/>
  <c r="O368" i="2"/>
  <c r="A369" i="2"/>
  <c r="B369" i="2"/>
  <c r="C369" i="2"/>
  <c r="D369" i="2"/>
  <c r="H369" i="2"/>
  <c r="L369" i="2"/>
  <c r="A370" i="2"/>
  <c r="B370" i="2"/>
  <c r="C370" i="2"/>
  <c r="D370" i="2"/>
  <c r="H370" i="2"/>
  <c r="L370" i="2"/>
  <c r="O370" i="2"/>
  <c r="A371" i="2"/>
  <c r="B371" i="2"/>
  <c r="C371" i="2"/>
  <c r="D371" i="2"/>
  <c r="H371" i="2"/>
  <c r="L371" i="2"/>
  <c r="A372" i="2"/>
  <c r="B372" i="2"/>
  <c r="C372" i="2"/>
  <c r="D372" i="2"/>
  <c r="H372" i="2"/>
  <c r="L372" i="2"/>
  <c r="O372" i="2"/>
  <c r="A373" i="2"/>
  <c r="B373" i="2"/>
  <c r="C373" i="2"/>
  <c r="D373" i="2"/>
  <c r="H373" i="2"/>
  <c r="L373" i="2"/>
  <c r="A374" i="2"/>
  <c r="B374" i="2"/>
  <c r="C374" i="2"/>
  <c r="D374" i="2"/>
  <c r="H374" i="2"/>
  <c r="L374" i="2"/>
  <c r="A375" i="2"/>
  <c r="B375" i="2"/>
  <c r="C375" i="2"/>
  <c r="D375" i="2"/>
  <c r="H375" i="2"/>
  <c r="L375" i="2"/>
  <c r="A376" i="2"/>
  <c r="B376" i="2"/>
  <c r="C376" i="2"/>
  <c r="D376" i="2"/>
  <c r="H376" i="2"/>
  <c r="L376" i="2"/>
  <c r="A377" i="2"/>
  <c r="B377" i="2"/>
  <c r="C377" i="2"/>
  <c r="D377" i="2"/>
  <c r="H377" i="2"/>
  <c r="L377" i="2"/>
  <c r="A378" i="2"/>
  <c r="B378" i="2"/>
  <c r="C378" i="2"/>
  <c r="D378" i="2"/>
  <c r="L378" i="2"/>
  <c r="A379" i="2"/>
  <c r="B379" i="2"/>
  <c r="C379" i="2"/>
  <c r="D379" i="2"/>
  <c r="H379" i="2"/>
  <c r="A380" i="2"/>
  <c r="B380" i="2"/>
  <c r="C380" i="2"/>
  <c r="D380" i="2"/>
  <c r="L380" i="2"/>
  <c r="A381" i="2"/>
  <c r="B381" i="2"/>
  <c r="C381" i="2"/>
  <c r="D381" i="2"/>
  <c r="H381" i="2"/>
  <c r="A382" i="2"/>
  <c r="B382" i="2"/>
  <c r="C382" i="2"/>
  <c r="D382" i="2"/>
  <c r="L382" i="2"/>
  <c r="A383" i="2"/>
  <c r="B383" i="2"/>
  <c r="C383" i="2"/>
  <c r="D383" i="2"/>
  <c r="H383" i="2"/>
  <c r="A384" i="2"/>
  <c r="B384" i="2"/>
  <c r="C384" i="2"/>
  <c r="D384" i="2"/>
  <c r="L384" i="2"/>
  <c r="A385" i="2"/>
  <c r="B385" i="2"/>
  <c r="C385" i="2"/>
  <c r="D385" i="2"/>
  <c r="H385" i="2"/>
  <c r="A386" i="2"/>
  <c r="B386" i="2"/>
  <c r="C386" i="2"/>
  <c r="D386" i="2"/>
  <c r="L386" i="2"/>
  <c r="A387" i="2"/>
  <c r="B387" i="2"/>
  <c r="C387" i="2"/>
  <c r="D387" i="2"/>
  <c r="H387" i="2"/>
  <c r="A388" i="2"/>
  <c r="B388" i="2"/>
  <c r="C388" i="2"/>
  <c r="D388" i="2"/>
  <c r="L388" i="2"/>
  <c r="A389" i="2"/>
  <c r="B389" i="2"/>
  <c r="C389" i="2"/>
  <c r="D389" i="2"/>
  <c r="H389" i="2"/>
  <c r="A390" i="2"/>
  <c r="B390" i="2"/>
  <c r="C390" i="2"/>
  <c r="D390" i="2"/>
  <c r="L390" i="2"/>
  <c r="A391" i="2"/>
  <c r="B391" i="2"/>
  <c r="C391" i="2"/>
  <c r="D391" i="2"/>
  <c r="H391" i="2"/>
  <c r="A392" i="2"/>
  <c r="B392" i="2"/>
  <c r="C392" i="2"/>
  <c r="D392" i="2"/>
  <c r="L392" i="2"/>
  <c r="A393" i="2"/>
  <c r="B393" i="2"/>
  <c r="C393" i="2"/>
  <c r="D393" i="2"/>
  <c r="H393" i="2"/>
  <c r="A394" i="2"/>
  <c r="B394" i="2"/>
  <c r="C394" i="2"/>
  <c r="D394" i="2"/>
  <c r="L394" i="2"/>
  <c r="A395" i="2"/>
  <c r="B395" i="2"/>
  <c r="C395" i="2"/>
  <c r="D395" i="2"/>
  <c r="H395" i="2"/>
  <c r="A396" i="2"/>
  <c r="B396" i="2"/>
  <c r="C396" i="2"/>
  <c r="D396" i="2"/>
  <c r="L396" i="2"/>
  <c r="A397" i="2"/>
  <c r="B397" i="2"/>
  <c r="C397" i="2"/>
  <c r="D397" i="2"/>
  <c r="H397" i="2"/>
  <c r="A398" i="2"/>
  <c r="B398" i="2"/>
  <c r="C398" i="2"/>
  <c r="D398" i="2"/>
  <c r="L398" i="2"/>
  <c r="A399" i="2"/>
  <c r="B399" i="2"/>
  <c r="C399" i="2"/>
  <c r="D399" i="2"/>
  <c r="H399" i="2"/>
  <c r="A400" i="2"/>
  <c r="B400" i="2"/>
  <c r="C400" i="2"/>
  <c r="D400" i="2"/>
  <c r="L400" i="2"/>
  <c r="A401" i="2"/>
  <c r="B401" i="2"/>
  <c r="C401" i="2"/>
  <c r="D401" i="2"/>
  <c r="H401" i="2"/>
  <c r="A402" i="2"/>
  <c r="B402" i="2"/>
  <c r="C402" i="2"/>
  <c r="D402" i="2"/>
  <c r="L402" i="2"/>
  <c r="A403" i="2"/>
  <c r="B403" i="2"/>
  <c r="C403" i="2"/>
  <c r="D403" i="2"/>
  <c r="H403" i="2"/>
  <c r="A404" i="2"/>
  <c r="B404" i="2"/>
  <c r="C404" i="2"/>
  <c r="D404" i="2"/>
  <c r="L404" i="2"/>
  <c r="A405" i="2"/>
  <c r="B405" i="2"/>
  <c r="C405" i="2"/>
  <c r="D405" i="2"/>
  <c r="H405" i="2"/>
  <c r="A406" i="2"/>
  <c r="B406" i="2"/>
  <c r="C406" i="2"/>
  <c r="D406" i="2"/>
  <c r="L406" i="2"/>
  <c r="A407" i="2"/>
  <c r="B407" i="2"/>
  <c r="C407" i="2"/>
  <c r="D407" i="2"/>
  <c r="H407" i="2"/>
  <c r="A408" i="2"/>
  <c r="B408" i="2"/>
  <c r="C408" i="2"/>
  <c r="D408" i="2"/>
  <c r="K408" i="2"/>
  <c r="A409" i="2"/>
  <c r="B409" i="2"/>
  <c r="C409" i="2"/>
  <c r="D409" i="2"/>
  <c r="A410" i="2"/>
  <c r="B410" i="2"/>
  <c r="C410" i="2"/>
  <c r="D410" i="2"/>
  <c r="E410" i="2"/>
  <c r="M410" i="2"/>
  <c r="E368" i="2"/>
  <c r="F368" i="2"/>
  <c r="G368" i="2"/>
  <c r="I368" i="2"/>
  <c r="J368" i="2"/>
  <c r="K368" i="2"/>
  <c r="M368" i="2"/>
  <c r="N368" i="2"/>
  <c r="P368" i="2"/>
  <c r="E369" i="2"/>
  <c r="F369" i="2"/>
  <c r="G369" i="2"/>
  <c r="I369" i="2"/>
  <c r="J369" i="2"/>
  <c r="K369" i="2"/>
  <c r="M369" i="2"/>
  <c r="N369" i="2"/>
  <c r="O369" i="2"/>
  <c r="P369" i="2"/>
  <c r="E370" i="2"/>
  <c r="F370" i="2"/>
  <c r="G370" i="2"/>
  <c r="I370" i="2"/>
  <c r="J370" i="2"/>
  <c r="K370" i="2"/>
  <c r="M370" i="2"/>
  <c r="N370" i="2"/>
  <c r="P370" i="2"/>
  <c r="E371" i="2"/>
  <c r="F371" i="2"/>
  <c r="G371" i="2"/>
  <c r="I371" i="2"/>
  <c r="J371" i="2"/>
  <c r="K371" i="2"/>
  <c r="M371" i="2"/>
  <c r="N371" i="2"/>
  <c r="O371" i="2"/>
  <c r="P371" i="2"/>
  <c r="E372" i="2"/>
  <c r="F372" i="2"/>
  <c r="G372" i="2"/>
  <c r="I372" i="2"/>
  <c r="J372" i="2"/>
  <c r="K372" i="2"/>
  <c r="M372" i="2"/>
  <c r="N372" i="2"/>
  <c r="P372" i="2"/>
  <c r="E373" i="2"/>
  <c r="F373" i="2"/>
  <c r="G373" i="2"/>
  <c r="I373" i="2"/>
  <c r="J373" i="2"/>
  <c r="K373" i="2"/>
  <c r="M373" i="2"/>
  <c r="N373" i="2"/>
  <c r="O373" i="2"/>
  <c r="P373" i="2"/>
  <c r="E374" i="2"/>
  <c r="F374" i="2"/>
  <c r="G374" i="2"/>
  <c r="I374" i="2"/>
  <c r="J374" i="2"/>
  <c r="K374" i="2"/>
  <c r="M374" i="2"/>
  <c r="N374" i="2"/>
  <c r="O374" i="2"/>
  <c r="P374" i="2"/>
  <c r="E375" i="2"/>
  <c r="F375" i="2"/>
  <c r="G375" i="2"/>
  <c r="I375" i="2"/>
  <c r="J375" i="2"/>
  <c r="K375" i="2"/>
  <c r="M375" i="2"/>
  <c r="N375" i="2"/>
  <c r="O375" i="2"/>
  <c r="P375" i="2"/>
  <c r="E376" i="2"/>
  <c r="F376" i="2"/>
  <c r="G376" i="2"/>
  <c r="I376" i="2"/>
  <c r="J376" i="2"/>
  <c r="K376" i="2"/>
  <c r="M376" i="2"/>
  <c r="N376" i="2"/>
  <c r="O376" i="2"/>
  <c r="P376" i="2"/>
  <c r="E377" i="2"/>
  <c r="F377" i="2"/>
  <c r="G377" i="2"/>
  <c r="I377" i="2"/>
  <c r="J377" i="2"/>
  <c r="K377" i="2"/>
  <c r="M377" i="2"/>
  <c r="N377" i="2"/>
  <c r="O377" i="2"/>
  <c r="P377" i="2"/>
  <c r="E378" i="2"/>
  <c r="F378" i="2"/>
  <c r="G378" i="2"/>
  <c r="H378" i="2"/>
  <c r="I378" i="2"/>
  <c r="J378" i="2"/>
  <c r="K378" i="2"/>
  <c r="M378" i="2"/>
  <c r="N378" i="2"/>
  <c r="O378" i="2"/>
  <c r="P378" i="2"/>
  <c r="E379" i="2"/>
  <c r="F379" i="2"/>
  <c r="G379" i="2"/>
  <c r="I379" i="2"/>
  <c r="J379" i="2"/>
  <c r="K379" i="2"/>
  <c r="L379" i="2"/>
  <c r="M379" i="2"/>
  <c r="N379" i="2"/>
  <c r="O379" i="2"/>
  <c r="P379" i="2"/>
  <c r="E380" i="2"/>
  <c r="F380" i="2"/>
  <c r="G380" i="2"/>
  <c r="H380" i="2"/>
  <c r="I380" i="2"/>
  <c r="J380" i="2"/>
  <c r="K380" i="2"/>
  <c r="M380" i="2"/>
  <c r="N380" i="2"/>
  <c r="O380" i="2"/>
  <c r="P380" i="2"/>
  <c r="E381" i="2"/>
  <c r="F381" i="2"/>
  <c r="G381" i="2"/>
  <c r="I381" i="2"/>
  <c r="J381" i="2"/>
  <c r="K381" i="2"/>
  <c r="L381" i="2"/>
  <c r="M381" i="2"/>
  <c r="N381" i="2"/>
  <c r="O381" i="2"/>
  <c r="P381" i="2"/>
  <c r="E382" i="2"/>
  <c r="F382" i="2"/>
  <c r="G382" i="2"/>
  <c r="H382" i="2"/>
  <c r="I382" i="2"/>
  <c r="J382" i="2"/>
  <c r="K382" i="2"/>
  <c r="M382" i="2"/>
  <c r="N382" i="2"/>
  <c r="O382" i="2"/>
  <c r="P382" i="2"/>
  <c r="E383" i="2"/>
  <c r="F383" i="2"/>
  <c r="G383" i="2"/>
  <c r="I383" i="2"/>
  <c r="J383" i="2"/>
  <c r="K383" i="2"/>
  <c r="L383" i="2"/>
  <c r="M383" i="2"/>
  <c r="N383" i="2"/>
  <c r="O383" i="2"/>
  <c r="P383" i="2"/>
  <c r="E384" i="2"/>
  <c r="F384" i="2"/>
  <c r="G384" i="2"/>
  <c r="H384" i="2"/>
  <c r="I384" i="2"/>
  <c r="J384" i="2"/>
  <c r="K384" i="2"/>
  <c r="M384" i="2"/>
  <c r="N384" i="2"/>
  <c r="O384" i="2"/>
  <c r="P384" i="2"/>
  <c r="E385" i="2"/>
  <c r="F385" i="2"/>
  <c r="G385" i="2"/>
  <c r="I385" i="2"/>
  <c r="J385" i="2"/>
  <c r="K385" i="2"/>
  <c r="L385" i="2"/>
  <c r="M385" i="2"/>
  <c r="N385" i="2"/>
  <c r="O385" i="2"/>
  <c r="P385" i="2"/>
  <c r="E386" i="2"/>
  <c r="F386" i="2"/>
  <c r="G386" i="2"/>
  <c r="H386" i="2"/>
  <c r="I386" i="2"/>
  <c r="J386" i="2"/>
  <c r="K386" i="2"/>
  <c r="M386" i="2"/>
  <c r="N386" i="2"/>
  <c r="O386" i="2"/>
  <c r="P386" i="2"/>
  <c r="E387" i="2"/>
  <c r="F387" i="2"/>
  <c r="G387" i="2"/>
  <c r="I387" i="2"/>
  <c r="J387" i="2"/>
  <c r="K387" i="2"/>
  <c r="L387" i="2"/>
  <c r="M387" i="2"/>
  <c r="N387" i="2"/>
  <c r="O387" i="2"/>
  <c r="P387" i="2"/>
  <c r="E388" i="2"/>
  <c r="F388" i="2"/>
  <c r="G388" i="2"/>
  <c r="H388" i="2"/>
  <c r="I388" i="2"/>
  <c r="J388" i="2"/>
  <c r="K388" i="2"/>
  <c r="M388" i="2"/>
  <c r="N388" i="2"/>
  <c r="O388" i="2"/>
  <c r="P388" i="2"/>
  <c r="E389" i="2"/>
  <c r="F389" i="2"/>
  <c r="G389" i="2"/>
  <c r="I389" i="2"/>
  <c r="J389" i="2"/>
  <c r="K389" i="2"/>
  <c r="L389" i="2"/>
  <c r="M389" i="2"/>
  <c r="N389" i="2"/>
  <c r="O389" i="2"/>
  <c r="P389" i="2"/>
  <c r="E390" i="2"/>
  <c r="F390" i="2"/>
  <c r="G390" i="2"/>
  <c r="H390" i="2"/>
  <c r="I390" i="2"/>
  <c r="J390" i="2"/>
  <c r="K390" i="2"/>
  <c r="M390" i="2"/>
  <c r="N390" i="2"/>
  <c r="O390" i="2"/>
  <c r="P390" i="2"/>
  <c r="E391" i="2"/>
  <c r="F391" i="2"/>
  <c r="G391" i="2"/>
  <c r="I391" i="2"/>
  <c r="J391" i="2"/>
  <c r="K391" i="2"/>
  <c r="L391" i="2"/>
  <c r="M391" i="2"/>
  <c r="N391" i="2"/>
  <c r="O391" i="2"/>
  <c r="P391" i="2"/>
  <c r="E392" i="2"/>
  <c r="F392" i="2"/>
  <c r="G392" i="2"/>
  <c r="H392" i="2"/>
  <c r="I392" i="2"/>
  <c r="J392" i="2"/>
  <c r="K392" i="2"/>
  <c r="M392" i="2"/>
  <c r="N392" i="2"/>
  <c r="O392" i="2"/>
  <c r="P392" i="2"/>
  <c r="E393" i="2"/>
  <c r="F393" i="2"/>
  <c r="G393" i="2"/>
  <c r="I393" i="2"/>
  <c r="J393" i="2"/>
  <c r="K393" i="2"/>
  <c r="L393" i="2"/>
  <c r="M393" i="2"/>
  <c r="N393" i="2"/>
  <c r="O393" i="2"/>
  <c r="P393" i="2"/>
  <c r="E394" i="2"/>
  <c r="F394" i="2"/>
  <c r="G394" i="2"/>
  <c r="H394" i="2"/>
  <c r="I394" i="2"/>
  <c r="J394" i="2"/>
  <c r="K394" i="2"/>
  <c r="M394" i="2"/>
  <c r="N394" i="2"/>
  <c r="O394" i="2"/>
  <c r="P394" i="2"/>
  <c r="E395" i="2"/>
  <c r="F395" i="2"/>
  <c r="G395" i="2"/>
  <c r="I395" i="2"/>
  <c r="J395" i="2"/>
  <c r="K395" i="2"/>
  <c r="L395" i="2"/>
  <c r="M395" i="2"/>
  <c r="N395" i="2"/>
  <c r="O395" i="2"/>
  <c r="P395" i="2"/>
  <c r="E396" i="2"/>
  <c r="F396" i="2"/>
  <c r="G396" i="2"/>
  <c r="H396" i="2"/>
  <c r="I396" i="2"/>
  <c r="J396" i="2"/>
  <c r="K396" i="2"/>
  <c r="M396" i="2"/>
  <c r="N396" i="2"/>
  <c r="O396" i="2"/>
  <c r="P396" i="2"/>
  <c r="E397" i="2"/>
  <c r="F397" i="2"/>
  <c r="G397" i="2"/>
  <c r="I397" i="2"/>
  <c r="J397" i="2"/>
  <c r="K397" i="2"/>
  <c r="L397" i="2"/>
  <c r="M397" i="2"/>
  <c r="N397" i="2"/>
  <c r="O397" i="2"/>
  <c r="P397" i="2"/>
  <c r="E398" i="2"/>
  <c r="F398" i="2"/>
  <c r="G398" i="2"/>
  <c r="H398" i="2"/>
  <c r="I398" i="2"/>
  <c r="J398" i="2"/>
  <c r="K398" i="2"/>
  <c r="M398" i="2"/>
  <c r="N398" i="2"/>
  <c r="O398" i="2"/>
  <c r="P398" i="2"/>
  <c r="E399" i="2"/>
  <c r="F399" i="2"/>
  <c r="G399" i="2"/>
  <c r="I399" i="2"/>
  <c r="J399" i="2"/>
  <c r="K399" i="2"/>
  <c r="L399" i="2"/>
  <c r="M399" i="2"/>
  <c r="N399" i="2"/>
  <c r="O399" i="2"/>
  <c r="P399" i="2"/>
  <c r="E400" i="2"/>
  <c r="F400" i="2"/>
  <c r="G400" i="2"/>
  <c r="H400" i="2"/>
  <c r="I400" i="2"/>
  <c r="J400" i="2"/>
  <c r="K400" i="2"/>
  <c r="M400" i="2"/>
  <c r="N400" i="2"/>
  <c r="O400" i="2"/>
  <c r="P400" i="2"/>
  <c r="E401" i="2"/>
  <c r="F401" i="2"/>
  <c r="G401" i="2"/>
  <c r="I401" i="2"/>
  <c r="J401" i="2"/>
  <c r="K401" i="2"/>
  <c r="L401" i="2"/>
  <c r="M401" i="2"/>
  <c r="N401" i="2"/>
  <c r="O401" i="2"/>
  <c r="P401" i="2"/>
  <c r="E402" i="2"/>
  <c r="F402" i="2"/>
  <c r="G402" i="2"/>
  <c r="H402" i="2"/>
  <c r="I402" i="2"/>
  <c r="J402" i="2"/>
  <c r="K402" i="2"/>
  <c r="M402" i="2"/>
  <c r="N402" i="2"/>
  <c r="O402" i="2"/>
  <c r="P402" i="2"/>
  <c r="E403" i="2"/>
  <c r="F403" i="2"/>
  <c r="G403" i="2"/>
  <c r="I403" i="2"/>
  <c r="J403" i="2"/>
  <c r="K403" i="2"/>
  <c r="L403" i="2"/>
  <c r="M403" i="2"/>
  <c r="N403" i="2"/>
  <c r="O403" i="2"/>
  <c r="P403" i="2"/>
  <c r="E404" i="2"/>
  <c r="F404" i="2"/>
  <c r="G404" i="2"/>
  <c r="H404" i="2"/>
  <c r="I404" i="2"/>
  <c r="J404" i="2"/>
  <c r="K404" i="2"/>
  <c r="M404" i="2"/>
  <c r="N404" i="2"/>
  <c r="O404" i="2"/>
  <c r="P404" i="2"/>
  <c r="E405" i="2"/>
  <c r="F405" i="2"/>
  <c r="G405" i="2"/>
  <c r="I405" i="2"/>
  <c r="J405" i="2"/>
  <c r="K405" i="2"/>
  <c r="L405" i="2"/>
  <c r="M405" i="2"/>
  <c r="N405" i="2"/>
  <c r="O405" i="2"/>
  <c r="P405" i="2"/>
  <c r="E406" i="2"/>
  <c r="F406" i="2"/>
  <c r="G406" i="2"/>
  <c r="H406" i="2"/>
  <c r="I406" i="2"/>
  <c r="J406" i="2"/>
  <c r="K406" i="2"/>
  <c r="M406" i="2"/>
  <c r="N406" i="2"/>
  <c r="O406" i="2"/>
  <c r="P406" i="2"/>
  <c r="E407" i="2"/>
  <c r="F407" i="2"/>
  <c r="G407" i="2"/>
  <c r="I407" i="2"/>
  <c r="J407" i="2"/>
  <c r="K407" i="2"/>
  <c r="L407" i="2"/>
  <c r="M407" i="2"/>
  <c r="N407" i="2"/>
  <c r="O407" i="2"/>
  <c r="P407" i="2"/>
  <c r="E408" i="2"/>
  <c r="F408" i="2"/>
  <c r="G408" i="2"/>
  <c r="H408" i="2"/>
  <c r="I408" i="2"/>
  <c r="J408" i="2"/>
  <c r="L408" i="2"/>
  <c r="M408" i="2"/>
  <c r="N408" i="2"/>
  <c r="O408" i="2"/>
  <c r="P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F410" i="2"/>
  <c r="G410" i="2"/>
  <c r="H410" i="2"/>
  <c r="I410" i="2"/>
  <c r="J410" i="2"/>
  <c r="K410" i="2"/>
  <c r="L410" i="2"/>
  <c r="N410" i="2"/>
  <c r="O410" i="2"/>
  <c r="P410" i="2"/>
  <c r="B17" i="10"/>
  <c r="A17" i="10" s="1"/>
  <c r="C17" i="10"/>
  <c r="B18" i="10"/>
  <c r="A18" i="10" s="1"/>
  <c r="C18" i="10"/>
  <c r="B3" i="10"/>
  <c r="B2" i="10"/>
  <c r="A2" i="10" s="1"/>
  <c r="A14" i="9"/>
  <c r="C14" i="9"/>
  <c r="A15" i="9"/>
  <c r="C15" i="9"/>
  <c r="B4" i="9"/>
  <c r="A4" i="9" s="1"/>
  <c r="B17" i="6"/>
  <c r="A17" i="6" s="1"/>
  <c r="C17" i="6"/>
  <c r="B18" i="6"/>
  <c r="A18" i="6" s="1"/>
  <c r="C18" i="6"/>
  <c r="B17" i="5"/>
  <c r="A17" i="5" s="1"/>
  <c r="C17" i="5"/>
  <c r="B11" i="4"/>
  <c r="A11" i="4" s="1"/>
  <c r="C11" i="4"/>
  <c r="A343" i="2"/>
  <c r="B343" i="2"/>
  <c r="C343" i="2"/>
  <c r="D343" i="2"/>
  <c r="P343" i="2"/>
  <c r="A344" i="2"/>
  <c r="B344" i="2"/>
  <c r="C344" i="2"/>
  <c r="D344" i="2"/>
  <c r="K344" i="2"/>
  <c r="A345" i="2"/>
  <c r="B345" i="2"/>
  <c r="C345" i="2"/>
  <c r="D345" i="2"/>
  <c r="A346" i="2"/>
  <c r="B346" i="2"/>
  <c r="C346" i="2"/>
  <c r="D346" i="2"/>
  <c r="J346" i="2"/>
  <c r="K346" i="2"/>
  <c r="A347" i="2"/>
  <c r="B347" i="2"/>
  <c r="C347" i="2"/>
  <c r="D347" i="2"/>
  <c r="A348" i="2"/>
  <c r="B348" i="2"/>
  <c r="C348" i="2"/>
  <c r="D348" i="2"/>
  <c r="I348" i="2"/>
  <c r="J348" i="2"/>
  <c r="K348" i="2"/>
  <c r="A349" i="2"/>
  <c r="B349" i="2"/>
  <c r="C349" i="2"/>
  <c r="D349" i="2"/>
  <c r="A350" i="2"/>
  <c r="B350" i="2"/>
  <c r="C350" i="2"/>
  <c r="D350" i="2"/>
  <c r="P350" i="2"/>
  <c r="A351" i="2"/>
  <c r="B351" i="2"/>
  <c r="C351" i="2"/>
  <c r="D351" i="2"/>
  <c r="A352" i="2"/>
  <c r="B352" i="2"/>
  <c r="C352" i="2"/>
  <c r="D352" i="2"/>
  <c r="K352" i="2"/>
  <c r="A353" i="2"/>
  <c r="B353" i="2"/>
  <c r="C353" i="2"/>
  <c r="D353" i="2"/>
  <c r="A354" i="2"/>
  <c r="B354" i="2"/>
  <c r="C354" i="2"/>
  <c r="D354" i="2"/>
  <c r="J354" i="2"/>
  <c r="K354" i="2"/>
  <c r="A355" i="2"/>
  <c r="B355" i="2"/>
  <c r="C355" i="2"/>
  <c r="D355" i="2"/>
  <c r="A356" i="2"/>
  <c r="B356" i="2"/>
  <c r="C356" i="2"/>
  <c r="D356" i="2"/>
  <c r="J356" i="2"/>
  <c r="A357" i="2"/>
  <c r="B357" i="2"/>
  <c r="C357" i="2"/>
  <c r="D357" i="2"/>
  <c r="A358" i="2"/>
  <c r="B358" i="2"/>
  <c r="C358" i="2"/>
  <c r="D358" i="2"/>
  <c r="H358" i="2"/>
  <c r="A359" i="2"/>
  <c r="B359" i="2"/>
  <c r="C359" i="2"/>
  <c r="D359" i="2"/>
  <c r="A360" i="2"/>
  <c r="B360" i="2"/>
  <c r="C360" i="2"/>
  <c r="D360" i="2"/>
  <c r="K360" i="2"/>
  <c r="A361" i="2"/>
  <c r="B361" i="2"/>
  <c r="C361" i="2"/>
  <c r="D361" i="2"/>
  <c r="A362" i="2"/>
  <c r="B362" i="2"/>
  <c r="C362" i="2"/>
  <c r="D362" i="2"/>
  <c r="J362" i="2"/>
  <c r="K362" i="2"/>
  <c r="A363" i="2"/>
  <c r="B363" i="2"/>
  <c r="C363" i="2"/>
  <c r="D363" i="2"/>
  <c r="A364" i="2"/>
  <c r="B364" i="2"/>
  <c r="C364" i="2"/>
  <c r="D364" i="2"/>
  <c r="I364" i="2"/>
  <c r="J364" i="2"/>
  <c r="A365" i="2"/>
  <c r="B365" i="2"/>
  <c r="C365" i="2"/>
  <c r="D365" i="2"/>
  <c r="A366" i="2"/>
  <c r="B366" i="2"/>
  <c r="C366" i="2"/>
  <c r="D366" i="2"/>
  <c r="P366" i="2"/>
  <c r="E344" i="2"/>
  <c r="F344" i="2"/>
  <c r="G344" i="2"/>
  <c r="H344" i="2"/>
  <c r="I344" i="2"/>
  <c r="J344" i="2"/>
  <c r="L344" i="2"/>
  <c r="M344" i="2"/>
  <c r="N344" i="2"/>
  <c r="O344" i="2"/>
  <c r="P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E346" i="2"/>
  <c r="F346" i="2"/>
  <c r="G346" i="2"/>
  <c r="H346" i="2"/>
  <c r="I346" i="2"/>
  <c r="L346" i="2"/>
  <c r="M346" i="2"/>
  <c r="N346" i="2"/>
  <c r="O346" i="2"/>
  <c r="P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E348" i="2"/>
  <c r="F348" i="2"/>
  <c r="G348" i="2"/>
  <c r="H348" i="2"/>
  <c r="L348" i="2"/>
  <c r="M348" i="2"/>
  <c r="N348" i="2"/>
  <c r="O348" i="2"/>
  <c r="P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E350" i="2"/>
  <c r="F350" i="2"/>
  <c r="G350" i="2"/>
  <c r="H350" i="2"/>
  <c r="I350" i="2"/>
  <c r="J350" i="2"/>
  <c r="K350" i="2"/>
  <c r="L350" i="2"/>
  <c r="M350" i="2"/>
  <c r="N350" i="2"/>
  <c r="O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E352" i="2"/>
  <c r="F352" i="2"/>
  <c r="G352" i="2"/>
  <c r="H352" i="2"/>
  <c r="I352" i="2"/>
  <c r="J352" i="2"/>
  <c r="L352" i="2"/>
  <c r="M352" i="2"/>
  <c r="N352" i="2"/>
  <c r="O352" i="2"/>
  <c r="P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E354" i="2"/>
  <c r="F354" i="2"/>
  <c r="G354" i="2"/>
  <c r="H354" i="2"/>
  <c r="I354" i="2"/>
  <c r="L354" i="2"/>
  <c r="M354" i="2"/>
  <c r="N354" i="2"/>
  <c r="O354" i="2"/>
  <c r="P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E356" i="2"/>
  <c r="F356" i="2"/>
  <c r="G356" i="2"/>
  <c r="H356" i="2"/>
  <c r="I356" i="2"/>
  <c r="K356" i="2"/>
  <c r="L356" i="2"/>
  <c r="M356" i="2"/>
  <c r="N356" i="2"/>
  <c r="O356" i="2"/>
  <c r="P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E358" i="2"/>
  <c r="F358" i="2"/>
  <c r="G358" i="2"/>
  <c r="I358" i="2"/>
  <c r="J358" i="2"/>
  <c r="K358" i="2"/>
  <c r="L358" i="2"/>
  <c r="M358" i="2"/>
  <c r="N358" i="2"/>
  <c r="O358" i="2"/>
  <c r="P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E360" i="2"/>
  <c r="F360" i="2"/>
  <c r="G360" i="2"/>
  <c r="H360" i="2"/>
  <c r="I360" i="2"/>
  <c r="J360" i="2"/>
  <c r="L360" i="2"/>
  <c r="M360" i="2"/>
  <c r="N360" i="2"/>
  <c r="O360" i="2"/>
  <c r="P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E362" i="2"/>
  <c r="F362" i="2"/>
  <c r="G362" i="2"/>
  <c r="H362" i="2"/>
  <c r="I362" i="2"/>
  <c r="L362" i="2"/>
  <c r="M362" i="2"/>
  <c r="N362" i="2"/>
  <c r="O362" i="2"/>
  <c r="P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E364" i="2"/>
  <c r="F364" i="2"/>
  <c r="G364" i="2"/>
  <c r="H364" i="2"/>
  <c r="K364" i="2"/>
  <c r="L364" i="2"/>
  <c r="M364" i="2"/>
  <c r="N364" i="2"/>
  <c r="O364" i="2"/>
  <c r="P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E366" i="2"/>
  <c r="F366" i="2"/>
  <c r="G366" i="2"/>
  <c r="H366" i="2"/>
  <c r="I366" i="2"/>
  <c r="J366" i="2"/>
  <c r="K366" i="2"/>
  <c r="L366" i="2"/>
  <c r="M366" i="2"/>
  <c r="N366" i="2"/>
  <c r="O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P328" i="2"/>
  <c r="A329" i="2"/>
  <c r="B329" i="2"/>
  <c r="C329" i="2"/>
  <c r="D329" i="2"/>
  <c r="A330" i="2"/>
  <c r="B330" i="2"/>
  <c r="C330" i="2"/>
  <c r="D330" i="2"/>
  <c r="H330" i="2"/>
  <c r="A331" i="2"/>
  <c r="B331" i="2"/>
  <c r="C331" i="2"/>
  <c r="D331" i="2"/>
  <c r="A332" i="2"/>
  <c r="B332" i="2"/>
  <c r="C332" i="2"/>
  <c r="D332" i="2"/>
  <c r="P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P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E328" i="2"/>
  <c r="F328" i="2"/>
  <c r="G328" i="2"/>
  <c r="H328" i="2"/>
  <c r="I328" i="2"/>
  <c r="J328" i="2"/>
  <c r="K328" i="2"/>
  <c r="L328" i="2"/>
  <c r="M328" i="2"/>
  <c r="N328" i="2"/>
  <c r="O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E330" i="2"/>
  <c r="F330" i="2"/>
  <c r="G330" i="2"/>
  <c r="I330" i="2"/>
  <c r="J330" i="2"/>
  <c r="K330" i="2"/>
  <c r="L330" i="2"/>
  <c r="M330" i="2"/>
  <c r="N330" i="2"/>
  <c r="O330" i="2"/>
  <c r="P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E332" i="2"/>
  <c r="F332" i="2"/>
  <c r="G332" i="2"/>
  <c r="H332" i="2"/>
  <c r="I332" i="2"/>
  <c r="J332" i="2"/>
  <c r="K332" i="2"/>
  <c r="L332" i="2"/>
  <c r="M332" i="2"/>
  <c r="N332" i="2"/>
  <c r="O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E336" i="2"/>
  <c r="F336" i="2"/>
  <c r="G336" i="2"/>
  <c r="H336" i="2"/>
  <c r="I336" i="2"/>
  <c r="J336" i="2"/>
  <c r="K336" i="2"/>
  <c r="L336" i="2"/>
  <c r="M336" i="2"/>
  <c r="N336" i="2"/>
  <c r="O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E343" i="2"/>
  <c r="F343" i="2"/>
  <c r="G343" i="2"/>
  <c r="H343" i="2"/>
  <c r="I343" i="2"/>
  <c r="J343" i="2"/>
  <c r="K343" i="2"/>
  <c r="L343" i="2"/>
  <c r="M343" i="2"/>
  <c r="N343" i="2"/>
  <c r="O343" i="2"/>
  <c r="C6" i="11"/>
  <c r="B3" i="9"/>
  <c r="A3" i="9" s="1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M306" i="2"/>
  <c r="A307" i="2"/>
  <c r="B307" i="2"/>
  <c r="C307" i="2"/>
  <c r="D307" i="2"/>
  <c r="A308" i="2"/>
  <c r="B308" i="2"/>
  <c r="C308" i="2"/>
  <c r="D308" i="2"/>
  <c r="E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N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E306" i="2"/>
  <c r="F306" i="2"/>
  <c r="G306" i="2"/>
  <c r="H306" i="2"/>
  <c r="I306" i="2"/>
  <c r="J306" i="2"/>
  <c r="K306" i="2"/>
  <c r="L306" i="2"/>
  <c r="N306" i="2"/>
  <c r="O306" i="2"/>
  <c r="P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F308" i="2"/>
  <c r="G308" i="2"/>
  <c r="H308" i="2"/>
  <c r="I308" i="2"/>
  <c r="J308" i="2"/>
  <c r="K308" i="2"/>
  <c r="L308" i="2"/>
  <c r="M308" i="2"/>
  <c r="N308" i="2"/>
  <c r="O308" i="2"/>
  <c r="P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E318" i="2"/>
  <c r="F318" i="2"/>
  <c r="G318" i="2"/>
  <c r="H318" i="2"/>
  <c r="I318" i="2"/>
  <c r="J318" i="2"/>
  <c r="K318" i="2"/>
  <c r="L318" i="2"/>
  <c r="M318" i="2"/>
  <c r="O318" i="2"/>
  <c r="P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B7" i="13"/>
  <c r="A7" i="13" s="1"/>
  <c r="C7" i="13"/>
  <c r="B6" i="13"/>
  <c r="A6" i="13" s="1"/>
  <c r="C6" i="13"/>
  <c r="B3" i="11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B21" i="14"/>
  <c r="A21" i="14" s="1"/>
  <c r="C21" i="14"/>
  <c r="B22" i="14"/>
  <c r="A22" i="14" s="1"/>
  <c r="C22" i="14"/>
  <c r="B3" i="13"/>
  <c r="B4" i="13"/>
  <c r="A4" i="13" s="1"/>
  <c r="C4" i="13"/>
  <c r="B5" i="13"/>
  <c r="A5" i="13" s="1"/>
  <c r="C5" i="13"/>
  <c r="B2" i="13"/>
  <c r="C5" i="12"/>
  <c r="B2" i="12"/>
  <c r="A2" i="12" s="1"/>
  <c r="C4" i="11"/>
  <c r="C5" i="11"/>
  <c r="B2" i="11"/>
  <c r="A2" i="11" s="1"/>
  <c r="A16" i="10"/>
  <c r="C16" i="10"/>
  <c r="A12" i="9"/>
  <c r="C12" i="9"/>
  <c r="A13" i="9"/>
  <c r="C13" i="9"/>
  <c r="B2" i="9"/>
  <c r="A2" i="9" s="1"/>
  <c r="B13" i="8"/>
  <c r="A13" i="8" s="1"/>
  <c r="C13" i="8"/>
  <c r="B14" i="8"/>
  <c r="A14" i="8" s="1"/>
  <c r="C14" i="8"/>
  <c r="B6" i="8"/>
  <c r="B16" i="7"/>
  <c r="A16" i="7" s="1"/>
  <c r="C16" i="7"/>
  <c r="B16" i="6"/>
  <c r="A16" i="6" s="1"/>
  <c r="C16" i="6"/>
  <c r="B10" i="4"/>
  <c r="A10" i="4" s="1"/>
  <c r="C10" i="4"/>
  <c r="B10" i="3"/>
  <c r="A10" i="3" s="1"/>
  <c r="C10" i="3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A246" i="2" l="1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A220" i="2" l="1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" i="2"/>
  <c r="A3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" i="2"/>
  <c r="B3" i="3" l="1"/>
  <c r="E210" i="2"/>
  <c r="F210" i="2"/>
  <c r="G210" i="2"/>
  <c r="H210" i="2"/>
  <c r="I210" i="2"/>
  <c r="J210" i="2"/>
  <c r="K210" i="2"/>
  <c r="L210" i="2"/>
  <c r="M210" i="2"/>
  <c r="N210" i="2"/>
  <c r="O210" i="2"/>
  <c r="P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I208" i="2" l="1"/>
  <c r="I209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E208" i="2"/>
  <c r="F208" i="2"/>
  <c r="G208" i="2"/>
  <c r="H208" i="2"/>
  <c r="J208" i="2"/>
  <c r="K208" i="2"/>
  <c r="L208" i="2"/>
  <c r="M208" i="2"/>
  <c r="N208" i="2"/>
  <c r="O208" i="2"/>
  <c r="P208" i="2"/>
  <c r="E209" i="2"/>
  <c r="F209" i="2"/>
  <c r="G209" i="2"/>
  <c r="H209" i="2"/>
  <c r="J209" i="2"/>
  <c r="K209" i="2"/>
  <c r="L209" i="2"/>
  <c r="M209" i="2"/>
  <c r="N209" i="2"/>
  <c r="O209" i="2"/>
  <c r="P209" i="2"/>
  <c r="L8" i="2"/>
  <c r="L7" i="2"/>
  <c r="K5" i="2"/>
  <c r="K4" i="2"/>
  <c r="K12" i="2" l="1"/>
  <c r="E192" i="2"/>
  <c r="F192" i="2"/>
  <c r="G192" i="2"/>
  <c r="H192" i="2"/>
  <c r="I192" i="2"/>
  <c r="J192" i="2"/>
  <c r="K192" i="2"/>
  <c r="L192" i="2"/>
  <c r="M192" i="2"/>
  <c r="N192" i="2"/>
  <c r="O192" i="2"/>
  <c r="P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K3" i="2"/>
  <c r="K6" i="2"/>
  <c r="K7" i="2"/>
  <c r="K8" i="2"/>
  <c r="K9" i="2"/>
  <c r="K10" i="2"/>
  <c r="K11" i="2"/>
  <c r="K13" i="2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" i="14"/>
  <c r="B12" i="14"/>
  <c r="A12" i="14" s="1"/>
  <c r="B13" i="14"/>
  <c r="A13" i="14" s="1"/>
  <c r="B14" i="14"/>
  <c r="A14" i="14" s="1"/>
  <c r="B15" i="14"/>
  <c r="A15" i="14" s="1"/>
  <c r="B16" i="14"/>
  <c r="A16" i="14" s="1"/>
  <c r="B17" i="14"/>
  <c r="A17" i="14" s="1"/>
  <c r="B18" i="14"/>
  <c r="A18" i="14" s="1"/>
  <c r="B19" i="14"/>
  <c r="A19" i="14" s="1"/>
  <c r="B20" i="14"/>
  <c r="A20" i="14" s="1"/>
  <c r="B11" i="14"/>
  <c r="A11" i="14" s="1"/>
  <c r="B10" i="14"/>
  <c r="A10" i="14" s="1"/>
  <c r="B4" i="14"/>
  <c r="A4" i="14" s="1"/>
  <c r="B5" i="14"/>
  <c r="A5" i="14" s="1"/>
  <c r="B6" i="14"/>
  <c r="A6" i="14" s="1"/>
  <c r="B7" i="14"/>
  <c r="A7" i="14" s="1"/>
  <c r="B8" i="14"/>
  <c r="A8" i="14" s="1"/>
  <c r="B9" i="14"/>
  <c r="A9" i="14" s="1"/>
  <c r="B3" i="14"/>
  <c r="A3" i="14" s="1"/>
  <c r="A2" i="14"/>
  <c r="C3" i="13"/>
  <c r="C2" i="13"/>
  <c r="A3" i="13"/>
  <c r="A2" i="1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N3" i="2"/>
  <c r="C3" i="12"/>
  <c r="C4" i="12"/>
  <c r="C2" i="12"/>
  <c r="C3" i="11"/>
  <c r="C2" i="11"/>
  <c r="A3" i="1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L3" i="2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2" i="10"/>
  <c r="A10" i="10"/>
  <c r="A11" i="10"/>
  <c r="A12" i="10"/>
  <c r="A13" i="10"/>
  <c r="A14" i="10"/>
  <c r="A15" i="10"/>
  <c r="A4" i="10"/>
  <c r="A5" i="10"/>
  <c r="A6" i="10"/>
  <c r="A7" i="10"/>
  <c r="A8" i="10"/>
  <c r="A9" i="10"/>
  <c r="A3" i="10"/>
  <c r="C3" i="9"/>
  <c r="C4" i="9"/>
  <c r="C5" i="9"/>
  <c r="C6" i="9"/>
  <c r="C7" i="9"/>
  <c r="C8" i="9"/>
  <c r="C9" i="9"/>
  <c r="C10" i="9"/>
  <c r="C11" i="9"/>
  <c r="C2" i="9"/>
  <c r="A2" i="8"/>
  <c r="C3" i="8"/>
  <c r="C4" i="8"/>
  <c r="C5" i="8"/>
  <c r="C6" i="8"/>
  <c r="C7" i="8"/>
  <c r="C8" i="8"/>
  <c r="C9" i="8"/>
  <c r="C10" i="8"/>
  <c r="C11" i="8"/>
  <c r="C12" i="8"/>
  <c r="C2" i="8"/>
  <c r="A7" i="8"/>
  <c r="A8" i="8"/>
  <c r="B9" i="8"/>
  <c r="A9" i="8" s="1"/>
  <c r="B10" i="8"/>
  <c r="A10" i="8" s="1"/>
  <c r="B11" i="8"/>
  <c r="A11" i="8" s="1"/>
  <c r="B12" i="8"/>
  <c r="A12" i="8" s="1"/>
  <c r="A6" i="8"/>
  <c r="B3" i="8"/>
  <c r="A3" i="8" s="1"/>
  <c r="B4" i="8"/>
  <c r="A4" i="8" s="1"/>
  <c r="B5" i="8"/>
  <c r="A5" i="8" s="1"/>
  <c r="B2" i="7"/>
  <c r="A2" i="7" s="1"/>
  <c r="B9" i="7"/>
  <c r="A9" i="7" s="1"/>
  <c r="B10" i="7"/>
  <c r="A10" i="7" s="1"/>
  <c r="B11" i="7"/>
  <c r="B12" i="7"/>
  <c r="A12" i="7" s="1"/>
  <c r="B13" i="7"/>
  <c r="A13" i="7" s="1"/>
  <c r="B14" i="7"/>
  <c r="A14" i="7" s="1"/>
  <c r="B15" i="7"/>
  <c r="A15" i="7" s="1"/>
  <c r="B8" i="7"/>
  <c r="A8" i="7" s="1"/>
  <c r="B4" i="7"/>
  <c r="A4" i="7" s="1"/>
  <c r="B5" i="7"/>
  <c r="A5" i="7" s="1"/>
  <c r="B6" i="7"/>
  <c r="A6" i="7" s="1"/>
  <c r="B7" i="7"/>
  <c r="A7" i="7" s="1"/>
  <c r="B3" i="7"/>
  <c r="A3" i="7" s="1"/>
  <c r="B9" i="4"/>
  <c r="A9" i="4" s="1"/>
  <c r="B4" i="4"/>
  <c r="A4" i="4" s="1"/>
  <c r="B5" i="4"/>
  <c r="A5" i="4" s="1"/>
  <c r="B6" i="4"/>
  <c r="A6" i="4" s="1"/>
  <c r="B7" i="4"/>
  <c r="A7" i="4" s="1"/>
  <c r="B8" i="4"/>
  <c r="A8" i="4" s="1"/>
  <c r="B3" i="4"/>
  <c r="A3" i="4" s="1"/>
  <c r="B12" i="5"/>
  <c r="A12" i="5" s="1"/>
  <c r="B13" i="5"/>
  <c r="A13" i="5" s="1"/>
  <c r="B14" i="5"/>
  <c r="A14" i="5" s="1"/>
  <c r="B15" i="5"/>
  <c r="A15" i="5" s="1"/>
  <c r="B16" i="5"/>
  <c r="A16" i="5" s="1"/>
  <c r="B11" i="5"/>
  <c r="A11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3" i="5"/>
  <c r="A3" i="5" s="1"/>
  <c r="B12" i="6"/>
  <c r="A12" i="6" s="1"/>
  <c r="B13" i="6"/>
  <c r="A13" i="6" s="1"/>
  <c r="B14" i="6"/>
  <c r="A14" i="6" s="1"/>
  <c r="B15" i="6"/>
  <c r="A15" i="6" s="1"/>
  <c r="B11" i="6"/>
  <c r="A11" i="6" s="1"/>
  <c r="B4" i="6"/>
  <c r="A4" i="6" s="1"/>
  <c r="B5" i="6"/>
  <c r="A5" i="6" s="1"/>
  <c r="B6" i="6"/>
  <c r="A6" i="6" s="1"/>
  <c r="B7" i="6"/>
  <c r="A7" i="6" s="1"/>
  <c r="B8" i="6"/>
  <c r="A8" i="6" s="1"/>
  <c r="B9" i="6"/>
  <c r="A9" i="6" s="1"/>
  <c r="B10" i="6"/>
  <c r="A10" i="6" s="1"/>
  <c r="B3" i="6"/>
  <c r="A3" i="6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2" i="7"/>
  <c r="A11" i="7"/>
  <c r="B2" i="6"/>
  <c r="A2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B2" i="5"/>
  <c r="A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B2" i="4"/>
  <c r="A2" i="4" s="1"/>
  <c r="C3" i="4"/>
  <c r="C4" i="4"/>
  <c r="C5" i="4"/>
  <c r="C6" i="4"/>
  <c r="C7" i="4"/>
  <c r="C8" i="4"/>
  <c r="C9" i="4"/>
  <c r="C2" i="4"/>
  <c r="B2" i="3"/>
  <c r="A2" i="3" s="1"/>
  <c r="B9" i="3"/>
  <c r="A9" i="3" s="1"/>
  <c r="C3" i="3"/>
  <c r="C4" i="3"/>
  <c r="C5" i="3"/>
  <c r="C6" i="3"/>
  <c r="C7" i="3"/>
  <c r="C8" i="3"/>
  <c r="C9" i="3"/>
  <c r="C2" i="3"/>
  <c r="B4" i="3"/>
  <c r="A4" i="3" s="1"/>
  <c r="B5" i="3"/>
  <c r="A5" i="3" s="1"/>
  <c r="B6" i="3"/>
  <c r="A6" i="3" s="1"/>
  <c r="B7" i="3"/>
  <c r="A7" i="3" s="1"/>
  <c r="B8" i="3"/>
  <c r="A8" i="3" s="1"/>
  <c r="A3" i="3"/>
  <c r="L4" i="2"/>
  <c r="L5" i="2"/>
  <c r="L6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</calcChain>
</file>

<file path=xl/sharedStrings.xml><?xml version="1.0" encoding="utf-8"?>
<sst xmlns="http://schemas.openxmlformats.org/spreadsheetml/2006/main" count="3273" uniqueCount="1324">
  <si>
    <t>VPD ID</t>
  </si>
  <si>
    <t>VistA Patch Name</t>
  </si>
  <si>
    <t>FR: Form Status</t>
  </si>
  <si>
    <t>CC: Form Status</t>
  </si>
  <si>
    <t>Created</t>
  </si>
  <si>
    <t>Timestamp Ready4Dec1</t>
  </si>
  <si>
    <t>Timestamp VPAT</t>
  </si>
  <si>
    <t>Timestamp CC:Decision1</t>
  </si>
  <si>
    <t>Timestamp FR:Decision1</t>
  </si>
  <si>
    <t>Timestamp CC:ETSInstall</t>
  </si>
  <si>
    <t>Timestamp FR:ETSInstall</t>
  </si>
  <si>
    <t>Timestamp CC:ETSTest</t>
  </si>
  <si>
    <t>Timestamp FR:ETSTest</t>
  </si>
  <si>
    <t>Timestamp Ready4Dec2</t>
  </si>
  <si>
    <t>Timestamp CC:Decision2</t>
  </si>
  <si>
    <t>Timestamp FR:Decision2</t>
  </si>
  <si>
    <t>Training Required?</t>
  </si>
  <si>
    <t>Ready for VOCCB Review to VPAT Analysis</t>
  </si>
  <si>
    <t>Ready for VOCCB Review to Decision 1</t>
  </si>
  <si>
    <t>Decision 1 to ETS Install for Freeze Sites</t>
  </si>
  <si>
    <t>Decision 1 to ETS Install for Cerner Converted Sites</t>
  </si>
  <si>
    <t xml:space="preserve"> Decision 1 to ETS Test for Freeze Sites</t>
  </si>
  <si>
    <t xml:space="preserve"> Decision 1 to ETS Test for Converted Sites</t>
  </si>
  <si>
    <t>ETS Install for Freeze Sites to Ready for Decision 2</t>
  </si>
  <si>
    <t>ETS Install for CC Sites to Ready for Decision 2</t>
  </si>
  <si>
    <t>ETS Tested for FR Sites to Ready for Decision 2</t>
  </si>
  <si>
    <t>ETS Tested for CC Sites to Ready for Decision 2</t>
  </si>
  <si>
    <t>Ready for Decision 2 to Decision 2</t>
  </si>
  <si>
    <t>Decision 1 to Decision 2</t>
  </si>
  <si>
    <t>VPD-379</t>
  </si>
  <si>
    <t>No</t>
  </si>
  <si>
    <t>VPD-378</t>
  </si>
  <si>
    <t>JLV*2.9*15</t>
  </si>
  <si>
    <t>VPD-377</t>
  </si>
  <si>
    <t>VPD-376</t>
  </si>
  <si>
    <t>MAG*3.0*307</t>
  </si>
  <si>
    <t>ETS Install Pass</t>
  </si>
  <si>
    <t>Yes</t>
  </si>
  <si>
    <t>VPD-375</t>
  </si>
  <si>
    <t>PSJ*5.0*420</t>
  </si>
  <si>
    <t>VOCCB Approved to Install</t>
  </si>
  <si>
    <t>VPD-374</t>
  </si>
  <si>
    <t>EAS*1.0*205</t>
  </si>
  <si>
    <t>VPD-373</t>
  </si>
  <si>
    <t>IB*2.0*719</t>
  </si>
  <si>
    <t>VPD-372</t>
  </si>
  <si>
    <t>GMRC*3.0*176</t>
  </si>
  <si>
    <t>VPD-370</t>
  </si>
  <si>
    <t>JLV*2.9*14</t>
  </si>
  <si>
    <t>VPD-369</t>
  </si>
  <si>
    <t>VPD-368</t>
  </si>
  <si>
    <t>PRCA*4.5*388</t>
  </si>
  <si>
    <t>VPD-367</t>
  </si>
  <si>
    <t>MAG*3.0*308</t>
  </si>
  <si>
    <t>VPD-366</t>
  </si>
  <si>
    <t>XU*8.0*757</t>
  </si>
  <si>
    <t>VPD-365</t>
  </si>
  <si>
    <t>VPD-364</t>
  </si>
  <si>
    <t>VPD-361</t>
  </si>
  <si>
    <t>MAG*3.0*316</t>
  </si>
  <si>
    <t>VPD-360</t>
  </si>
  <si>
    <t>DG*5.3*1065</t>
  </si>
  <si>
    <t>VPD-359</t>
  </si>
  <si>
    <t>VPD-358</t>
  </si>
  <si>
    <t>SR*3.0*200</t>
  </si>
  <si>
    <t>VPD-357</t>
  </si>
  <si>
    <t>VPD-356</t>
  </si>
  <si>
    <t>PRCA*4.5*380</t>
  </si>
  <si>
    <t>VPD-355</t>
  </si>
  <si>
    <t>DG*5.3*1063</t>
  </si>
  <si>
    <t>VPD-354</t>
  </si>
  <si>
    <t>FB*3.5*185</t>
  </si>
  <si>
    <t>VPD-353</t>
  </si>
  <si>
    <t>Do Not Install</t>
  </si>
  <si>
    <t>VPD-352</t>
  </si>
  <si>
    <t>On Hold</t>
  </si>
  <si>
    <t>VPD-351</t>
  </si>
  <si>
    <t>VPD-350</t>
  </si>
  <si>
    <t>VPD-349</t>
  </si>
  <si>
    <t>PSX*2.0*94</t>
  </si>
  <si>
    <t>VPD-348</t>
  </si>
  <si>
    <t>VPD-347</t>
  </si>
  <si>
    <t>VPD-346</t>
  </si>
  <si>
    <t>TIU*1.0*344</t>
  </si>
  <si>
    <t>VPD-345</t>
  </si>
  <si>
    <t>EAS*1.0*207</t>
  </si>
  <si>
    <t>VPD-344</t>
  </si>
  <si>
    <t xml:space="preserve">PSS*1.0*252 </t>
  </si>
  <si>
    <t>VPD-343</t>
  </si>
  <si>
    <t>PSX*2.0*92</t>
  </si>
  <si>
    <t>VPD-342</t>
  </si>
  <si>
    <t>IB*2.0*649</t>
  </si>
  <si>
    <t>VPD-341</t>
  </si>
  <si>
    <t>PSO*7.0*562</t>
  </si>
  <si>
    <t>VPD-340</t>
  </si>
  <si>
    <t>BPS*1.0*30</t>
  </si>
  <si>
    <t>VPD-339</t>
  </si>
  <si>
    <t>SD*5.3*793</t>
  </si>
  <si>
    <t>VPD-338</t>
  </si>
  <si>
    <t>SD*5.3*795</t>
  </si>
  <si>
    <t>VPD-337</t>
  </si>
  <si>
    <t>YS*5.01*181</t>
  </si>
  <si>
    <t>VPD-336</t>
  </si>
  <si>
    <t>PRCA*4.5*343</t>
  </si>
  <si>
    <t>VPD-335</t>
  </si>
  <si>
    <t>PSS*1.0*255</t>
  </si>
  <si>
    <t>VPD-334</t>
  </si>
  <si>
    <t>VPD-333</t>
  </si>
  <si>
    <t>MAG*3.0*273</t>
  </si>
  <si>
    <t>VPD-332</t>
  </si>
  <si>
    <t>PRCA*4.5*383</t>
  </si>
  <si>
    <t>VPD-331</t>
  </si>
  <si>
    <t>DG*5.3*1059</t>
  </si>
  <si>
    <t>VPD-330</t>
  </si>
  <si>
    <t>MPIF*1.0*78</t>
  </si>
  <si>
    <t>VPD-329</t>
  </si>
  <si>
    <t>RG*1.0*76</t>
  </si>
  <si>
    <t>VPD-327</t>
  </si>
  <si>
    <t>VPD-326</t>
  </si>
  <si>
    <t>VPD-325</t>
  </si>
  <si>
    <t>WEBN*1.1*24</t>
  </si>
  <si>
    <t>VPD-324</t>
  </si>
  <si>
    <t>SD*5.3*796</t>
  </si>
  <si>
    <t>VPD-323</t>
  </si>
  <si>
    <t>VPD-322</t>
  </si>
  <si>
    <t>PRCA*4.5*390</t>
  </si>
  <si>
    <t>VPD-321</t>
  </si>
  <si>
    <t>IB*2.0*694</t>
  </si>
  <si>
    <t>VPD-320</t>
  </si>
  <si>
    <t>DG*5.3*1057</t>
  </si>
  <si>
    <t>VPD-319</t>
  </si>
  <si>
    <t>VPD-318</t>
  </si>
  <si>
    <t>VPD-317</t>
  </si>
  <si>
    <t>JLV*2.9*13</t>
  </si>
  <si>
    <t>VPD-316</t>
  </si>
  <si>
    <t>DVB*4.0*70</t>
  </si>
  <si>
    <t>VPD-315</t>
  </si>
  <si>
    <t>VPD-314</t>
  </si>
  <si>
    <t>VPD-313</t>
  </si>
  <si>
    <t>VPD-311</t>
  </si>
  <si>
    <t>TIU*1.0*346</t>
  </si>
  <si>
    <t>VPD-310</t>
  </si>
  <si>
    <t>YS*5.01*191</t>
  </si>
  <si>
    <t>VPD-309</t>
  </si>
  <si>
    <t>VPD-308</t>
  </si>
  <si>
    <t>PSO*7.0*646</t>
  </si>
  <si>
    <t>VPD-307</t>
  </si>
  <si>
    <t>ROR*1.5*38</t>
  </si>
  <si>
    <t>VPD-306</t>
  </si>
  <si>
    <t>DG*5.3*1062</t>
  </si>
  <si>
    <t>VPD-305</t>
  </si>
  <si>
    <t>VPD-304</t>
  </si>
  <si>
    <t>VPD-303</t>
  </si>
  <si>
    <t>RA*5.0*184</t>
  </si>
  <si>
    <t>VPD-302</t>
  </si>
  <si>
    <t>VPD-301</t>
  </si>
  <si>
    <t>VPD-298</t>
  </si>
  <si>
    <t>VPD-297</t>
  </si>
  <si>
    <t>VPD-296</t>
  </si>
  <si>
    <t>PSJ*5.0*421</t>
  </si>
  <si>
    <t>VPD-295</t>
  </si>
  <si>
    <t>WEBP*1.0*25</t>
  </si>
  <si>
    <t>VPD-294</t>
  </si>
  <si>
    <t>LEX*2.0*137/ICPT*6.0*103</t>
  </si>
  <si>
    <t>VPD-293</t>
  </si>
  <si>
    <t>EAS*1.0*204</t>
  </si>
  <si>
    <t>VPD-292</t>
  </si>
  <si>
    <t>IVM*2.0*202</t>
  </si>
  <si>
    <t>VPD-291</t>
  </si>
  <si>
    <t>DG*5.3*1061</t>
  </si>
  <si>
    <t>VPD-290</t>
  </si>
  <si>
    <t>OR*3.0*567</t>
  </si>
  <si>
    <t>VPD-289</t>
  </si>
  <si>
    <t>LR*5.2*547</t>
  </si>
  <si>
    <t>VPD-288</t>
  </si>
  <si>
    <t>DSIF*3.2*63</t>
  </si>
  <si>
    <t>VPD-287</t>
  </si>
  <si>
    <t>VPD-286</t>
  </si>
  <si>
    <t>SD*5.3*794</t>
  </si>
  <si>
    <t>VPD-285</t>
  </si>
  <si>
    <t>YS*5.01*189</t>
  </si>
  <si>
    <t>VPD-284</t>
  </si>
  <si>
    <t>VPD-283</t>
  </si>
  <si>
    <t xml:space="preserve">SD*5.3*779 </t>
  </si>
  <si>
    <t>VPD-282</t>
  </si>
  <si>
    <t>EC*2.0*154</t>
  </si>
  <si>
    <t>VPD-281</t>
  </si>
  <si>
    <t>IB*2.0*710</t>
  </si>
  <si>
    <t>VPD-280</t>
  </si>
  <si>
    <t>DG*5.3*1052</t>
  </si>
  <si>
    <t>VPD-279</t>
  </si>
  <si>
    <t>IB*2.0*717</t>
  </si>
  <si>
    <t>VPD-278</t>
  </si>
  <si>
    <t>YS*5.01*184</t>
  </si>
  <si>
    <t>VPD-277</t>
  </si>
  <si>
    <t>LEX*2.0*136_V1/ICD*18.0*107_V1/ICPT*6.0*102_V1</t>
  </si>
  <si>
    <t>VPD-276</t>
  </si>
  <si>
    <t>VPD-275</t>
  </si>
  <si>
    <t>VPD-274</t>
  </si>
  <si>
    <t>GMRC*3.0*174</t>
  </si>
  <si>
    <t>VPD-273</t>
  </si>
  <si>
    <t>OR*3.0*553</t>
  </si>
  <si>
    <t>VPD-272</t>
  </si>
  <si>
    <t>GMRC*3.0*177</t>
  </si>
  <si>
    <t>VPD-271</t>
  </si>
  <si>
    <t>DVBA*2.7*227</t>
  </si>
  <si>
    <t>VPD-270</t>
  </si>
  <si>
    <t>KMP*4.0*2</t>
  </si>
  <si>
    <t>VPD-269</t>
  </si>
  <si>
    <t>VPD-268</t>
  </si>
  <si>
    <t>VPD-267</t>
  </si>
  <si>
    <t>VPD-266</t>
  </si>
  <si>
    <t>VPD-265</t>
  </si>
  <si>
    <t>VPD-264</t>
  </si>
  <si>
    <t>YS*5.01*182</t>
  </si>
  <si>
    <t>VPD-263</t>
  </si>
  <si>
    <t>YS*5.01*178</t>
  </si>
  <si>
    <t>VPD-262</t>
  </si>
  <si>
    <t>VPD-261</t>
  </si>
  <si>
    <t>PRCA*4.5*379</t>
  </si>
  <si>
    <t>VPD-260</t>
  </si>
  <si>
    <t>HBH*1.0*34</t>
  </si>
  <si>
    <t>VPD-259</t>
  </si>
  <si>
    <t>KPAS*1.0*36</t>
  </si>
  <si>
    <t>VPD-258</t>
  </si>
  <si>
    <t>EAS*1.0*201</t>
  </si>
  <si>
    <t>VPD-257</t>
  </si>
  <si>
    <t>SD*5.3*792</t>
  </si>
  <si>
    <t>VPD-256</t>
  </si>
  <si>
    <t>YS*5.01*179</t>
  </si>
  <si>
    <t>VPD-255</t>
  </si>
  <si>
    <t>YS*5.01*183</t>
  </si>
  <si>
    <t>VPD-254</t>
  </si>
  <si>
    <t>DG*5.3*1047, IB*2*701</t>
  </si>
  <si>
    <t>VPD-253</t>
  </si>
  <si>
    <t>VPD-252</t>
  </si>
  <si>
    <t>VPD-251</t>
  </si>
  <si>
    <t>IVM*2.0*198</t>
  </si>
  <si>
    <t>VPD-250</t>
  </si>
  <si>
    <t>VPD-249</t>
  </si>
  <si>
    <t>LR*5.2*548</t>
  </si>
  <si>
    <t>VPD-248</t>
  </si>
  <si>
    <t>OR*3.0*552</t>
  </si>
  <si>
    <t>VPD-247</t>
  </si>
  <si>
    <t>YS*5.01*175</t>
  </si>
  <si>
    <t>VPD-246</t>
  </si>
  <si>
    <t>VPD-245</t>
  </si>
  <si>
    <t>RA*5.0*183</t>
  </si>
  <si>
    <t>VPD-244</t>
  </si>
  <si>
    <t>IVM*2.0*201</t>
  </si>
  <si>
    <t>VPD-243</t>
  </si>
  <si>
    <t>EAS*1.0*203</t>
  </si>
  <si>
    <t>VPD-242</t>
  </si>
  <si>
    <t>DG*5.3*1056</t>
  </si>
  <si>
    <t>VPD-241</t>
  </si>
  <si>
    <t>JLV*2.9*12</t>
  </si>
  <si>
    <t>VPD-240</t>
  </si>
  <si>
    <t>LR*5.2*550</t>
  </si>
  <si>
    <t>VPD-239</t>
  </si>
  <si>
    <t>XWB*1.1*73</t>
  </si>
  <si>
    <t>VPD-238</t>
  </si>
  <si>
    <t>OR*3.0*559</t>
  </si>
  <si>
    <t>Submitted to OEHRM</t>
  </si>
  <si>
    <t>VPD-237</t>
  </si>
  <si>
    <t>JLV*2.9*11</t>
  </si>
  <si>
    <t>VPD-236</t>
  </si>
  <si>
    <t>YS*5.01*176</t>
  </si>
  <si>
    <t>VPD-235</t>
  </si>
  <si>
    <t>VPD-234</t>
  </si>
  <si>
    <t>SD*5.3*787</t>
  </si>
  <si>
    <t>VPD-233</t>
  </si>
  <si>
    <t>EC*2.0*155</t>
  </si>
  <si>
    <t>VPD-232</t>
  </si>
  <si>
    <t>DG*5.3*1058</t>
  </si>
  <si>
    <t>VPD-231</t>
  </si>
  <si>
    <t>PRCA*4.5*387</t>
  </si>
  <si>
    <t>VPD-230</t>
  </si>
  <si>
    <t>ECX*3.0*182</t>
  </si>
  <si>
    <t>VPD-229</t>
  </si>
  <si>
    <t>PRC*5.1*224</t>
  </si>
  <si>
    <t>VPD-228</t>
  </si>
  <si>
    <t>IB*2.0*708</t>
  </si>
  <si>
    <t>VPD-227</t>
  </si>
  <si>
    <t>VPD-226</t>
  </si>
  <si>
    <t>DI*22.2*20</t>
  </si>
  <si>
    <t>VPD-225</t>
  </si>
  <si>
    <t>XT*7.3*151</t>
  </si>
  <si>
    <t>VPD-224</t>
  </si>
  <si>
    <t>DG*5.3*1045</t>
  </si>
  <si>
    <t>VPD-223</t>
  </si>
  <si>
    <t>PREC*6.2*2</t>
  </si>
  <si>
    <t>VPD-222</t>
  </si>
  <si>
    <t>CPRS EP2 Vitals Enhancements</t>
  </si>
  <si>
    <t>VPD-221</t>
  </si>
  <si>
    <t xml:space="preserve">XT*7.3*150 </t>
  </si>
  <si>
    <t>VPD-220</t>
  </si>
  <si>
    <t>SD*5.3*790</t>
  </si>
  <si>
    <t>VPD-219</t>
  </si>
  <si>
    <t>VPD-218</t>
  </si>
  <si>
    <t>VPD-217</t>
  </si>
  <si>
    <t>VPD-216</t>
  </si>
  <si>
    <t>VPD-215</t>
  </si>
  <si>
    <t>MAG*3.0*306</t>
  </si>
  <si>
    <t>VPD-213</t>
  </si>
  <si>
    <t>VPD-212</t>
  </si>
  <si>
    <t>VPD-211</t>
  </si>
  <si>
    <t>VPD-210</t>
  </si>
  <si>
    <t>VPD-209</t>
  </si>
  <si>
    <t>VPD-208</t>
  </si>
  <si>
    <t>VPD-205</t>
  </si>
  <si>
    <t>LEX*2.0*135\ICPT*6.0*101</t>
  </si>
  <si>
    <t>VPD-204</t>
  </si>
  <si>
    <t>OR*3.0*562</t>
  </si>
  <si>
    <t>VPD-203</t>
  </si>
  <si>
    <t>VPD-202</t>
  </si>
  <si>
    <t>SD*5.3*791</t>
  </si>
  <si>
    <t>VPD-201</t>
  </si>
  <si>
    <t>DVBA*2.7*234</t>
  </si>
  <si>
    <t>VPD-200</t>
  </si>
  <si>
    <t>IB*2.0*706</t>
  </si>
  <si>
    <t>VPD-199</t>
  </si>
  <si>
    <t>JLV*2.9*10</t>
  </si>
  <si>
    <t>VPD-198</t>
  </si>
  <si>
    <t>EAS*1.0*202</t>
  </si>
  <si>
    <t>VPD-197</t>
  </si>
  <si>
    <t>WEBN*1.1*23</t>
  </si>
  <si>
    <t>VPD-196</t>
  </si>
  <si>
    <t>VPD-195</t>
  </si>
  <si>
    <t>RA*5.0*182</t>
  </si>
  <si>
    <t>VPD-192</t>
  </si>
  <si>
    <t>OR*3.0*453</t>
  </si>
  <si>
    <t>VPD-191</t>
  </si>
  <si>
    <t>DG*5.3*964</t>
  </si>
  <si>
    <t>VPD-190</t>
  </si>
  <si>
    <t>VPD-189</t>
  </si>
  <si>
    <t>SD*5.3*788</t>
  </si>
  <si>
    <t>VPD-188</t>
  </si>
  <si>
    <t>PRCA*4.5*381v7</t>
  </si>
  <si>
    <t>VPD-187</t>
  </si>
  <si>
    <t>JVLR*1.0*1</t>
  </si>
  <si>
    <t>VPD-185</t>
  </si>
  <si>
    <t>OR*3.0*560</t>
  </si>
  <si>
    <t>VPD-184</t>
  </si>
  <si>
    <t xml:space="preserve">PREN*4.0*1 </t>
  </si>
  <si>
    <t>VPD-183</t>
  </si>
  <si>
    <t>PRED*4.0*1</t>
  </si>
  <si>
    <t>VPD-182</t>
  </si>
  <si>
    <t>VPD-181</t>
  </si>
  <si>
    <t>VPD-180</t>
  </si>
  <si>
    <t>DSIB*1.0*P11</t>
  </si>
  <si>
    <t>VPD-179</t>
  </si>
  <si>
    <t>VPD-178</t>
  </si>
  <si>
    <t xml:space="preserve">DENT*1.2*82 </t>
  </si>
  <si>
    <t>VPD-176</t>
  </si>
  <si>
    <t>OR*3.0*455</t>
  </si>
  <si>
    <t>VPD-174</t>
  </si>
  <si>
    <t>PRCA*4.5*349, IB*2.0*642</t>
  </si>
  <si>
    <t>VPD-173</t>
  </si>
  <si>
    <t>HBH*1.0*32</t>
  </si>
  <si>
    <t>VPD-172</t>
  </si>
  <si>
    <t>LR*5.2*549</t>
  </si>
  <si>
    <t>VPD-171</t>
  </si>
  <si>
    <t>VPD-170</t>
  </si>
  <si>
    <t>PRCA*4.5*382</t>
  </si>
  <si>
    <t>VPD-169</t>
  </si>
  <si>
    <t>IB*2.0*703</t>
  </si>
  <si>
    <t>VPD-168</t>
  </si>
  <si>
    <t>EDP*2.0*15</t>
  </si>
  <si>
    <t>VPD-167</t>
  </si>
  <si>
    <t>SD*5.3*782</t>
  </si>
  <si>
    <t>VPD-166</t>
  </si>
  <si>
    <t>XU*8.0*749</t>
  </si>
  <si>
    <t>VPD-165</t>
  </si>
  <si>
    <t>XOBV*1.6*7</t>
  </si>
  <si>
    <t>VPD-164</t>
  </si>
  <si>
    <t>SD*5.3*775</t>
  </si>
  <si>
    <t>VPD-163</t>
  </si>
  <si>
    <t>WEBN*1.1*21</t>
  </si>
  <si>
    <t>VPD-162</t>
  </si>
  <si>
    <t>TIU*1.0*338</t>
  </si>
  <si>
    <t>VPD-161</t>
  </si>
  <si>
    <t>VPD-160</t>
  </si>
  <si>
    <t>VPD-159</t>
  </si>
  <si>
    <t>PSJ*5.0*419</t>
  </si>
  <si>
    <t>VPD-158</t>
  </si>
  <si>
    <t>VPD-157</t>
  </si>
  <si>
    <t>YS*5.01*177</t>
  </si>
  <si>
    <t>VPD-156</t>
  </si>
  <si>
    <t>YS*5.01*174</t>
  </si>
  <si>
    <t>VPD-155</t>
  </si>
  <si>
    <t>MAG*3.0*301</t>
  </si>
  <si>
    <t>VPD-154</t>
  </si>
  <si>
    <t>DG*5.3*1054</t>
  </si>
  <si>
    <t>VPD-153</t>
  </si>
  <si>
    <t>JLV*2.9*7</t>
  </si>
  <si>
    <t>VPD-152</t>
  </si>
  <si>
    <t>VPD-151</t>
  </si>
  <si>
    <t>VPD-150</t>
  </si>
  <si>
    <t>VPD-149</t>
  </si>
  <si>
    <t>VPD-148</t>
  </si>
  <si>
    <t>JLV*2.9*8</t>
  </si>
  <si>
    <t>VPD-147</t>
  </si>
  <si>
    <t>VPD-145</t>
  </si>
  <si>
    <t xml:space="preserve">LR*5.2*542 </t>
  </si>
  <si>
    <t>VPD-144</t>
  </si>
  <si>
    <t>OR*3.0*556</t>
  </si>
  <si>
    <t>VPD-143</t>
  </si>
  <si>
    <t>VPD-142</t>
  </si>
  <si>
    <t>VPD-141</t>
  </si>
  <si>
    <t>CPRS 31b Follow up bundle</t>
  </si>
  <si>
    <t>VPD-140</t>
  </si>
  <si>
    <t>SD*5.3*785</t>
  </si>
  <si>
    <t>VPD-139</t>
  </si>
  <si>
    <t>MAG*3.0*271</t>
  </si>
  <si>
    <t>VPD-138</t>
  </si>
  <si>
    <t>MAG*3.0*284</t>
  </si>
  <si>
    <t>VPD-136</t>
  </si>
  <si>
    <t>OR*3.0*513</t>
  </si>
  <si>
    <t>VPD-135</t>
  </si>
  <si>
    <t>VPD-134</t>
  </si>
  <si>
    <t>VPD-133</t>
  </si>
  <si>
    <t>PSJ*5.0*418</t>
  </si>
  <si>
    <t>VPD-132</t>
  </si>
  <si>
    <t xml:space="preserve">PREN*3.1*8 </t>
  </si>
  <si>
    <t>VPD-131</t>
  </si>
  <si>
    <t>XT*7.3*149</t>
  </si>
  <si>
    <t>VPD-130</t>
  </si>
  <si>
    <t>FB*3.5*184</t>
  </si>
  <si>
    <t>VPD-129</t>
  </si>
  <si>
    <t>SD*5.3*786</t>
  </si>
  <si>
    <t>VPD-128</t>
  </si>
  <si>
    <t>IB*2.0*700</t>
  </si>
  <si>
    <t>VPD-127</t>
  </si>
  <si>
    <t>DI*22.2*19</t>
  </si>
  <si>
    <t>VPD-126</t>
  </si>
  <si>
    <t>VPD-125</t>
  </si>
  <si>
    <t>PSO*7.0*561</t>
  </si>
  <si>
    <t>VPD-124</t>
  </si>
  <si>
    <t>PSX*2.0*91</t>
  </si>
  <si>
    <t>VPD-123</t>
  </si>
  <si>
    <t>VPD-122</t>
  </si>
  <si>
    <t>BPS*1.0*29</t>
  </si>
  <si>
    <t>VPD-121</t>
  </si>
  <si>
    <t>GMRA*4.0*66</t>
  </si>
  <si>
    <t>VPD-120</t>
  </si>
  <si>
    <t>VPD-119</t>
  </si>
  <si>
    <t>SD*5.3*784</t>
  </si>
  <si>
    <t>VPD-118</t>
  </si>
  <si>
    <t>MAG*3.0*257</t>
  </si>
  <si>
    <t>VPD-117</t>
  </si>
  <si>
    <t>MAG*3.0*258</t>
  </si>
  <si>
    <t>VPD-115</t>
  </si>
  <si>
    <t>MAG*3.0*283</t>
  </si>
  <si>
    <t>VPD-114</t>
  </si>
  <si>
    <t>MAG*3.0*262</t>
  </si>
  <si>
    <t>VPD-113</t>
  </si>
  <si>
    <t>DVBA*2.7*226</t>
  </si>
  <si>
    <t>VPD-112</t>
  </si>
  <si>
    <t>SD*5.3*741</t>
  </si>
  <si>
    <t>VPD-111</t>
  </si>
  <si>
    <t>GMRC*3.0*173</t>
  </si>
  <si>
    <t>VPD-110</t>
  </si>
  <si>
    <t>SR*3.0*202</t>
  </si>
  <si>
    <t>VPD-109</t>
  </si>
  <si>
    <t>PSJ*5.0*417</t>
  </si>
  <si>
    <t>VPD-108</t>
  </si>
  <si>
    <t>CPRS v32a GUI</t>
  </si>
  <si>
    <t>VPD-107</t>
  </si>
  <si>
    <t>OR*3.0*557</t>
  </si>
  <si>
    <t>VPD-106</t>
  </si>
  <si>
    <t>PSB*3.0*82</t>
  </si>
  <si>
    <t>VPD-105</t>
  </si>
  <si>
    <t>OR*3.0_547, PSO*7.0*449, PSS*1.0*249</t>
  </si>
  <si>
    <t>VPD-104</t>
  </si>
  <si>
    <t>VPD-103</t>
  </si>
  <si>
    <t>PCE Standardization 1.0</t>
  </si>
  <si>
    <t>VPD-102</t>
  </si>
  <si>
    <t>DG*5.3*1055</t>
  </si>
  <si>
    <t>VPD-101</t>
  </si>
  <si>
    <t>DENT*1.2*83</t>
  </si>
  <si>
    <t>VPD-100</t>
  </si>
  <si>
    <t>VSS*5.0*6</t>
  </si>
  <si>
    <t>VPD-99</t>
  </si>
  <si>
    <t>PRC*5.1*221</t>
  </si>
  <si>
    <t>VPD-98</t>
  </si>
  <si>
    <t>PRC*5.1*223</t>
  </si>
  <si>
    <t>VPD-97</t>
  </si>
  <si>
    <t>RMPR*3.0*207</t>
  </si>
  <si>
    <t>VPD-96</t>
  </si>
  <si>
    <t>PSO*7.0*641</t>
  </si>
  <si>
    <t>VPD-95</t>
  </si>
  <si>
    <t xml:space="preserve">PSJ*5.0*416 </t>
  </si>
  <si>
    <t>VPD-94</t>
  </si>
  <si>
    <t>LR*5.2*545</t>
  </si>
  <si>
    <t>VPD-93</t>
  </si>
  <si>
    <t>PSA*3.0*82</t>
  </si>
  <si>
    <t>VPD-92</t>
  </si>
  <si>
    <t>RG*1.0*75</t>
  </si>
  <si>
    <t>VPD-91</t>
  </si>
  <si>
    <t>XU*8.0*663</t>
  </si>
  <si>
    <t>VPD-90</t>
  </si>
  <si>
    <t xml:space="preserve">XU*8.0*743 </t>
  </si>
  <si>
    <t>VPD-89</t>
  </si>
  <si>
    <t>DG*5.3*1050</t>
  </si>
  <si>
    <t>VPD-88</t>
  </si>
  <si>
    <t>MPIF*1.0*77</t>
  </si>
  <si>
    <t>VPD-87</t>
  </si>
  <si>
    <t>VPD-86</t>
  </si>
  <si>
    <t>VPD-85</t>
  </si>
  <si>
    <t>DG*5.3*1044</t>
  </si>
  <si>
    <t>VPD-84</t>
  </si>
  <si>
    <t>SD*5.3*773</t>
  </si>
  <si>
    <t>VPD-82</t>
  </si>
  <si>
    <t>BPS*1.0*28</t>
  </si>
  <si>
    <t>VPD-81</t>
  </si>
  <si>
    <t>PRCA*4.5*377</t>
  </si>
  <si>
    <t>VPD-80</t>
  </si>
  <si>
    <t>VPD-79</t>
  </si>
  <si>
    <t>Lex*2.0*133</t>
  </si>
  <si>
    <t>VPD-78</t>
  </si>
  <si>
    <t>SD*5.3*781</t>
  </si>
  <si>
    <t>VPD-77</t>
  </si>
  <si>
    <t>VPD-76</t>
  </si>
  <si>
    <t>VPD-75</t>
  </si>
  <si>
    <t>VPD-74</t>
  </si>
  <si>
    <t>VPD-73</t>
  </si>
  <si>
    <t>VPD-72</t>
  </si>
  <si>
    <t>VPD-71</t>
  </si>
  <si>
    <t>VPD-70</t>
  </si>
  <si>
    <t>VPD-69</t>
  </si>
  <si>
    <t>VPD-68</t>
  </si>
  <si>
    <t>VPD-67</t>
  </si>
  <si>
    <t>DG*5.3*1053</t>
  </si>
  <si>
    <t>VPD-66</t>
  </si>
  <si>
    <t>VPD-65</t>
  </si>
  <si>
    <t>DSIY*1.5*0</t>
  </si>
  <si>
    <t>VPD-64</t>
  </si>
  <si>
    <t>RA*5.0*179</t>
  </si>
  <si>
    <t>VPD-63</t>
  </si>
  <si>
    <t>OR*3.0*548</t>
  </si>
  <si>
    <t>VPD-62</t>
  </si>
  <si>
    <t>GMTS*2.7*136</t>
  </si>
  <si>
    <t>VPD-61</t>
  </si>
  <si>
    <t>VPD-60</t>
  </si>
  <si>
    <t>VPD-59</t>
  </si>
  <si>
    <t>PSJ*5.0*415</t>
  </si>
  <si>
    <t>VPD-58</t>
  </si>
  <si>
    <t>VPD-57</t>
  </si>
  <si>
    <t>VPD-56</t>
  </si>
  <si>
    <t>PREC*6.2*1</t>
  </si>
  <si>
    <t>VPD-55</t>
  </si>
  <si>
    <t>MMRS*1.0*9</t>
  </si>
  <si>
    <t>VPD-54</t>
  </si>
  <si>
    <t>VPD-53</t>
  </si>
  <si>
    <t>VPD-52</t>
  </si>
  <si>
    <t>PSJ*5.0*414</t>
  </si>
  <si>
    <t>VPD-51</t>
  </si>
  <si>
    <t xml:space="preserve">PSJ*5.0*407 </t>
  </si>
  <si>
    <t>VPD-50</t>
  </si>
  <si>
    <t>LR*5.2*543</t>
  </si>
  <si>
    <t>VPD-49</t>
  </si>
  <si>
    <t>PSB*3.0*129</t>
  </si>
  <si>
    <t>VPD-48</t>
  </si>
  <si>
    <t>PSB*3.0*130</t>
  </si>
  <si>
    <t>VPD-47</t>
  </si>
  <si>
    <t>PSB*3.0*123</t>
  </si>
  <si>
    <t>VPD-46</t>
  </si>
  <si>
    <t>OR*3.0*545</t>
  </si>
  <si>
    <t>VPD-45</t>
  </si>
  <si>
    <t>PRED*3.0*3</t>
  </si>
  <si>
    <t>VPD-44</t>
  </si>
  <si>
    <t>PREN*3.1*7</t>
  </si>
  <si>
    <t>VPD-43</t>
  </si>
  <si>
    <t>PSO*7.0*639</t>
  </si>
  <si>
    <t>VPD-42</t>
  </si>
  <si>
    <t>HBH*1.0*33</t>
  </si>
  <si>
    <t>VPD-41</t>
  </si>
  <si>
    <t>VPD-40</t>
  </si>
  <si>
    <t>WEBN*1.1*20</t>
  </si>
  <si>
    <t>VPD-39</t>
  </si>
  <si>
    <t>VPD-38</t>
  </si>
  <si>
    <t>HL*1.6*173</t>
  </si>
  <si>
    <t>VPD-37</t>
  </si>
  <si>
    <t>PX*1.0*227</t>
  </si>
  <si>
    <t>VPD-36</t>
  </si>
  <si>
    <t>SD*5.3*777</t>
  </si>
  <si>
    <t>VPD-35</t>
  </si>
  <si>
    <t>SD*5.3*783</t>
  </si>
  <si>
    <t>VPD-34</t>
  </si>
  <si>
    <t>VPD-33</t>
  </si>
  <si>
    <t>YS*5.01*172</t>
  </si>
  <si>
    <t>VPD-32</t>
  </si>
  <si>
    <t>IB*2.0*696</t>
  </si>
  <si>
    <t>VPD-31</t>
  </si>
  <si>
    <t xml:space="preserve">MAG*3.0*269 </t>
  </si>
  <si>
    <t>VPD-30</t>
  </si>
  <si>
    <t>VPD-29</t>
  </si>
  <si>
    <t>VPD-28</t>
  </si>
  <si>
    <t>RA*5.0*175</t>
  </si>
  <si>
    <t>VPD-27</t>
  </si>
  <si>
    <t>RA*5.0*177</t>
  </si>
  <si>
    <t>VPD-26</t>
  </si>
  <si>
    <t>VPD-25</t>
  </si>
  <si>
    <t>XT*7.3*148</t>
  </si>
  <si>
    <t>VPD-24</t>
  </si>
  <si>
    <t>XT*7.3*143</t>
  </si>
  <si>
    <t>VPD-20</t>
  </si>
  <si>
    <t>Days Taken</t>
  </si>
  <si>
    <t>Days</t>
  </si>
  <si>
    <t>Row Labels</t>
  </si>
  <si>
    <t>Count of Ready for VOCCB Review to VPAT Analysis</t>
  </si>
  <si>
    <t>Grand Total</t>
  </si>
  <si>
    <t>Count of Ready for VOCCB Review to Decision 1</t>
  </si>
  <si>
    <t>Count of Decision 1 to ETS Install for Freeze Sites</t>
  </si>
  <si>
    <t>Count of Decision 1 to ETS Install for Cerner Converted Sites</t>
  </si>
  <si>
    <t>Decision 1 to ETS Test for Freeze Sites</t>
  </si>
  <si>
    <t>Count of  Decision 1 to ETS Test for Freeze Sites</t>
  </si>
  <si>
    <t>Decision 1 to ETS Test for Converted Sites</t>
  </si>
  <si>
    <t>Count of  Decision 1 to ETS Test for Converted Sites</t>
  </si>
  <si>
    <t>Count of ETS Install for Freeze Sites to Ready for Decision 2</t>
  </si>
  <si>
    <t>Count of ETS Install for CC Sites to Ready for Decision 2</t>
  </si>
  <si>
    <t>Count of ETS Tested for FR Sites to Ready for Decision 2</t>
  </si>
  <si>
    <t>Count of ETS Tested for CC Sites to Ready for Decision 2</t>
  </si>
  <si>
    <t>Count of Ready for Decision 2 to Decision 2</t>
  </si>
  <si>
    <t>Count of Decision 1 to Decision 2</t>
  </si>
  <si>
    <t>VPD-406</t>
  </si>
  <si>
    <t>VPD-405</t>
  </si>
  <si>
    <t>WEBN*1.1*22</t>
  </si>
  <si>
    <t>VPD-404</t>
  </si>
  <si>
    <t>PSO*7.0*634</t>
  </si>
  <si>
    <t>VPD-403</t>
  </si>
  <si>
    <t>SD*5.3*780</t>
  </si>
  <si>
    <t>VPD-399</t>
  </si>
  <si>
    <t>DVBA*2.7*237</t>
  </si>
  <si>
    <t>VPD-398</t>
  </si>
  <si>
    <t>DSIY*1.5*2</t>
  </si>
  <si>
    <t>VPD-397</t>
  </si>
  <si>
    <t>VPD-396</t>
  </si>
  <si>
    <t>PRCA*4.5*394</t>
  </si>
  <si>
    <t>VPD-395</t>
  </si>
  <si>
    <t>YS*5.01*192</t>
  </si>
  <si>
    <t>VPD-394</t>
  </si>
  <si>
    <t>YS*5.01*190</t>
  </si>
  <si>
    <t>VPD-393</t>
  </si>
  <si>
    <t>USR*1.0*41</t>
  </si>
  <si>
    <t>VPD-392</t>
  </si>
  <si>
    <t>JLV*2.9*17</t>
  </si>
  <si>
    <t>VPD-391</t>
  </si>
  <si>
    <t>DVBA*2.7*236</t>
  </si>
  <si>
    <t>VPD-390</t>
  </si>
  <si>
    <t>PSO*7.0*642</t>
  </si>
  <si>
    <t>VPD-389</t>
  </si>
  <si>
    <t>PRPF*4.0*6</t>
  </si>
  <si>
    <t>VPD-388</t>
  </si>
  <si>
    <t>XU*8.0*748</t>
  </si>
  <si>
    <t>VPD-387</t>
  </si>
  <si>
    <t>XU*8.0*747</t>
  </si>
  <si>
    <t>VPD-386</t>
  </si>
  <si>
    <t>VPD-385</t>
  </si>
  <si>
    <t>IB*2.0*722</t>
  </si>
  <si>
    <t>VPD-384</t>
  </si>
  <si>
    <t>PX*1.0*229</t>
  </si>
  <si>
    <t>VPD-383</t>
  </si>
  <si>
    <t>QAC*2.0*25</t>
  </si>
  <si>
    <t>VPD-382</t>
  </si>
  <si>
    <t>PSA*3.0*83</t>
  </si>
  <si>
    <t>VPD-381</t>
  </si>
  <si>
    <t>OR*3.0*572</t>
  </si>
  <si>
    <t>VPD-380</t>
  </si>
  <si>
    <t>VPD-458</t>
  </si>
  <si>
    <t>SD*5.3*802</t>
  </si>
  <si>
    <t>VPD-457</t>
  </si>
  <si>
    <t>MAG*3.0*326</t>
  </si>
  <si>
    <t>VPD-456</t>
  </si>
  <si>
    <t>LR*5.2*554</t>
  </si>
  <si>
    <t>VPD-455</t>
  </si>
  <si>
    <t>PSO*7.0*656</t>
  </si>
  <si>
    <t>VPD-454</t>
  </si>
  <si>
    <t>VPD-453</t>
  </si>
  <si>
    <t>VPD-452</t>
  </si>
  <si>
    <t>VPD-451</t>
  </si>
  <si>
    <t>TIU*1.0*348</t>
  </si>
  <si>
    <t>VPD-450</t>
  </si>
  <si>
    <t>VIAB*1.0*23</t>
  </si>
  <si>
    <t>VPD-449</t>
  </si>
  <si>
    <t>JLV*2.9*18</t>
  </si>
  <si>
    <t>VPD-448</t>
  </si>
  <si>
    <t>VPD-447</t>
  </si>
  <si>
    <t>PSO*7.0*659</t>
  </si>
  <si>
    <t>VPD-446</t>
  </si>
  <si>
    <t>LEX*2.0*138/ICPT*6.0*104</t>
  </si>
  <si>
    <t>VPD-445</t>
  </si>
  <si>
    <t>ROR*1.5*39</t>
  </si>
  <si>
    <t>VPD-444</t>
  </si>
  <si>
    <t>VPD-443</t>
  </si>
  <si>
    <t>GMPL*2.0*57</t>
  </si>
  <si>
    <t>VPD-442</t>
  </si>
  <si>
    <t>OR*3.0*574</t>
  </si>
  <si>
    <t>VPD-441</t>
  </si>
  <si>
    <t xml:space="preserve">DG*5.3*1066  </t>
  </si>
  <si>
    <t>VPD-440</t>
  </si>
  <si>
    <t>SD*5.3*801</t>
  </si>
  <si>
    <t>VPD-439</t>
  </si>
  <si>
    <t>MD*1.0*80</t>
  </si>
  <si>
    <t>VPD-438</t>
  </si>
  <si>
    <t>DVB*4.0*71</t>
  </si>
  <si>
    <t>VPD-437</t>
  </si>
  <si>
    <t>PSO*7.0*649</t>
  </si>
  <si>
    <t>VPD-436</t>
  </si>
  <si>
    <t>ICD*18.0*108</t>
  </si>
  <si>
    <t>VPD-435</t>
  </si>
  <si>
    <t>EAS*1.0*209</t>
  </si>
  <si>
    <t>VPD-434</t>
  </si>
  <si>
    <t>PSB*3.0*133</t>
  </si>
  <si>
    <t>VPD-433</t>
  </si>
  <si>
    <t>DG*5.3*1068</t>
  </si>
  <si>
    <t>VPD-432</t>
  </si>
  <si>
    <t xml:space="preserve">XMDB*1.0*3 </t>
  </si>
  <si>
    <t>VPD-431</t>
  </si>
  <si>
    <t>IB*2.0*709</t>
  </si>
  <si>
    <t>VPD-430</t>
  </si>
  <si>
    <t>PRCA*4.5*391</t>
  </si>
  <si>
    <t>VPD-429</t>
  </si>
  <si>
    <t>PRCA*4.5*396</t>
  </si>
  <si>
    <t>VPD-426</t>
  </si>
  <si>
    <t>PSB*3.0*132</t>
  </si>
  <si>
    <t>VPD-425</t>
  </si>
  <si>
    <t>IVM*2.0*203</t>
  </si>
  <si>
    <t>VPD-424</t>
  </si>
  <si>
    <t>DG*5.3*1064</t>
  </si>
  <si>
    <t>VPD-423</t>
  </si>
  <si>
    <t>IB*2.0*723</t>
  </si>
  <si>
    <t>VPD-422</t>
  </si>
  <si>
    <t>PSJ*5.0*422</t>
  </si>
  <si>
    <t>VPD-421</t>
  </si>
  <si>
    <t>PRC*5.1*225</t>
  </si>
  <si>
    <t>VPD-420</t>
  </si>
  <si>
    <t>VPD-419</t>
  </si>
  <si>
    <t>XT*7.3*153</t>
  </si>
  <si>
    <t>VPD-418</t>
  </si>
  <si>
    <t>VPD-417</t>
  </si>
  <si>
    <t>VPD-416</t>
  </si>
  <si>
    <t>VPD-409</t>
  </si>
  <si>
    <t>SD*5.3*800</t>
  </si>
  <si>
    <t>VPD-408</t>
  </si>
  <si>
    <t>VPD-407</t>
  </si>
  <si>
    <t>EAS*1.0*206</t>
  </si>
  <si>
    <t>Returned for VOCCB Review</t>
  </si>
  <si>
    <t>CPRS V32B</t>
  </si>
  <si>
    <t>jlv*2.9*16</t>
  </si>
  <si>
    <t>SD*5.3*799</t>
  </si>
  <si>
    <t>SD*5.3*797</t>
  </si>
  <si>
    <t>ONC*2.2*13</t>
  </si>
  <si>
    <t>VPD-591</t>
  </si>
  <si>
    <t>EAS*1.0*214</t>
  </si>
  <si>
    <t>Received</t>
  </si>
  <si>
    <t>VPD-590</t>
  </si>
  <si>
    <t>PSO*7.0*675</t>
  </si>
  <si>
    <t>VPD-589</t>
  </si>
  <si>
    <t>GMRC*3.0*184</t>
  </si>
  <si>
    <t>VPD-588</t>
  </si>
  <si>
    <t>SD*5.3*809</t>
  </si>
  <si>
    <t>VPD-587</t>
  </si>
  <si>
    <t>IB*2.0*730</t>
  </si>
  <si>
    <t>VPD-584</t>
  </si>
  <si>
    <t>IB*2.0*702</t>
  </si>
  <si>
    <t>VPD-583</t>
  </si>
  <si>
    <t>EC*2.0*156</t>
  </si>
  <si>
    <t>VPD-582</t>
  </si>
  <si>
    <t>IB*2.0*630</t>
  </si>
  <si>
    <t>VPD-581</t>
  </si>
  <si>
    <t>PRCA*4.5*386</t>
  </si>
  <si>
    <t>VPD-580</t>
  </si>
  <si>
    <t>DG*5.3*1069</t>
  </si>
  <si>
    <t>VPD-576</t>
  </si>
  <si>
    <t>MHV*1.0*73</t>
  </si>
  <si>
    <t>VPD-575</t>
  </si>
  <si>
    <t>BPS*1.0*31, PSO*7.0*647</t>
  </si>
  <si>
    <t>VPD-574</t>
  </si>
  <si>
    <t>SD*5.3*808</t>
  </si>
  <si>
    <t>VPD-573</t>
  </si>
  <si>
    <t>JLV*3.0*3</t>
  </si>
  <si>
    <t>VPD-572</t>
  </si>
  <si>
    <t>PSO*7.0*658</t>
  </si>
  <si>
    <t>VPD-571</t>
  </si>
  <si>
    <t>DVBA*2.7*241</t>
  </si>
  <si>
    <t>VPD-569</t>
  </si>
  <si>
    <t>KPAS*1.0*43</t>
  </si>
  <si>
    <t>VPD-568</t>
  </si>
  <si>
    <t>PSO*7.0*670</t>
  </si>
  <si>
    <t>VPD-567</t>
  </si>
  <si>
    <t>PRCA*4.5*378</t>
  </si>
  <si>
    <t>VPD-566</t>
  </si>
  <si>
    <t>LEX*2.0*139, ICD*18*110, ICPT*6*105</t>
  </si>
  <si>
    <t>VPD-565</t>
  </si>
  <si>
    <t>YS*5.01*200</t>
  </si>
  <si>
    <t>VPD-564</t>
  </si>
  <si>
    <t>FB*3.5*186</t>
  </si>
  <si>
    <t>VPD-563</t>
  </si>
  <si>
    <t>SD*5.3*807</t>
  </si>
  <si>
    <t>VPD-562</t>
  </si>
  <si>
    <t>JLV*3.0*2</t>
  </si>
  <si>
    <t>VPD-561</t>
  </si>
  <si>
    <t>OR*3.0*578</t>
  </si>
  <si>
    <t>VPD-559</t>
  </si>
  <si>
    <t>PREN*3.1*9</t>
  </si>
  <si>
    <t>VPD-556</t>
  </si>
  <si>
    <t>MAG*3.0*330</t>
  </si>
  <si>
    <t>VPD-555</t>
  </si>
  <si>
    <t>PSO*7.0*661</t>
  </si>
  <si>
    <t>VPD-554</t>
  </si>
  <si>
    <t>VDI*1.0*0</t>
  </si>
  <si>
    <t>VPD-553</t>
  </si>
  <si>
    <t>WEBN*1.1*26</t>
  </si>
  <si>
    <t>VPD-552</t>
  </si>
  <si>
    <t>RA*5.0*187</t>
  </si>
  <si>
    <t>VPD-551</t>
  </si>
  <si>
    <t>HDS*1.0*51</t>
  </si>
  <si>
    <t>VPD-550</t>
  </si>
  <si>
    <t>EAS*1.0*210</t>
  </si>
  <si>
    <t>VPD-549</t>
  </si>
  <si>
    <t>PXRM*2.0*80</t>
  </si>
  <si>
    <t>VPD-548</t>
  </si>
  <si>
    <t>PSO*7.0*654</t>
  </si>
  <si>
    <t>VPD-544</t>
  </si>
  <si>
    <t>OR*3.0*582</t>
  </si>
  <si>
    <t>VPD-543</t>
  </si>
  <si>
    <t>PSS*1.0*256</t>
  </si>
  <si>
    <t>VPD-542</t>
  </si>
  <si>
    <t>EAS*1.0*208</t>
  </si>
  <si>
    <t>VPD-541</t>
  </si>
  <si>
    <t>JLV*3.0*1</t>
  </si>
  <si>
    <t>VPD-540</t>
  </si>
  <si>
    <t>CRHD*1.0*10</t>
  </si>
  <si>
    <t>VPD-539</t>
  </si>
  <si>
    <t>XU*8.0*767</t>
  </si>
  <si>
    <t>VPD-538</t>
  </si>
  <si>
    <t>DG*5.3*1077</t>
  </si>
  <si>
    <t>VPD-537</t>
  </si>
  <si>
    <t>SD*5.3*810</t>
  </si>
  <si>
    <t>VPD-536</t>
  </si>
  <si>
    <t>EHM*1.0*8</t>
  </si>
  <si>
    <t>VPD-535</t>
  </si>
  <si>
    <t>PSO*7.0*665</t>
  </si>
  <si>
    <t>VPD-534</t>
  </si>
  <si>
    <t>PSS*1.0*257</t>
  </si>
  <si>
    <t>VPD-533</t>
  </si>
  <si>
    <t>HL*1.6*174</t>
  </si>
  <si>
    <t>VPD-531</t>
  </si>
  <si>
    <t>HDS*1.0*50</t>
  </si>
  <si>
    <t>VPD-530</t>
  </si>
  <si>
    <t>JVRA*1.0*2, JVSD*1.0*1</t>
  </si>
  <si>
    <t>VPD-529</t>
  </si>
  <si>
    <t>DENT*1.2*84</t>
  </si>
  <si>
    <t>VPD-528</t>
  </si>
  <si>
    <t>MHV*1.0*72</t>
  </si>
  <si>
    <t>VPD-527</t>
  </si>
  <si>
    <t>HDS*1.0*49</t>
  </si>
  <si>
    <t>VPD-526</t>
  </si>
  <si>
    <t>GMRC*3.0*186</t>
  </si>
  <si>
    <t>VPD-525</t>
  </si>
  <si>
    <t>YS*5.01*193</t>
  </si>
  <si>
    <t>VPD-524</t>
  </si>
  <si>
    <t>DSIY*1.5*3</t>
  </si>
  <si>
    <t>VPD-523</t>
  </si>
  <si>
    <t>MAG*3.0*274</t>
  </si>
  <si>
    <t>VPD-522</t>
  </si>
  <si>
    <t>VPD-521</t>
  </si>
  <si>
    <t>SD*5.3*805</t>
  </si>
  <si>
    <t>VPD-520</t>
  </si>
  <si>
    <t>PSO*7.0*664</t>
  </si>
  <si>
    <t>VPD-519</t>
  </si>
  <si>
    <t>YS*5.01*198</t>
  </si>
  <si>
    <t>VPD-518</t>
  </si>
  <si>
    <t>OR*3.0*580</t>
  </si>
  <si>
    <t>VPD-517</t>
  </si>
  <si>
    <t>PSB*3.0*134</t>
  </si>
  <si>
    <t>VPD-516</t>
  </si>
  <si>
    <t>DSSO*2.0*4</t>
  </si>
  <si>
    <t>VPD-515</t>
  </si>
  <si>
    <t>SD*5.3*798</t>
  </si>
  <si>
    <t>VPD-512</t>
  </si>
  <si>
    <t>CHDS*2.2*2</t>
  </si>
  <si>
    <t>VPD-511</t>
  </si>
  <si>
    <t>WEBN*1.1*25</t>
  </si>
  <si>
    <t>VPD-510</t>
  </si>
  <si>
    <t>PSO*7.0*663</t>
  </si>
  <si>
    <t>VPD-509</t>
  </si>
  <si>
    <t>XU*8.0*765</t>
  </si>
  <si>
    <t>VPD-508</t>
  </si>
  <si>
    <t>PSO*7.0*667</t>
  </si>
  <si>
    <t>VPD-507</t>
  </si>
  <si>
    <t>XU*8.0*688</t>
  </si>
  <si>
    <t>EHRM Analysis: No Impact</t>
  </si>
  <si>
    <t>VPD-506</t>
  </si>
  <si>
    <t>PSO*7.0*529</t>
  </si>
  <si>
    <t>VPD-505</t>
  </si>
  <si>
    <t>IB*2.0*705</t>
  </si>
  <si>
    <t>VPD-504</t>
  </si>
  <si>
    <t>ECX*3.0*183</t>
  </si>
  <si>
    <t>VPD-503</t>
  </si>
  <si>
    <t>HDS*1.0*48</t>
  </si>
  <si>
    <t>VPD-502</t>
  </si>
  <si>
    <t>YS*5.01*187</t>
  </si>
  <si>
    <t>VPD-501</t>
  </si>
  <si>
    <t>VPR*1.0*28</t>
  </si>
  <si>
    <t>VPD-500</t>
  </si>
  <si>
    <t>XU*8.0*764</t>
  </si>
  <si>
    <t>VPD-499</t>
  </si>
  <si>
    <t>TIU*1.0*345</t>
  </si>
  <si>
    <t>VPD-498</t>
  </si>
  <si>
    <t>DVBA*2.7*240</t>
  </si>
  <si>
    <t>VPD-497</t>
  </si>
  <si>
    <t>DVBA*2.7*239</t>
  </si>
  <si>
    <t>VPD-496</t>
  </si>
  <si>
    <t>IVM*2.0*204</t>
  </si>
  <si>
    <t>VPD-495</t>
  </si>
  <si>
    <t>DG*5.3*1067</t>
  </si>
  <si>
    <t>VPD-494</t>
  </si>
  <si>
    <t xml:space="preserve">MBAA*1.0*11 </t>
  </si>
  <si>
    <t>VPD-493</t>
  </si>
  <si>
    <t>SD*5.3*804</t>
  </si>
  <si>
    <t>VPD-492</t>
  </si>
  <si>
    <t>IB*2.0*714</t>
  </si>
  <si>
    <t>VPD-491</t>
  </si>
  <si>
    <t>MAG*3.0*298</t>
  </si>
  <si>
    <t>VPD-490</t>
  </si>
  <si>
    <t>DI*22.2*21</t>
  </si>
  <si>
    <t>VPD-489</t>
  </si>
  <si>
    <t>XU*8.0*746</t>
  </si>
  <si>
    <t>VPD-488</t>
  </si>
  <si>
    <t>OR*3.0*581</t>
  </si>
  <si>
    <t>VPD-487</t>
  </si>
  <si>
    <t>PSD*3.0*92</t>
  </si>
  <si>
    <t>VPD-486</t>
  </si>
  <si>
    <t>MHV*1.0*71</t>
  </si>
  <si>
    <t>VPD-485</t>
  </si>
  <si>
    <t>CHDS*2.2*1</t>
  </si>
  <si>
    <t>VPD-484</t>
  </si>
  <si>
    <t>OR*3.0*583</t>
  </si>
  <si>
    <t>VPD-483</t>
  </si>
  <si>
    <t>RMPR*3.0*210</t>
  </si>
  <si>
    <t>VPD-482</t>
  </si>
  <si>
    <t>RA*5.0*185</t>
  </si>
  <si>
    <t>VPD-481</t>
  </si>
  <si>
    <t>ONC*2.2*14</t>
  </si>
  <si>
    <t>VPD-480</t>
  </si>
  <si>
    <t>IB*2.0*724</t>
  </si>
  <si>
    <t>VPD-479</t>
  </si>
  <si>
    <t>IB*2.0*725</t>
  </si>
  <si>
    <t>VPD-478</t>
  </si>
  <si>
    <t>VBEC*2.0*9</t>
  </si>
  <si>
    <t>VPD-477</t>
  </si>
  <si>
    <t>OR*3.0*543</t>
  </si>
  <si>
    <t>VPD-476</t>
  </si>
  <si>
    <t>OR*3.0*537</t>
  </si>
  <si>
    <t>VPD-475</t>
  </si>
  <si>
    <t>PRC*5.1*226</t>
  </si>
  <si>
    <t>VPD-474</t>
  </si>
  <si>
    <t>RA*5.0*186</t>
  </si>
  <si>
    <t>VPD-473</t>
  </si>
  <si>
    <t>EAS*1.0*211</t>
  </si>
  <si>
    <t>VPD-472</t>
  </si>
  <si>
    <t>DG*5.3*1073</t>
  </si>
  <si>
    <t>VPD-471</t>
  </si>
  <si>
    <t>SD*5.3*803</t>
  </si>
  <si>
    <t>VPD-470</t>
  </si>
  <si>
    <t>VSS*5.0*7</t>
  </si>
  <si>
    <t>VPD-467</t>
  </si>
  <si>
    <t>HDS*1.0*47</t>
  </si>
  <si>
    <t>VPD-466</t>
  </si>
  <si>
    <t>DENT*1.2*80</t>
  </si>
  <si>
    <t>VPD-465</t>
  </si>
  <si>
    <t>WEBI*19.5*1</t>
  </si>
  <si>
    <t>VPD-464</t>
  </si>
  <si>
    <t>LR*5.2*552</t>
  </si>
  <si>
    <t>VPD-462</t>
  </si>
  <si>
    <t>XU*8.0*758</t>
  </si>
  <si>
    <t>VPD-461</t>
  </si>
  <si>
    <t>SD*5.3*806</t>
  </si>
  <si>
    <t>VPD-460</t>
  </si>
  <si>
    <t>YS*5.01*195</t>
  </si>
  <si>
    <t>VPD-459</t>
  </si>
  <si>
    <t>MAG*3.0*292</t>
  </si>
  <si>
    <t>WEBE*3.0*15</t>
  </si>
  <si>
    <t>WEBG*3.0*5</t>
  </si>
  <si>
    <t>MHV*1.0*70</t>
  </si>
  <si>
    <t>PSN*4.0*572</t>
  </si>
  <si>
    <t>WEBE*3.0*14</t>
  </si>
  <si>
    <t>HDS*1.0*45</t>
  </si>
  <si>
    <t>RMPF*3.0*7</t>
  </si>
  <si>
    <t>MHV*1.0*69</t>
  </si>
  <si>
    <t>WEBE*3.0*13</t>
  </si>
  <si>
    <t>PSO*7.0*653</t>
  </si>
  <si>
    <t>GMRC*3.0*169</t>
  </si>
  <si>
    <t>XU*8.0*734</t>
  </si>
  <si>
    <t>XU*8.0*755</t>
  </si>
  <si>
    <t>OR*3.0*570</t>
  </si>
  <si>
    <t>IB*2.0*665</t>
  </si>
  <si>
    <t>SD*5.3*738, OR*3.0*520, GMRC*3.0*150, DVBA*2.7*217</t>
  </si>
  <si>
    <t>MHV*1.0*68</t>
  </si>
  <si>
    <t>WEBE*3.0*12</t>
  </si>
  <si>
    <t>WEBI*19.0*1</t>
  </si>
  <si>
    <t>OR*3.0*571</t>
  </si>
  <si>
    <t>HDS*1.0*44</t>
  </si>
  <si>
    <t>DSSO*2.0*1</t>
  </si>
  <si>
    <t>PX*1.0*228, OR*3.0*559</t>
  </si>
  <si>
    <t>WEBE*3.0*11</t>
  </si>
  <si>
    <t>GMRA*4.0*69</t>
  </si>
  <si>
    <t>GMRC*3.0*181</t>
  </si>
  <si>
    <t>VPR*1.0*27</t>
  </si>
  <si>
    <t>PSB*3.0*131</t>
  </si>
  <si>
    <t>PSJ*5.0*425</t>
  </si>
  <si>
    <t>OR*3.0*564</t>
  </si>
  <si>
    <t>OR*3.0*565</t>
  </si>
  <si>
    <t>OR*3.0*566</t>
  </si>
  <si>
    <t>WEBE*3.0*10</t>
  </si>
  <si>
    <t>MHV*1.0*67</t>
  </si>
  <si>
    <t>MHV*1.0*65</t>
  </si>
  <si>
    <t>MHV*1.0*64</t>
  </si>
  <si>
    <t>PSO*7.0*635</t>
  </si>
  <si>
    <t>WEBG*3.0*4</t>
  </si>
  <si>
    <t>MHV*1.0*62</t>
  </si>
  <si>
    <t>WEBB*2.0*23</t>
  </si>
  <si>
    <t>HDS*1.0*43</t>
  </si>
  <si>
    <t>HDS*1.0*42</t>
  </si>
  <si>
    <t>HDS*1.0*41</t>
  </si>
  <si>
    <t>MHV*1.0*66</t>
  </si>
  <si>
    <t>OR*3.0*563</t>
  </si>
  <si>
    <t>OR*3.0*568</t>
  </si>
  <si>
    <t>TIU*1.0*347</t>
  </si>
  <si>
    <t>PXRM*2.0*75</t>
  </si>
  <si>
    <t>MD*1.0*77</t>
  </si>
  <si>
    <t>TIU*1.0*330</t>
  </si>
  <si>
    <t>XU*8.0*754</t>
  </si>
  <si>
    <t>PSD*3.0*89</t>
  </si>
  <si>
    <t>PSO*7.0*617</t>
  </si>
  <si>
    <t>PSO*7.0*640</t>
  </si>
  <si>
    <t>EHM*1.0*2</t>
  </si>
  <si>
    <t>WEBE*3.0*9</t>
  </si>
  <si>
    <t>XU*8.0*752</t>
  </si>
  <si>
    <t>XU*8.0*751</t>
  </si>
  <si>
    <t>XU*8.0*753</t>
  </si>
  <si>
    <t>XU*8.0*750</t>
  </si>
  <si>
    <t>ECX*3.0*181</t>
  </si>
  <si>
    <t>IB*2.0*676</t>
  </si>
  <si>
    <t>LEX*2.0*134/ICPT*6.0*100</t>
  </si>
  <si>
    <t>PREM*4.0*1</t>
  </si>
  <si>
    <t>PXRM*2.0*77</t>
  </si>
  <si>
    <t>JLV*2.9*5;JLV*2.9*6;JLV*2.9*9;WEBE*3.0*7;WEBE*3.0*8</t>
  </si>
  <si>
    <t>WEBE*3.0*8</t>
  </si>
  <si>
    <t>EC*2.0*152</t>
  </si>
  <si>
    <t>MAG*3.0*289</t>
  </si>
  <si>
    <t>IB*2.0*697, DG*5.3*1035, OR*3.0*546</t>
  </si>
  <si>
    <t>HDS*1.0*40</t>
  </si>
  <si>
    <t>HDS*1.0*38</t>
  </si>
  <si>
    <t>EAS*1.0*199</t>
  </si>
  <si>
    <t>MHV*1.0*63</t>
  </si>
  <si>
    <t>HDS*1.0*39</t>
  </si>
  <si>
    <t>MAG*3.0*255</t>
  </si>
  <si>
    <t>MAG*3.0*267</t>
  </si>
  <si>
    <t>IB*2.0*687</t>
  </si>
  <si>
    <t>RA*5.0*181</t>
  </si>
  <si>
    <t>IB*2.0*648</t>
  </si>
  <si>
    <t>WEBB*2.0*22</t>
  </si>
  <si>
    <t>WEBI*18.0*1</t>
  </si>
  <si>
    <t>PSO*7.0*560</t>
  </si>
  <si>
    <t>IB*2.0*647</t>
  </si>
  <si>
    <t>PREM*3.0*3</t>
  </si>
  <si>
    <t>PSB*3.0*108</t>
  </si>
  <si>
    <t>PSB*3.0*106</t>
  </si>
  <si>
    <t>PSO*7.0*524</t>
  </si>
  <si>
    <t>PSJ*5.0*364</t>
  </si>
  <si>
    <t>PSS*1.0*226</t>
  </si>
  <si>
    <t>PSS*1.0*247</t>
  </si>
  <si>
    <t>PSO*7.0*630</t>
  </si>
  <si>
    <t>ABSV*4.0*45</t>
  </si>
  <si>
    <t>LHS*1.0*0</t>
  </si>
  <si>
    <t>MHE*1.0*0</t>
  </si>
  <si>
    <t>OR*3.0*550</t>
  </si>
  <si>
    <t>PSO*7.0*636</t>
  </si>
  <si>
    <t>PSO*7.0*631</t>
  </si>
  <si>
    <t>PSS*1.0*248</t>
  </si>
  <si>
    <t>PSO*7.0*633</t>
  </si>
  <si>
    <t>IB*2.0*650</t>
  </si>
  <si>
    <t>XU*8.0*737</t>
  </si>
  <si>
    <t>IB*2.0*668</t>
  </si>
  <si>
    <t>SRA*3.0*7</t>
  </si>
  <si>
    <t>XU*8.0*742</t>
  </si>
  <si>
    <t>WEBG*3.0*1</t>
  </si>
  <si>
    <t>VPD-</t>
  </si>
  <si>
    <t>PSO*7*686</t>
  </si>
  <si>
    <t>DVBA*2.7*238</t>
  </si>
  <si>
    <t>VPD-714</t>
  </si>
  <si>
    <t>SD*5.3*818</t>
  </si>
  <si>
    <t>VPD-713</t>
  </si>
  <si>
    <t>SD*5.3*817</t>
  </si>
  <si>
    <t>VPD-712</t>
  </si>
  <si>
    <t>PSO*7.0*662</t>
  </si>
  <si>
    <t>VPD-711</t>
  </si>
  <si>
    <t>IB*2.0*715</t>
  </si>
  <si>
    <t>ETS Install without EHRM Testing</t>
  </si>
  <si>
    <t>VPD-710</t>
  </si>
  <si>
    <t>PRCA*4.5*392</t>
  </si>
  <si>
    <t>VPD-709</t>
  </si>
  <si>
    <t>MAG*3.0*304</t>
  </si>
  <si>
    <t>VPD-708</t>
  </si>
  <si>
    <t>PSJ*5.0*434</t>
  </si>
  <si>
    <t>VPD-707</t>
  </si>
  <si>
    <t>MAG*3.0*323</t>
  </si>
  <si>
    <t>VPD-706</t>
  </si>
  <si>
    <t>HDS*1*55</t>
  </si>
  <si>
    <t>VPD-705</t>
  </si>
  <si>
    <t>GMTS*2.7*142</t>
  </si>
  <si>
    <t>VPD-704</t>
  </si>
  <si>
    <t>DSIY*1.5*4</t>
  </si>
  <si>
    <t>VPD-703</t>
  </si>
  <si>
    <t>JLV*3.0*6</t>
  </si>
  <si>
    <t>VPD-702</t>
  </si>
  <si>
    <t>IB*2.0*735</t>
  </si>
  <si>
    <t>VPD-701</t>
  </si>
  <si>
    <t>SD*5.3*816</t>
  </si>
  <si>
    <t>VPD-700</t>
  </si>
  <si>
    <t>SR*3.0*204</t>
  </si>
  <si>
    <t>VPD-699</t>
  </si>
  <si>
    <t>PRCA*4.5*403</t>
  </si>
  <si>
    <t>VPD-698</t>
  </si>
  <si>
    <t>PSO*7.0*651</t>
  </si>
  <si>
    <t>VPD-697</t>
  </si>
  <si>
    <t>PSO*7.0*685</t>
  </si>
  <si>
    <t>VPD-696</t>
  </si>
  <si>
    <t>YS*5.01*207</t>
  </si>
  <si>
    <t>VPD-695</t>
  </si>
  <si>
    <t>RA*5.0*191</t>
  </si>
  <si>
    <t>VPD-692</t>
  </si>
  <si>
    <t>KPAS*1.0*44</t>
  </si>
  <si>
    <t>VPD-691</t>
  </si>
  <si>
    <t>RA*5.0*189</t>
  </si>
  <si>
    <t>VPD-690</t>
  </si>
  <si>
    <t>MHV*1.0*76</t>
  </si>
  <si>
    <t>VPD-689</t>
  </si>
  <si>
    <t>LR*5.2*557</t>
  </si>
  <si>
    <t>VPD-688</t>
  </si>
  <si>
    <t>WEBB*3.0*1</t>
  </si>
  <si>
    <t>VPD-687</t>
  </si>
  <si>
    <t>OR*3.0*569, LR*5.2*553</t>
  </si>
  <si>
    <t>VPD-686</t>
  </si>
  <si>
    <t>YS*5.01*203</t>
  </si>
  <si>
    <t>VPD-685</t>
  </si>
  <si>
    <t>JLV*3.0*5</t>
  </si>
  <si>
    <t>VPD-684</t>
  </si>
  <si>
    <t>LEX*2.0*140, ICPT*6.0*106</t>
  </si>
  <si>
    <t>VPD-683</t>
  </si>
  <si>
    <t xml:space="preserve">EAS*1.0*215 </t>
  </si>
  <si>
    <t>VPD-679</t>
  </si>
  <si>
    <t xml:space="preserve">PSO*7.0*676  </t>
  </si>
  <si>
    <t>VPD-678</t>
  </si>
  <si>
    <t xml:space="preserve">PSJ*5.0*432 </t>
  </si>
  <si>
    <t>VPD-677</t>
  </si>
  <si>
    <t>SD*5.3*815</t>
  </si>
  <si>
    <t>ETS EHRM Test Pass</t>
  </si>
  <si>
    <t>VPD-676</t>
  </si>
  <si>
    <t xml:space="preserve">DENT*1.2*76 </t>
  </si>
  <si>
    <t>VPD-675</t>
  </si>
  <si>
    <t>SD*5.3*812</t>
  </si>
  <si>
    <t>VPD-674</t>
  </si>
  <si>
    <t>JVPN*1.0*1</t>
  </si>
  <si>
    <t>VPD-673</t>
  </si>
  <si>
    <t>RG*1.0*77</t>
  </si>
  <si>
    <t>VPD-672</t>
  </si>
  <si>
    <t>DG*5.3*1071</t>
  </si>
  <si>
    <t>VPD-671</t>
  </si>
  <si>
    <t>WEBB*2.0*25</t>
  </si>
  <si>
    <t>VPD-667</t>
  </si>
  <si>
    <t xml:space="preserve">BPS*1.0*32, PSO*7.0*648, PSX*2.0*93 </t>
  </si>
  <si>
    <t>VPD-666</t>
  </si>
  <si>
    <t>PSO*7.0*678</t>
  </si>
  <si>
    <t>VPD-665</t>
  </si>
  <si>
    <t>IB*2.0*713</t>
  </si>
  <si>
    <t>VPD-664</t>
  </si>
  <si>
    <t>WEBB*2.0*27</t>
  </si>
  <si>
    <t>VPD-663</t>
  </si>
  <si>
    <t>MHV*1.0*75</t>
  </si>
  <si>
    <t>VPD-662</t>
  </si>
  <si>
    <t>CHDS*2.2*4</t>
  </si>
  <si>
    <t>VPD-661</t>
  </si>
  <si>
    <t>IB*2.0*718</t>
  </si>
  <si>
    <t>VPD-660</t>
  </si>
  <si>
    <t xml:space="preserve">LR*5.2*558 </t>
  </si>
  <si>
    <t>VPD-659</t>
  </si>
  <si>
    <t>HDS*1.0*54</t>
  </si>
  <si>
    <t>VPD-658</t>
  </si>
  <si>
    <t>XU*8.0*771</t>
  </si>
  <si>
    <t>VPD-657</t>
  </si>
  <si>
    <t xml:space="preserve">DI*22.2*22 </t>
  </si>
  <si>
    <t>VPD-656</t>
  </si>
  <si>
    <t>PREM*3.0*4</t>
  </si>
  <si>
    <t>VPD-655</t>
  </si>
  <si>
    <t>TIU*1.0*254</t>
  </si>
  <si>
    <t>VPD-654</t>
  </si>
  <si>
    <t>GMRC*3.0*190</t>
  </si>
  <si>
    <t>VPD-653</t>
  </si>
  <si>
    <t>YS*5.01*205</t>
  </si>
  <si>
    <t>VPD-652</t>
  </si>
  <si>
    <t>DG*5.3*991</t>
  </si>
  <si>
    <t>VPD-651</t>
  </si>
  <si>
    <t>IVM*2.0*206</t>
  </si>
  <si>
    <t>VPD-650</t>
  </si>
  <si>
    <t>DG*5.3*1075</t>
  </si>
  <si>
    <t>VPD-649</t>
  </si>
  <si>
    <t>MAG*3.0*318</t>
  </si>
  <si>
    <t>VPD-648</t>
  </si>
  <si>
    <t xml:space="preserve">LR*5.2*556 </t>
  </si>
  <si>
    <t>VPD-647</t>
  </si>
  <si>
    <t>EDP*2.0*16</t>
  </si>
  <si>
    <t>VPD-646</t>
  </si>
  <si>
    <t>PSJ*5.0*427</t>
  </si>
  <si>
    <t>VPD-645</t>
  </si>
  <si>
    <t>DG*5.3*1079</t>
  </si>
  <si>
    <t>VPD-644</t>
  </si>
  <si>
    <t>SD*5.3*814</t>
  </si>
  <si>
    <t>VPD-643</t>
  </si>
  <si>
    <t>IB*2.0*731</t>
  </si>
  <si>
    <t>VPD-642</t>
  </si>
  <si>
    <t>PRCA*4.5*404</t>
  </si>
  <si>
    <t>VPD-641</t>
  </si>
  <si>
    <t>PRCA*4.5*397</t>
  </si>
  <si>
    <t>VPD-640</t>
  </si>
  <si>
    <t>PRCA*4.5*384</t>
  </si>
  <si>
    <t>VPD-639</t>
  </si>
  <si>
    <t>VBEC*2.0*11</t>
  </si>
  <si>
    <t>VPD-638</t>
  </si>
  <si>
    <t>MAG*3.0*278</t>
  </si>
  <si>
    <t>VPD-635</t>
  </si>
  <si>
    <t>HDS*1.0*53</t>
  </si>
  <si>
    <t>VPD-634</t>
  </si>
  <si>
    <t>TIU*1.0*343</t>
  </si>
  <si>
    <t>VPD-633</t>
  </si>
  <si>
    <t>EAS*1.0*212</t>
  </si>
  <si>
    <t>VPD-632</t>
  </si>
  <si>
    <t>PRCA*4.5*367</t>
  </si>
  <si>
    <t>VPD-631</t>
  </si>
  <si>
    <t>PRED*3.0*4</t>
  </si>
  <si>
    <t>VPD-630</t>
  </si>
  <si>
    <t>DVBA*2.7*231, EHM*1.0*7, OR*3.0*549, SD*5.3*776</t>
  </si>
  <si>
    <t>VPD-629</t>
  </si>
  <si>
    <t>EHM*1.0*3, EHM*1.0*6</t>
  </si>
  <si>
    <t>VPD-628</t>
  </si>
  <si>
    <t>PSO*7.0*672</t>
  </si>
  <si>
    <t>VPD-627</t>
  </si>
  <si>
    <t>YS*5.01*201</t>
  </si>
  <si>
    <t>VPD-624</t>
  </si>
  <si>
    <t>PSO*7.0*669</t>
  </si>
  <si>
    <t>VPD-623</t>
  </si>
  <si>
    <t>PREC*6.2*3</t>
  </si>
  <si>
    <t>VPD-622</t>
  </si>
  <si>
    <t>XU*8.0*769</t>
  </si>
  <si>
    <t>VPD-621</t>
  </si>
  <si>
    <t>PRCA*4.5*402</t>
  </si>
  <si>
    <t>VPD-620</t>
  </si>
  <si>
    <t>IB*2.0*699</t>
  </si>
  <si>
    <t>EHRM Analysis: Potential Impact</t>
  </si>
  <si>
    <t>VPD-619</t>
  </si>
  <si>
    <t>LHS*1.0*1</t>
  </si>
  <si>
    <t>VPD-618</t>
  </si>
  <si>
    <t>ANRV*5.1*5</t>
  </si>
  <si>
    <t>ETS Install Fail</t>
  </si>
  <si>
    <t>VPD-617</t>
  </si>
  <si>
    <t>WEBG*3.0*7</t>
  </si>
  <si>
    <t>VPD-616</t>
  </si>
  <si>
    <t>TIU*1.0*349</t>
  </si>
  <si>
    <t>VPD-615</t>
  </si>
  <si>
    <t>PSO*7.0*674</t>
  </si>
  <si>
    <t>VPD-614</t>
  </si>
  <si>
    <t>WEBI*20.0*1</t>
  </si>
  <si>
    <t>VPD-613</t>
  </si>
  <si>
    <t>SD*5.3*813</t>
  </si>
  <si>
    <t>VPD-612</t>
  </si>
  <si>
    <t>YS*5.01*199</t>
  </si>
  <si>
    <t>VPD-610</t>
  </si>
  <si>
    <t>DSIU*2.0*4</t>
  </si>
  <si>
    <t>VPD-608</t>
  </si>
  <si>
    <t>DSIT*3.7*8</t>
  </si>
  <si>
    <t>VPD-607</t>
  </si>
  <si>
    <t>DSIT*3.7*5</t>
  </si>
  <si>
    <t>VPD-606</t>
  </si>
  <si>
    <t>CHDS*2.2*3</t>
  </si>
  <si>
    <t>VPD-604</t>
  </si>
  <si>
    <t>JLV*3.0*4</t>
  </si>
  <si>
    <t>VPD-603</t>
  </si>
  <si>
    <t>MAG*3.0*290</t>
  </si>
  <si>
    <t>VPD-602</t>
  </si>
  <si>
    <t>MAG*3.0*321</t>
  </si>
  <si>
    <t>VPD-601</t>
  </si>
  <si>
    <t>MAG*3.0*302</t>
  </si>
  <si>
    <t>VPD-600</t>
  </si>
  <si>
    <t>MAG*3.0*325</t>
  </si>
  <si>
    <t>VPD-599</t>
  </si>
  <si>
    <t>OR*3.0*585</t>
  </si>
  <si>
    <t>VPD-598</t>
  </si>
  <si>
    <t>MAG*3.0*305</t>
  </si>
  <si>
    <t>VPD-597</t>
  </si>
  <si>
    <t>HDS*1.0*52</t>
  </si>
  <si>
    <t>VPD-596</t>
  </si>
  <si>
    <t>WEBP*1.0*26</t>
  </si>
  <si>
    <t>VPD-595</t>
  </si>
  <si>
    <t>JVGMR*1.0*2</t>
  </si>
  <si>
    <t>VPD-594</t>
  </si>
  <si>
    <t>PX*1.0*230</t>
  </si>
  <si>
    <t>VPD-593</t>
  </si>
  <si>
    <t>OOPS*2.0*33</t>
  </si>
  <si>
    <t>VPD-592</t>
  </si>
  <si>
    <t>ICD*18.0*109</t>
  </si>
  <si>
    <t>WEBB*2.0*26 (CANCELLED)</t>
  </si>
  <si>
    <t>WEBB*2.0*24 (ENTERED IN ERROR)</t>
  </si>
  <si>
    <t>PRCA*4.5*385 (CANCELLED)</t>
  </si>
  <si>
    <t>Do Not Install On ETS</t>
  </si>
  <si>
    <t>PSO*7.0*638 (ENTERED IN ERROR)</t>
  </si>
  <si>
    <t>WEBI*18.5*1</t>
  </si>
  <si>
    <t>IB*2.0*698 (ENTERED IN ERROR)</t>
  </si>
  <si>
    <t>PSO*7.0*503 (Entered in Error)</t>
  </si>
  <si>
    <t>PSO*7.0*620 (CANCELLED)</t>
  </si>
  <si>
    <t>PSJ*5.0*409 (ENTERED IN ERROR)</t>
  </si>
  <si>
    <t>='Raw Data'!A11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</si>
</sst>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34" borderId="10" xfId="0" applyNumberFormat="1" applyFill="1" applyBorder="1"/>
    <xf numFmtId="49" fontId="0" fillId="34" borderId="11" xfId="0" applyNumberFormat="1" applyFill="1" applyBorder="1"/>
    <xf numFmtId="22" fontId="0" fillId="34" borderId="11" xfId="0" applyNumberFormat="1" applyFill="1" applyBorder="1"/>
    <xf numFmtId="49" fontId="0" fillId="0" borderId="10" xfId="0" applyNumberFormat="1" applyBorder="1"/>
    <xf numFmtId="49" fontId="0" fillId="0" borderId="11" xfId="0" applyNumberFormat="1" applyBorder="1"/>
    <xf numFmtId="22" fontId="0" fillId="0" borderId="11" xfId="0" applyNumberFormat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0" xfId="0" applyFon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eem, Fareeha Q. (Sprezzatura)" refreshedDate="44742.401299074074" createdVersion="7" refreshedVersion="7" minRefreshableVersion="3" recordCount="631" xr:uid="{0234CB12-4F5B-4DB1-A0BA-D7308A4A82F3}">
  <cacheSource type="worksheet">
    <worksheetSource ref="A1:L632" sheet="Calculated Data"/>
  </cacheSource>
  <cacheFields count="12">
    <cacheField name="VPD ID" numFmtId="49">
      <sharedItems/>
    </cacheField>
    <cacheField name="VistA Patch Name" numFmtId="49">
      <sharedItems/>
    </cacheField>
    <cacheField name="FR: Form Status" numFmtId="49">
      <sharedItems/>
    </cacheField>
    <cacheField name="CC: Form Status" numFmtId="49">
      <sharedItems/>
    </cacheField>
    <cacheField name="Ready for VOCCB Review to VPAT Analysis" numFmtId="0">
      <sharedItems containsBlank="1" containsMixedTypes="1" containsNumber="1" containsInteger="1" minValue="1" maxValue="29" count="11">
        <m/>
        <s v=""/>
        <n v="2"/>
        <n v="1"/>
        <n v="3"/>
        <n v="7"/>
        <n v="29"/>
        <n v="4"/>
        <n v="5"/>
        <n v="6"/>
        <n v="11"/>
      </sharedItems>
    </cacheField>
    <cacheField name="Ready for VOCCB Review to Decision 1" numFmtId="0">
      <sharedItems containsBlank="1" containsMixedTypes="1" containsNumber="1" containsInteger="1" minValue="1" maxValue="43" count="19">
        <m/>
        <s v=""/>
        <n v="2"/>
        <n v="1"/>
        <n v="3"/>
        <n v="17"/>
        <n v="14"/>
        <n v="19"/>
        <n v="4"/>
        <n v="7"/>
        <n v="9"/>
        <n v="13"/>
        <n v="5"/>
        <n v="43"/>
        <n v="36"/>
        <n v="6"/>
        <n v="16"/>
        <n v="29"/>
        <n v="12"/>
      </sharedItems>
    </cacheField>
    <cacheField name="Decision 1 to ETS Install for Freeze Sites" numFmtId="0">
      <sharedItems containsBlank="1" containsMixedTypes="1" containsNumber="1" containsInteger="1" minValue="1" maxValue="238" count="26">
        <m/>
        <s v=""/>
        <n v="2"/>
        <n v="4"/>
        <n v="5"/>
        <n v="15"/>
        <n v="3"/>
        <n v="27"/>
        <n v="45"/>
        <n v="6"/>
        <n v="34"/>
        <n v="1"/>
        <n v="58"/>
        <n v="7"/>
        <n v="17"/>
        <n v="8"/>
        <n v="9"/>
        <n v="30"/>
        <n v="13"/>
        <n v="10"/>
        <n v="20"/>
        <n v="238"/>
        <n v="11"/>
        <n v="118"/>
        <n v="46"/>
        <n v="36"/>
      </sharedItems>
    </cacheField>
    <cacheField name="Decision 1 to ETS Install for Cerner Converted Sites" numFmtId="0">
      <sharedItems containsBlank="1" containsMixedTypes="1" containsNumber="1" containsInteger="1" minValue="1" maxValue="118" count="24">
        <m/>
        <s v=""/>
        <n v="2"/>
        <n v="11"/>
        <n v="5"/>
        <n v="15"/>
        <n v="28"/>
        <n v="27"/>
        <n v="3"/>
        <n v="4"/>
        <n v="6"/>
        <n v="17"/>
        <n v="67"/>
        <n v="1"/>
        <n v="8"/>
        <n v="7"/>
        <n v="14"/>
        <n v="10"/>
        <n v="9"/>
        <n v="21"/>
        <n v="13"/>
        <n v="118"/>
        <n v="46"/>
        <n v="36"/>
      </sharedItems>
    </cacheField>
    <cacheField name=" Decision 1 to ETS Test for Freeze Sites" numFmtId="0">
      <sharedItems containsBlank="1" containsMixedTypes="1" containsNumber="1" containsInteger="1" minValue="1" maxValue="162" count="20">
        <m/>
        <s v=""/>
        <n v="29"/>
        <n v="2"/>
        <n v="6"/>
        <n v="10"/>
        <n v="5"/>
        <n v="21"/>
        <n v="4"/>
        <n v="1"/>
        <n v="20"/>
        <n v="31"/>
        <n v="14"/>
        <n v="17"/>
        <n v="12"/>
        <n v="3"/>
        <n v="162"/>
        <n v="7"/>
        <n v="11"/>
        <n v="50"/>
      </sharedItems>
    </cacheField>
    <cacheField name=" Decision 1 to ETS Test for Converted Sites" numFmtId="0">
      <sharedItems containsBlank="1" containsMixedTypes="1" containsNumber="1" containsInteger="1" minValue="1" maxValue="280" count="51">
        <m/>
        <s v=""/>
        <n v="17"/>
        <n v="15"/>
        <n v="24"/>
        <n v="26"/>
        <n v="28"/>
        <n v="27"/>
        <n v="46"/>
        <n v="3"/>
        <n v="58"/>
        <n v="2"/>
        <n v="63"/>
        <n v="79"/>
        <n v="89"/>
        <n v="90"/>
        <n v="94"/>
        <n v="99"/>
        <n v="98"/>
        <n v="4"/>
        <n v="114"/>
        <n v="118"/>
        <n v="137"/>
        <n v="143"/>
        <n v="6"/>
        <n v="146"/>
        <n v="158"/>
        <n v="169"/>
        <n v="182"/>
        <n v="181"/>
        <n v="191"/>
        <n v="202"/>
        <n v="203"/>
        <n v="1"/>
        <n v="220"/>
        <n v="21"/>
        <n v="228"/>
        <n v="242"/>
        <n v="16"/>
        <n v="31"/>
        <n v="252"/>
        <n v="261"/>
        <n v="264"/>
        <n v="268"/>
        <n v="10"/>
        <n v="12"/>
        <n v="5"/>
        <n v="7"/>
        <n v="11"/>
        <n v="50"/>
        <n v="280"/>
      </sharedItems>
    </cacheField>
    <cacheField name="ETS Install for Freeze Sites to Ready for Decision 2" numFmtId="0">
      <sharedItems containsBlank="1" containsMixedTypes="1" containsNumber="1" containsInteger="1" minValue="-236" maxValue="46" count="27">
        <m/>
        <s v=""/>
        <n v="1"/>
        <n v="2"/>
        <n v="0"/>
        <n v="17"/>
        <n v="14"/>
        <n v="23"/>
        <n v="4"/>
        <n v="-45"/>
        <n v="3"/>
        <n v="-33"/>
        <n v="-57"/>
        <n v="-4"/>
        <n v="-3"/>
        <n v="-29"/>
        <n v="5"/>
        <n v="-6"/>
        <n v="-2"/>
        <n v="-5"/>
        <n v="7"/>
        <n v="-236"/>
        <n v="11"/>
        <n v="25"/>
        <n v="15"/>
        <n v="9"/>
        <n v="46"/>
      </sharedItems>
    </cacheField>
    <cacheField name="ETS Install for CC Sites to Ready for Decision 2" numFmtId="0">
      <sharedItems containsBlank="1" containsMixedTypes="1" containsNumber="1" containsInteger="1" minValue="-66" maxValue="46" count="25">
        <m/>
        <s v=""/>
        <n v="1"/>
        <n v="2"/>
        <n v="0"/>
        <n v="8"/>
        <n v="14"/>
        <n v="23"/>
        <n v="6"/>
        <n v="3"/>
        <n v="4"/>
        <n v="5"/>
        <n v="-3"/>
        <n v="-66"/>
        <n v="-6"/>
        <n v="-2"/>
        <n v="-5"/>
        <n v="13"/>
        <n v="24"/>
        <n v="12"/>
        <n v="16"/>
        <n v="9"/>
        <n v="11"/>
        <n v="7"/>
        <n v="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eem, Fareeha Q. (Sprezzatura)" refreshedDate="44742.409647685185" createdVersion="7" refreshedVersion="7" minRefreshableVersion="3" recordCount="631" xr:uid="{034BA463-24A3-4C61-BA3B-E566565775B0}">
  <cacheSource type="worksheet">
    <worksheetSource ref="A1:N632" sheet="Calculated Data"/>
  </cacheSource>
  <cacheFields count="14">
    <cacheField name="VPD ID" numFmtId="49">
      <sharedItems/>
    </cacheField>
    <cacheField name="VistA Patch Name" numFmtId="49">
      <sharedItems/>
    </cacheField>
    <cacheField name="FR: Form Status" numFmtId="49">
      <sharedItems/>
    </cacheField>
    <cacheField name="CC: Form Status" numFmtId="49">
      <sharedItems/>
    </cacheField>
    <cacheField name="Ready for VOCCB Review to VPAT Analysis" numFmtId="0">
      <sharedItems containsBlank="1" containsMixedTypes="1" containsNumber="1" containsInteger="1" minValue="1" maxValue="29"/>
    </cacheField>
    <cacheField name="Ready for VOCCB Review to Decision 1" numFmtId="0">
      <sharedItems containsBlank="1" containsMixedTypes="1" containsNumber="1" containsInteger="1" minValue="1" maxValue="43"/>
    </cacheField>
    <cacheField name="Decision 1 to ETS Install for Freeze Sites" numFmtId="0">
      <sharedItems containsBlank="1" containsMixedTypes="1" containsNumber="1" containsInteger="1" minValue="1" maxValue="238"/>
    </cacheField>
    <cacheField name="Decision 1 to ETS Install for Cerner Converted Sites" numFmtId="0">
      <sharedItems containsBlank="1" containsMixedTypes="1" containsNumber="1" containsInteger="1" minValue="1" maxValue="118"/>
    </cacheField>
    <cacheField name=" Decision 1 to ETS Test for Freeze Sites" numFmtId="0">
      <sharedItems containsBlank="1" containsMixedTypes="1" containsNumber="1" containsInteger="1" minValue="1" maxValue="162"/>
    </cacheField>
    <cacheField name=" Decision 1 to ETS Test for Converted Sites" numFmtId="0">
      <sharedItems containsBlank="1" containsMixedTypes="1" containsNumber="1" containsInteger="1" minValue="1" maxValue="280"/>
    </cacheField>
    <cacheField name="ETS Install for Freeze Sites to Ready for Decision 2" numFmtId="0">
      <sharedItems containsBlank="1" containsMixedTypes="1" containsNumber="1" containsInteger="1" minValue="-236" maxValue="46"/>
    </cacheField>
    <cacheField name="ETS Install for CC Sites to Ready for Decision 2" numFmtId="0">
      <sharedItems containsBlank="1" containsMixedTypes="1" containsNumber="1" containsInteger="1" minValue="-66" maxValue="46"/>
    </cacheField>
    <cacheField name="ETS Tested for FR Sites to Ready for Decision 2" numFmtId="0">
      <sharedItems containsBlank="1" containsMixedTypes="1" containsNumber="1" containsInteger="1" minValue="-161" maxValue="11" count="10">
        <m/>
        <s v=""/>
        <n v="-23"/>
        <n v="0"/>
        <n v="1"/>
        <n v="-4"/>
        <n v="-19"/>
        <n v="2"/>
        <n v="11"/>
        <n v="-161"/>
      </sharedItems>
    </cacheField>
    <cacheField name="ETS Tested for CC Sites to Ready for Decision 2" numFmtId="0">
      <sharedItems containsBlank="1" containsMixedTypes="1" containsNumber="1" containsInteger="1" minValue="-277" maxValue="6" count="40">
        <m/>
        <s v=""/>
        <n v="0"/>
        <n v="1"/>
        <n v="-20"/>
        <n v="3"/>
        <n v="4"/>
        <n v="-45"/>
        <n v="-57"/>
        <n v="-62"/>
        <n v="-73"/>
        <n v="-88"/>
        <n v="-85"/>
        <n v="-78"/>
        <n v="-89"/>
        <n v="-96"/>
        <n v="-97"/>
        <n v="6"/>
        <n v="-113"/>
        <n v="-117"/>
        <n v="-14"/>
        <n v="-136"/>
        <n v="-142"/>
        <n v="-143"/>
        <n v="-154"/>
        <n v="-168"/>
        <n v="-181"/>
        <n v="-180"/>
        <n v="-188"/>
        <n v="-201"/>
        <n v="-202"/>
        <n v="-212"/>
        <n v="-19"/>
        <n v="2"/>
        <n v="-223"/>
        <n v="-241"/>
        <n v="-251"/>
        <n v="-260"/>
        <n v="-267"/>
        <n v="-2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eem, Fareeha Q. (Sprezzatura)" refreshedDate="44742.415210648149" createdVersion="7" refreshedVersion="7" minRefreshableVersion="3" recordCount="631" xr:uid="{5C85F906-A092-4445-A33D-05355BA25E9B}">
  <cacheSource type="worksheet">
    <worksheetSource ref="A1:P632" sheet="Calculated Data"/>
  </cacheSource>
  <cacheFields count="16">
    <cacheField name="VPD ID" numFmtId="49">
      <sharedItems/>
    </cacheField>
    <cacheField name="VistA Patch Name" numFmtId="49">
      <sharedItems/>
    </cacheField>
    <cacheField name="FR: Form Status" numFmtId="49">
      <sharedItems/>
    </cacheField>
    <cacheField name="CC: Form Status" numFmtId="49">
      <sharedItems/>
    </cacheField>
    <cacheField name="Ready for VOCCB Review to VPAT Analysis" numFmtId="0">
      <sharedItems containsBlank="1" containsMixedTypes="1" containsNumber="1" containsInteger="1" minValue="1" maxValue="29"/>
    </cacheField>
    <cacheField name="Ready for VOCCB Review to Decision 1" numFmtId="0">
      <sharedItems containsBlank="1" containsMixedTypes="1" containsNumber="1" containsInteger="1" minValue="1" maxValue="43"/>
    </cacheField>
    <cacheField name="Decision 1 to ETS Install for Freeze Sites" numFmtId="0">
      <sharedItems containsBlank="1" containsMixedTypes="1" containsNumber="1" containsInteger="1" minValue="1" maxValue="238"/>
    </cacheField>
    <cacheField name="Decision 1 to ETS Install for Cerner Converted Sites" numFmtId="0">
      <sharedItems containsBlank="1" containsMixedTypes="1" containsNumber="1" containsInteger="1" minValue="1" maxValue="118"/>
    </cacheField>
    <cacheField name=" Decision 1 to ETS Test for Freeze Sites" numFmtId="0">
      <sharedItems containsBlank="1" containsMixedTypes="1" containsNumber="1" containsInteger="1" minValue="1" maxValue="162"/>
    </cacheField>
    <cacheField name=" Decision 1 to ETS Test for Converted Sites" numFmtId="0">
      <sharedItems containsBlank="1" containsMixedTypes="1" containsNumber="1" containsInteger="1" minValue="1" maxValue="280"/>
    </cacheField>
    <cacheField name="ETS Install for Freeze Sites to Ready for Decision 2" numFmtId="0">
      <sharedItems containsBlank="1" containsMixedTypes="1" containsNumber="1" containsInteger="1" minValue="-236" maxValue="46"/>
    </cacheField>
    <cacheField name="ETS Install for CC Sites to Ready for Decision 2" numFmtId="0">
      <sharedItems containsBlank="1" containsMixedTypes="1" containsNumber="1" containsInteger="1" minValue="-66" maxValue="46"/>
    </cacheField>
    <cacheField name="ETS Tested for FR Sites to Ready for Decision 2" numFmtId="0">
      <sharedItems containsBlank="1" containsMixedTypes="1" containsNumber="1" containsInteger="1" minValue="-161" maxValue="11"/>
    </cacheField>
    <cacheField name="ETS Tested for CC Sites to Ready for Decision 2" numFmtId="0">
      <sharedItems containsBlank="1" containsMixedTypes="1" containsNumber="1" containsInteger="1" minValue="-277" maxValue="6"/>
    </cacheField>
    <cacheField name="Ready for Decision 2 to Decision 2" numFmtId="0">
      <sharedItems containsBlank="1" containsMixedTypes="1" containsNumber="1" containsInteger="1" minValue="-3" maxValue="22" count="14">
        <m/>
        <s v=""/>
        <n v="1"/>
        <n v="3"/>
        <n v="6"/>
        <n v="0"/>
        <n v="10"/>
        <n v="2"/>
        <n v="22"/>
        <n v="4"/>
        <n v="5"/>
        <n v="13"/>
        <n v="-3"/>
        <n v="7"/>
      </sharedItems>
    </cacheField>
    <cacheField name="Decision 1 to Decision 2" numFmtId="0">
      <sharedItems containsBlank="1" containsMixedTypes="1" containsNumber="1" containsInteger="1" minValue="-2" maxValue="32" count="24">
        <m/>
        <s v=""/>
        <n v="2"/>
        <n v="1"/>
        <n v="8"/>
        <n v="-2"/>
        <n v="7"/>
        <n v="27"/>
        <n v="16"/>
        <n v="24"/>
        <n v="3"/>
        <n v="6"/>
        <n v="15"/>
        <n v="28"/>
        <n v="32"/>
        <n v="5"/>
        <n v="4"/>
        <n v="17"/>
        <n v="9"/>
        <n v="10"/>
        <n v="14"/>
        <n v="11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s v="VPD-"/>
    <s v="PSO*7*686"/>
    <s v="Received"/>
    <s v="Received"/>
    <x v="0"/>
    <x v="0"/>
    <x v="0"/>
    <x v="0"/>
    <x v="0"/>
    <x v="0"/>
    <x v="0"/>
    <x v="0"/>
  </r>
  <r>
    <s v="VPD-"/>
    <s v="DVBA*2.7*238"/>
    <s v="Received"/>
    <s v="Received"/>
    <x v="1"/>
    <x v="1"/>
    <x v="1"/>
    <x v="1"/>
    <x v="1"/>
    <x v="1"/>
    <x v="1"/>
    <x v="1"/>
  </r>
  <r>
    <s v="VPD-714"/>
    <s v="SD*5.3*818"/>
    <s v="EHRM Analysis: No Impact"/>
    <s v="EHRM Analysis: No Impact"/>
    <x v="1"/>
    <x v="1"/>
    <x v="1"/>
    <x v="1"/>
    <x v="1"/>
    <x v="1"/>
    <x v="1"/>
    <x v="1"/>
  </r>
  <r>
    <s v="VPD-713"/>
    <s v="SD*5.3*817"/>
    <s v="Received"/>
    <s v="Received"/>
    <x v="2"/>
    <x v="1"/>
    <x v="1"/>
    <x v="1"/>
    <x v="1"/>
    <x v="1"/>
    <x v="1"/>
    <x v="1"/>
  </r>
  <r>
    <s v="VPD-712"/>
    <s v="PSO*7.0*662"/>
    <s v="ETS Install Pass"/>
    <s v="Returned for VOCCB Review"/>
    <x v="1"/>
    <x v="1"/>
    <x v="1"/>
    <x v="1"/>
    <x v="1"/>
    <x v="1"/>
    <x v="1"/>
    <x v="1"/>
  </r>
  <r>
    <s v="VPD-711"/>
    <s v="IB*2.0*715"/>
    <s v="ETS Install Pass"/>
    <s v="ETS Install without EHRM Testing"/>
    <x v="2"/>
    <x v="2"/>
    <x v="2"/>
    <x v="1"/>
    <x v="1"/>
    <x v="1"/>
    <x v="1"/>
    <x v="1"/>
  </r>
  <r>
    <s v="VPD-710"/>
    <s v="PRCA*4.5*392"/>
    <s v="ETS Install Pass"/>
    <s v="ETS Install without EHRM Testing"/>
    <x v="3"/>
    <x v="3"/>
    <x v="3"/>
    <x v="1"/>
    <x v="1"/>
    <x v="1"/>
    <x v="1"/>
    <x v="1"/>
  </r>
  <r>
    <s v="VPD-709"/>
    <s v="MAG*3.0*304"/>
    <s v="VOCCB Approved to Install"/>
    <s v="VOCCB Approved to Install"/>
    <x v="3"/>
    <x v="3"/>
    <x v="3"/>
    <x v="1"/>
    <x v="1"/>
    <x v="1"/>
    <x v="1"/>
    <x v="1"/>
  </r>
  <r>
    <s v="VPD-708"/>
    <s v="PSJ*5.0*434"/>
    <s v="VOCCB Approved to Install"/>
    <s v="VOCCB Approved to Install"/>
    <x v="3"/>
    <x v="3"/>
    <x v="2"/>
    <x v="2"/>
    <x v="1"/>
    <x v="1"/>
    <x v="2"/>
    <x v="2"/>
  </r>
  <r>
    <s v="='Raw Data'!A11"/>
    <s v="MAG*3.0*323"/>
    <s v="VOCCB Approved to Install"/>
    <s v="VOCCB Approved to Install"/>
    <x v="3"/>
    <x v="3"/>
    <x v="2"/>
    <x v="2"/>
    <x v="1"/>
    <x v="1"/>
    <x v="2"/>
    <x v="2"/>
  </r>
  <r>
    <s v="VPD-706"/>
    <s v="HDS*1*55"/>
    <s v="VOCCB Approved to Install"/>
    <s v="VOCCB Approved to Install"/>
    <x v="3"/>
    <x v="3"/>
    <x v="2"/>
    <x v="2"/>
    <x v="1"/>
    <x v="1"/>
    <x v="2"/>
    <x v="2"/>
  </r>
  <r>
    <s v="VPD-705"/>
    <s v="GMTS*2.7*142"/>
    <s v="VOCCB Approved to Install"/>
    <s v="VOCCB Approved to Install"/>
    <x v="2"/>
    <x v="2"/>
    <x v="1"/>
    <x v="1"/>
    <x v="1"/>
    <x v="1"/>
    <x v="1"/>
    <x v="1"/>
  </r>
  <r>
    <s v="VPD-704"/>
    <s v="DSIY*1.5*4"/>
    <s v="VOCCB Approved to Install"/>
    <s v="VOCCB Approved to Install"/>
    <x v="3"/>
    <x v="3"/>
    <x v="2"/>
    <x v="2"/>
    <x v="1"/>
    <x v="1"/>
    <x v="2"/>
    <x v="2"/>
  </r>
  <r>
    <s v="VPD-703"/>
    <s v="JLV*3.0*6"/>
    <s v="VOCCB Approved to Install"/>
    <s v="VOCCB Approved to Install"/>
    <x v="2"/>
    <x v="4"/>
    <x v="2"/>
    <x v="2"/>
    <x v="1"/>
    <x v="1"/>
    <x v="2"/>
    <x v="2"/>
  </r>
  <r>
    <s v="VPD-702"/>
    <s v="IB*2.0*735"/>
    <s v="VOCCB Approved to Install"/>
    <s v="VOCCB Approved to Install"/>
    <x v="2"/>
    <x v="2"/>
    <x v="1"/>
    <x v="1"/>
    <x v="1"/>
    <x v="1"/>
    <x v="1"/>
    <x v="1"/>
  </r>
  <r>
    <s v="VPD-701"/>
    <s v="SD*5.3*816"/>
    <s v="VOCCB Approved to Install"/>
    <s v="VOCCB Approved to Install"/>
    <x v="3"/>
    <x v="3"/>
    <x v="2"/>
    <x v="2"/>
    <x v="1"/>
    <x v="1"/>
    <x v="2"/>
    <x v="2"/>
  </r>
  <r>
    <s v="VPD-700"/>
    <s v="SR*3.0*204"/>
    <s v="VOCCB Approved to Install"/>
    <s v="VOCCB Approved to Install"/>
    <x v="3"/>
    <x v="3"/>
    <x v="2"/>
    <x v="2"/>
    <x v="1"/>
    <x v="1"/>
    <x v="3"/>
    <x v="3"/>
  </r>
  <r>
    <s v="VPD-699"/>
    <s v="PRCA*4.5*403"/>
    <s v="VOCCB Approved to Install"/>
    <s v="VOCCB Approved to Install"/>
    <x v="3"/>
    <x v="3"/>
    <x v="2"/>
    <x v="2"/>
    <x v="1"/>
    <x v="1"/>
    <x v="2"/>
    <x v="2"/>
  </r>
  <r>
    <s v="VPD-698"/>
    <s v="PSO*7.0*651"/>
    <s v="VOCCB Approved to Install"/>
    <s v="VOCCB Approved to Install"/>
    <x v="3"/>
    <x v="2"/>
    <x v="2"/>
    <x v="2"/>
    <x v="1"/>
    <x v="1"/>
    <x v="2"/>
    <x v="2"/>
  </r>
  <r>
    <s v="VPD-697"/>
    <s v="PSO*7.0*685"/>
    <s v="VOCCB Approved to Install"/>
    <s v="VOCCB Approved to Install"/>
    <x v="3"/>
    <x v="3"/>
    <x v="2"/>
    <x v="2"/>
    <x v="1"/>
    <x v="1"/>
    <x v="2"/>
    <x v="2"/>
  </r>
  <r>
    <s v="VPD-696"/>
    <s v="YS*5.01*207"/>
    <s v="On Hold"/>
    <s v="Do Not Install"/>
    <x v="3"/>
    <x v="3"/>
    <x v="1"/>
    <x v="1"/>
    <x v="1"/>
    <x v="1"/>
    <x v="1"/>
    <x v="1"/>
  </r>
  <r>
    <s v="VPD-695"/>
    <s v="RA*5.0*191"/>
    <s v="VOCCB Approved to Install"/>
    <s v="VOCCB Approved to Install"/>
    <x v="3"/>
    <x v="5"/>
    <x v="1"/>
    <x v="1"/>
    <x v="1"/>
    <x v="1"/>
    <x v="1"/>
    <x v="1"/>
  </r>
  <r>
    <s v="VPD-692"/>
    <s v="KPAS*1.0*44"/>
    <s v="VOCCB Approved to Install"/>
    <s v="VOCCB Approved to Install"/>
    <x v="2"/>
    <x v="2"/>
    <x v="2"/>
    <x v="2"/>
    <x v="1"/>
    <x v="1"/>
    <x v="2"/>
    <x v="2"/>
  </r>
  <r>
    <s v="VPD-691"/>
    <s v="RA*5.0*189"/>
    <s v="VOCCB Approved to Install"/>
    <s v="VOCCB Approved to Install"/>
    <x v="3"/>
    <x v="3"/>
    <x v="2"/>
    <x v="2"/>
    <x v="1"/>
    <x v="1"/>
    <x v="2"/>
    <x v="2"/>
  </r>
  <r>
    <s v="VPD-690"/>
    <s v="MHV*1.0*76"/>
    <s v="VOCCB Approved to Install"/>
    <s v="VOCCB Approved to Install"/>
    <x v="2"/>
    <x v="2"/>
    <x v="2"/>
    <x v="2"/>
    <x v="1"/>
    <x v="1"/>
    <x v="2"/>
    <x v="2"/>
  </r>
  <r>
    <s v="VPD-689"/>
    <s v="LR*5.2*557"/>
    <s v="VOCCB Approved to Install"/>
    <s v="VOCCB Approved to Install"/>
    <x v="3"/>
    <x v="3"/>
    <x v="1"/>
    <x v="1"/>
    <x v="1"/>
    <x v="1"/>
    <x v="1"/>
    <x v="1"/>
  </r>
  <r>
    <s v="VPD-688"/>
    <s v="WEBB*3.0*1"/>
    <s v="VOCCB Approved to Install"/>
    <s v="VOCCB Approved to Install"/>
    <x v="2"/>
    <x v="2"/>
    <x v="2"/>
    <x v="2"/>
    <x v="1"/>
    <x v="1"/>
    <x v="2"/>
    <x v="2"/>
  </r>
  <r>
    <s v="VPD-687"/>
    <s v="OR*3.0*569, LR*5.2*553"/>
    <s v="VOCCB Approved to Install"/>
    <s v="VOCCB Approved to Install"/>
    <x v="3"/>
    <x v="3"/>
    <x v="1"/>
    <x v="1"/>
    <x v="1"/>
    <x v="1"/>
    <x v="1"/>
    <x v="1"/>
  </r>
  <r>
    <s v="VPD-686"/>
    <s v="YS*5.01*203"/>
    <s v="VOCCB Approved to Install"/>
    <s v="VOCCB Approved to Install"/>
    <x v="2"/>
    <x v="2"/>
    <x v="2"/>
    <x v="2"/>
    <x v="1"/>
    <x v="1"/>
    <x v="2"/>
    <x v="2"/>
  </r>
  <r>
    <s v="VPD-685"/>
    <s v="JLV*3.0*5"/>
    <s v="VOCCB Approved to Install"/>
    <s v="VOCCB Approved to Install"/>
    <x v="2"/>
    <x v="2"/>
    <x v="1"/>
    <x v="1"/>
    <x v="1"/>
    <x v="1"/>
    <x v="1"/>
    <x v="1"/>
  </r>
  <r>
    <s v="VPD-684"/>
    <s v="LEX*2.0*140, ICPT*6.0*106"/>
    <s v="VOCCB Approved to Install"/>
    <s v="VOCCB Approved to Install"/>
    <x v="2"/>
    <x v="2"/>
    <x v="1"/>
    <x v="1"/>
    <x v="1"/>
    <x v="1"/>
    <x v="1"/>
    <x v="1"/>
  </r>
  <r>
    <s v="VPD-683"/>
    <s v="EAS*1.0*215 "/>
    <s v="VOCCB Approved to Install"/>
    <s v="VOCCB Approved to Install"/>
    <x v="2"/>
    <x v="2"/>
    <x v="2"/>
    <x v="2"/>
    <x v="1"/>
    <x v="1"/>
    <x v="2"/>
    <x v="2"/>
  </r>
  <r>
    <s v="VPD-679"/>
    <s v="PSO*7.0*676  "/>
    <s v="VOCCB Approved to Install"/>
    <s v="VOCCB Approved to Install"/>
    <x v="2"/>
    <x v="2"/>
    <x v="1"/>
    <x v="1"/>
    <x v="1"/>
    <x v="1"/>
    <x v="1"/>
    <x v="1"/>
  </r>
  <r>
    <s v="VPD-678"/>
    <s v="PSJ*5.0*432 "/>
    <s v="VOCCB Approved to Install"/>
    <s v="VOCCB Approved to Install"/>
    <x v="2"/>
    <x v="2"/>
    <x v="2"/>
    <x v="2"/>
    <x v="1"/>
    <x v="1"/>
    <x v="2"/>
    <x v="2"/>
  </r>
  <r>
    <s v="VPD-677"/>
    <s v="SD*5.3*815"/>
    <s v="VOCCB Approved to Install"/>
    <s v="ETS EHRM Test Pass"/>
    <x v="2"/>
    <x v="2"/>
    <x v="2"/>
    <x v="2"/>
    <x v="1"/>
    <x v="1"/>
    <x v="2"/>
    <x v="2"/>
  </r>
  <r>
    <s v="VPD-676"/>
    <s v="DENT*1.2*76 "/>
    <s v="VOCCB Approved to Install"/>
    <s v="VOCCB Approved to Install"/>
    <x v="3"/>
    <x v="3"/>
    <x v="2"/>
    <x v="3"/>
    <x v="1"/>
    <x v="2"/>
    <x v="4"/>
    <x v="4"/>
  </r>
  <r>
    <s v="VPD-675"/>
    <s v="SD*5.3*812"/>
    <s v="VOCCB Approved to Install"/>
    <s v="VOCCB Approved to Install"/>
    <x v="2"/>
    <x v="2"/>
    <x v="2"/>
    <x v="2"/>
    <x v="1"/>
    <x v="1"/>
    <x v="2"/>
    <x v="2"/>
  </r>
  <r>
    <s v="VPD-674"/>
    <s v="JVPN*1.0*1"/>
    <s v="Do Not Install"/>
    <s v="Do Not Install"/>
    <x v="2"/>
    <x v="2"/>
    <x v="2"/>
    <x v="3"/>
    <x v="1"/>
    <x v="1"/>
    <x v="5"/>
    <x v="5"/>
  </r>
  <r>
    <s v="VPD-673"/>
    <s v="RG*1.0*77"/>
    <s v="VOCCB Approved to Install"/>
    <s v="VOCCB Approved to Install"/>
    <x v="3"/>
    <x v="3"/>
    <x v="1"/>
    <x v="1"/>
    <x v="1"/>
    <x v="1"/>
    <x v="1"/>
    <x v="1"/>
  </r>
  <r>
    <s v="VPD-672"/>
    <s v="DG*5.3*1071"/>
    <s v="VOCCB Approved to Install"/>
    <s v="VOCCB Approved to Install"/>
    <x v="2"/>
    <x v="2"/>
    <x v="2"/>
    <x v="2"/>
    <x v="1"/>
    <x v="3"/>
    <x v="6"/>
    <x v="6"/>
  </r>
  <r>
    <s v="VPD-671"/>
    <s v="WEBB*2.0*25"/>
    <s v="VOCCB Approved to Install"/>
    <s v="VOCCB Approved to Install"/>
    <x v="2"/>
    <x v="2"/>
    <x v="2"/>
    <x v="2"/>
    <x v="1"/>
    <x v="4"/>
    <x v="7"/>
    <x v="7"/>
  </r>
  <r>
    <s v="VPD-667"/>
    <s v="BPS*1.0*32, PSO*7.0*648, PSX*2.0*93 "/>
    <s v="VOCCB Approved to Install"/>
    <s v="VOCCB Approved to Install"/>
    <x v="2"/>
    <x v="2"/>
    <x v="1"/>
    <x v="1"/>
    <x v="1"/>
    <x v="1"/>
    <x v="1"/>
    <x v="1"/>
  </r>
  <r>
    <s v="VPD-666"/>
    <s v="PSO*7.0*678"/>
    <s v="VOCCB Approved to Install"/>
    <s v="VOCCB Approved to Install"/>
    <x v="2"/>
    <x v="2"/>
    <x v="2"/>
    <x v="2"/>
    <x v="1"/>
    <x v="1"/>
    <x v="2"/>
    <x v="2"/>
  </r>
  <r>
    <s v="VPD-665"/>
    <s v="IB*2.0*713"/>
    <s v="VOCCB Approved to Install"/>
    <s v="VOCCB Approved to Install"/>
    <x v="3"/>
    <x v="3"/>
    <x v="1"/>
    <x v="1"/>
    <x v="1"/>
    <x v="1"/>
    <x v="1"/>
    <x v="1"/>
  </r>
  <r>
    <s v="VPD-664"/>
    <s v="WEBB*2.0*27"/>
    <s v="VOCCB Approved to Install"/>
    <s v="VOCCB Approved to Install"/>
    <x v="3"/>
    <x v="3"/>
    <x v="2"/>
    <x v="2"/>
    <x v="1"/>
    <x v="1"/>
    <x v="3"/>
    <x v="3"/>
  </r>
  <r>
    <s v="VPD-663"/>
    <s v="MHV*1.0*75"/>
    <s v="VOCCB Approved to Install"/>
    <s v="VOCCB Approved to Install"/>
    <x v="3"/>
    <x v="3"/>
    <x v="1"/>
    <x v="1"/>
    <x v="1"/>
    <x v="1"/>
    <x v="1"/>
    <x v="1"/>
  </r>
  <r>
    <s v="VPD-662"/>
    <s v="CHDS*2.2*4"/>
    <s v="VOCCB Approved to Install"/>
    <s v="VOCCB Approved to Install"/>
    <x v="3"/>
    <x v="3"/>
    <x v="1"/>
    <x v="1"/>
    <x v="1"/>
    <x v="1"/>
    <x v="1"/>
    <x v="1"/>
  </r>
  <r>
    <s v="VPD-661"/>
    <s v="IB*2.0*718"/>
    <s v="Returned for VOCCB Review"/>
    <s v="Returned for VOCCB Review"/>
    <x v="2"/>
    <x v="2"/>
    <x v="1"/>
    <x v="1"/>
    <x v="1"/>
    <x v="1"/>
    <x v="1"/>
    <x v="1"/>
  </r>
  <r>
    <s v="VPD-660"/>
    <s v="LR*5.2*558 "/>
    <s v="VOCCB Approved to Install"/>
    <s v="VOCCB Approved to Install"/>
    <x v="3"/>
    <x v="3"/>
    <x v="2"/>
    <x v="2"/>
    <x v="1"/>
    <x v="1"/>
    <x v="2"/>
    <x v="2"/>
  </r>
  <r>
    <s v="VPD-659"/>
    <s v="HDS*1.0*54"/>
    <s v="VOCCB Approved to Install"/>
    <s v="VOCCB Approved to Install"/>
    <x v="3"/>
    <x v="3"/>
    <x v="2"/>
    <x v="2"/>
    <x v="1"/>
    <x v="1"/>
    <x v="2"/>
    <x v="2"/>
  </r>
  <r>
    <s v="VPD-658"/>
    <s v="XU*8.0*771"/>
    <s v="VOCCB Approved to Install"/>
    <s v="VOCCB Approved to Install"/>
    <x v="3"/>
    <x v="3"/>
    <x v="1"/>
    <x v="1"/>
    <x v="1"/>
    <x v="1"/>
    <x v="1"/>
    <x v="1"/>
  </r>
  <r>
    <s v="VPD-657"/>
    <s v="DI*22.2*22 "/>
    <s v="VOCCB Approved to Install"/>
    <s v="VOCCB Approved to Install"/>
    <x v="3"/>
    <x v="3"/>
    <x v="4"/>
    <x v="4"/>
    <x v="1"/>
    <x v="1"/>
    <x v="3"/>
    <x v="3"/>
  </r>
  <r>
    <s v="VPD-656"/>
    <s v="PREM*3.0*4"/>
    <s v="VOCCB Approved to Install"/>
    <s v="VOCCB Approved to Install"/>
    <x v="2"/>
    <x v="2"/>
    <x v="5"/>
    <x v="5"/>
    <x v="1"/>
    <x v="1"/>
    <x v="2"/>
    <x v="2"/>
  </r>
  <r>
    <s v="VPD-655"/>
    <s v="TIU*1.0*254"/>
    <s v="VOCCB Approved to Install"/>
    <s v="VOCCB Approved to Install"/>
    <x v="2"/>
    <x v="2"/>
    <x v="1"/>
    <x v="1"/>
    <x v="1"/>
    <x v="1"/>
    <x v="1"/>
    <x v="1"/>
  </r>
  <r>
    <s v="VPD-654"/>
    <s v="GMRC*3.0*190"/>
    <s v="VOCCB Approved to Install"/>
    <s v="VOCCB Approved to Install"/>
    <x v="3"/>
    <x v="2"/>
    <x v="2"/>
    <x v="2"/>
    <x v="1"/>
    <x v="1"/>
    <x v="2"/>
    <x v="2"/>
  </r>
  <r>
    <s v="VPD-653"/>
    <s v="YS*5.01*205"/>
    <s v="VOCCB Approved to Install"/>
    <s v="VOCCB Approved to Install"/>
    <x v="4"/>
    <x v="4"/>
    <x v="2"/>
    <x v="2"/>
    <x v="1"/>
    <x v="1"/>
    <x v="2"/>
    <x v="2"/>
  </r>
  <r>
    <s v="VPD-652"/>
    <s v="DG*5.3*991"/>
    <s v="VOCCB Approved to Install"/>
    <s v="VOCCB Approved to Install"/>
    <x v="2"/>
    <x v="2"/>
    <x v="1"/>
    <x v="1"/>
    <x v="1"/>
    <x v="1"/>
    <x v="1"/>
    <x v="1"/>
  </r>
  <r>
    <s v="VPD-651"/>
    <s v="IVM*2.0*206"/>
    <s v="VOCCB Approved to Install"/>
    <s v="VOCCB Approved to Install"/>
    <x v="2"/>
    <x v="2"/>
    <x v="2"/>
    <x v="2"/>
    <x v="1"/>
    <x v="1"/>
    <x v="2"/>
    <x v="2"/>
  </r>
  <r>
    <s v="VPD-650"/>
    <s v="DG*5.3*1075"/>
    <s v="VOCCB Approved to Install"/>
    <s v="VOCCB Approved to Install"/>
    <x v="2"/>
    <x v="2"/>
    <x v="1"/>
    <x v="1"/>
    <x v="1"/>
    <x v="1"/>
    <x v="1"/>
    <x v="1"/>
  </r>
  <r>
    <s v="VPD-649"/>
    <s v="MAG*3.0*318"/>
    <s v="VOCCB Approved to Install"/>
    <s v="VOCCB Approved to Install"/>
    <x v="3"/>
    <x v="3"/>
    <x v="6"/>
    <x v="2"/>
    <x v="1"/>
    <x v="1"/>
    <x v="2"/>
    <x v="3"/>
  </r>
  <r>
    <s v="VPD-648"/>
    <s v="LR*5.2*556 "/>
    <s v="VOCCB Approved to Install"/>
    <s v="VOCCB Approved to Install"/>
    <x v="3"/>
    <x v="3"/>
    <x v="6"/>
    <x v="2"/>
    <x v="1"/>
    <x v="1"/>
    <x v="2"/>
    <x v="3"/>
  </r>
  <r>
    <s v="VPD-647"/>
    <s v="EDP*2.0*16"/>
    <s v="VOCCB Approved to Install"/>
    <s v="VOCCB Approved to Install"/>
    <x v="2"/>
    <x v="4"/>
    <x v="2"/>
    <x v="2"/>
    <x v="1"/>
    <x v="1"/>
    <x v="2"/>
    <x v="2"/>
  </r>
  <r>
    <s v="VPD-646"/>
    <s v="PSJ*5.0*427"/>
    <s v="VOCCB Approved to Install"/>
    <s v="VOCCB Approved to Install"/>
    <x v="2"/>
    <x v="2"/>
    <x v="6"/>
    <x v="2"/>
    <x v="1"/>
    <x v="1"/>
    <x v="2"/>
    <x v="3"/>
  </r>
  <r>
    <s v="VPD-645"/>
    <s v="DG*5.3*1079"/>
    <s v="VOCCB Approved to Install"/>
    <s v="VOCCB Approved to Install"/>
    <x v="2"/>
    <x v="2"/>
    <x v="2"/>
    <x v="2"/>
    <x v="1"/>
    <x v="1"/>
    <x v="2"/>
    <x v="2"/>
  </r>
  <r>
    <s v="VPD-644"/>
    <s v="SD*5.3*814"/>
    <s v="VOCCB Approved to Install"/>
    <s v="ETS Install Pass"/>
    <x v="2"/>
    <x v="2"/>
    <x v="3"/>
    <x v="2"/>
    <x v="2"/>
    <x v="5"/>
    <x v="8"/>
    <x v="8"/>
  </r>
  <r>
    <s v="VPD-643"/>
    <s v="IB*2.0*731"/>
    <s v="VOCCB Approved to Install"/>
    <s v="VOCCB Approved to Install"/>
    <x v="3"/>
    <x v="3"/>
    <x v="2"/>
    <x v="2"/>
    <x v="1"/>
    <x v="1"/>
    <x v="2"/>
    <x v="2"/>
  </r>
  <r>
    <s v="VPD-642"/>
    <s v="PRCA*4.5*404"/>
    <s v="VOCCB Approved to Install"/>
    <s v="VOCCB Approved to Install"/>
    <x v="3"/>
    <x v="3"/>
    <x v="2"/>
    <x v="2"/>
    <x v="1"/>
    <x v="1"/>
    <x v="2"/>
    <x v="2"/>
  </r>
  <r>
    <s v="VPD-641"/>
    <s v="PRCA*4.5*397"/>
    <s v="VOCCB Approved to Install"/>
    <s v="VOCCB Approved to Install"/>
    <x v="2"/>
    <x v="2"/>
    <x v="2"/>
    <x v="2"/>
    <x v="1"/>
    <x v="1"/>
    <x v="2"/>
    <x v="2"/>
  </r>
  <r>
    <s v="VPD-640"/>
    <s v="PRCA*4.5*384"/>
    <s v="VOCCB Approved to Install"/>
    <s v="VOCCB Approved to Install"/>
    <x v="2"/>
    <x v="2"/>
    <x v="2"/>
    <x v="2"/>
    <x v="1"/>
    <x v="1"/>
    <x v="2"/>
    <x v="2"/>
  </r>
  <r>
    <s v="VPD-639"/>
    <s v="VBEC*2.0*11"/>
    <s v="VOCCB Approved to Install"/>
    <s v="VOCCB Approved to Install"/>
    <x v="2"/>
    <x v="2"/>
    <x v="2"/>
    <x v="2"/>
    <x v="1"/>
    <x v="1"/>
    <x v="2"/>
    <x v="2"/>
  </r>
  <r>
    <s v="VPD-638"/>
    <s v="MAG*3.0*278"/>
    <s v="Returned for VOCCB Review"/>
    <s v="Returned for VOCCB Review"/>
    <x v="2"/>
    <x v="2"/>
    <x v="1"/>
    <x v="1"/>
    <x v="1"/>
    <x v="1"/>
    <x v="1"/>
    <x v="1"/>
  </r>
  <r>
    <s v="VPD-635"/>
    <s v="HDS*1.0*53"/>
    <s v="VOCCB Approved to Install"/>
    <s v="VOCCB Approved to Install"/>
    <x v="3"/>
    <x v="6"/>
    <x v="1"/>
    <x v="1"/>
    <x v="1"/>
    <x v="1"/>
    <x v="1"/>
    <x v="1"/>
  </r>
  <r>
    <s v="VPD-634"/>
    <s v="TIU*1.0*343"/>
    <s v="VOCCB Approved to Install"/>
    <s v="VOCCB Approved to Install"/>
    <x v="3"/>
    <x v="3"/>
    <x v="1"/>
    <x v="1"/>
    <x v="1"/>
    <x v="1"/>
    <x v="1"/>
    <x v="1"/>
  </r>
  <r>
    <s v="VPD-633"/>
    <s v="EAS*1.0*212"/>
    <s v="VOCCB Approved to Install"/>
    <s v="VOCCB Approved to Install"/>
    <x v="3"/>
    <x v="3"/>
    <x v="2"/>
    <x v="2"/>
    <x v="1"/>
    <x v="1"/>
    <x v="2"/>
    <x v="2"/>
  </r>
  <r>
    <s v="VPD-632"/>
    <s v="PRCA*4.5*367"/>
    <s v="VOCCB Approved to Install"/>
    <s v="VOCCB Approved to Install"/>
    <x v="2"/>
    <x v="2"/>
    <x v="1"/>
    <x v="1"/>
    <x v="1"/>
    <x v="1"/>
    <x v="1"/>
    <x v="1"/>
  </r>
  <r>
    <s v="VPD-631"/>
    <s v="PRED*3.0*4"/>
    <s v="VOCCB Approved to Install"/>
    <s v="VOCCB Approved to Install"/>
    <x v="2"/>
    <x v="2"/>
    <x v="2"/>
    <x v="2"/>
    <x v="1"/>
    <x v="1"/>
    <x v="2"/>
    <x v="2"/>
  </r>
  <r>
    <s v="VPD-630"/>
    <s v="DVBA*2.7*231, EHM*1.0*7, OR*3.0*549, SD*5.3*776"/>
    <s v="Do Not Install"/>
    <s v="Do Not Install"/>
    <x v="2"/>
    <x v="2"/>
    <x v="1"/>
    <x v="1"/>
    <x v="1"/>
    <x v="1"/>
    <x v="1"/>
    <x v="1"/>
  </r>
  <r>
    <s v="VPD-629"/>
    <s v="EHM*1.0*3, EHM*1.0*6"/>
    <s v="Do Not Install"/>
    <s v="Do Not Install"/>
    <x v="2"/>
    <x v="7"/>
    <x v="7"/>
    <x v="6"/>
    <x v="1"/>
    <x v="6"/>
    <x v="8"/>
    <x v="9"/>
  </r>
  <r>
    <s v="VPD-628"/>
    <s v="PSO*7.0*672"/>
    <s v="VOCCB Approved to Install"/>
    <s v="VOCCB Approved to Install"/>
    <x v="2"/>
    <x v="7"/>
    <x v="1"/>
    <x v="7"/>
    <x v="1"/>
    <x v="7"/>
    <x v="1"/>
    <x v="10"/>
  </r>
  <r>
    <s v="VPD-627"/>
    <s v="YS*5.01*201"/>
    <s v="VOCCB Approved to Install"/>
    <s v="VOCCB Approved to Install"/>
    <x v="2"/>
    <x v="2"/>
    <x v="2"/>
    <x v="2"/>
    <x v="1"/>
    <x v="1"/>
    <x v="2"/>
    <x v="2"/>
  </r>
  <r>
    <s v="VPD-624"/>
    <s v="PSO*7.0*669"/>
    <s v="VOCCB Approved to Install"/>
    <s v="VOCCB Approved to Install"/>
    <x v="2"/>
    <x v="2"/>
    <x v="1"/>
    <x v="1"/>
    <x v="1"/>
    <x v="1"/>
    <x v="1"/>
    <x v="1"/>
  </r>
  <r>
    <s v="VPD-623"/>
    <s v="PREC*6.2*3"/>
    <s v="VOCCB Approved to Install"/>
    <s v="VOCCB Approved to Install"/>
    <x v="2"/>
    <x v="2"/>
    <x v="6"/>
    <x v="8"/>
    <x v="1"/>
    <x v="1"/>
    <x v="2"/>
    <x v="2"/>
  </r>
  <r>
    <s v="VPD-622"/>
    <s v="XU*8.0*769"/>
    <s v="VOCCB Approved to Install"/>
    <s v="VOCCB Approved to Install"/>
    <x v="2"/>
    <x v="2"/>
    <x v="1"/>
    <x v="1"/>
    <x v="1"/>
    <x v="1"/>
    <x v="1"/>
    <x v="1"/>
  </r>
  <r>
    <s v="VPD-621"/>
    <s v="PRCA*4.5*402"/>
    <s v="VOCCB Approved to Install"/>
    <s v="VOCCB Approved to Install"/>
    <x v="2"/>
    <x v="2"/>
    <x v="2"/>
    <x v="2"/>
    <x v="1"/>
    <x v="1"/>
    <x v="2"/>
    <x v="2"/>
  </r>
  <r>
    <s v="VPD-620"/>
    <s v="IB*2.0*699"/>
    <s v="EHRM Analysis: Potential Impact"/>
    <s v="EHRM Analysis: Potential Impact"/>
    <x v="2"/>
    <x v="2"/>
    <x v="6"/>
    <x v="2"/>
    <x v="1"/>
    <x v="1"/>
    <x v="2"/>
    <x v="3"/>
  </r>
  <r>
    <s v="VPD-619"/>
    <s v="LHS*1.0*1"/>
    <s v="EHRM Analysis: Potential Impact"/>
    <s v="EHRM Analysis: Potential Impact"/>
    <x v="2"/>
    <x v="1"/>
    <x v="1"/>
    <x v="1"/>
    <x v="1"/>
    <x v="1"/>
    <x v="1"/>
    <x v="1"/>
  </r>
  <r>
    <s v="VPD-618"/>
    <s v="ANRV*5.1*5"/>
    <s v="ETS Install Fail"/>
    <s v="ETS Install without EHRM Testing"/>
    <x v="2"/>
    <x v="1"/>
    <x v="1"/>
    <x v="1"/>
    <x v="1"/>
    <x v="1"/>
    <x v="1"/>
    <x v="1"/>
  </r>
  <r>
    <s v="VPD-617"/>
    <s v="WEBG*3.0*7"/>
    <s v="VOCCB Approved to Install"/>
    <s v="VOCCB Approved to Install"/>
    <x v="2"/>
    <x v="2"/>
    <x v="8"/>
    <x v="1"/>
    <x v="1"/>
    <x v="1"/>
    <x v="9"/>
    <x v="1"/>
  </r>
  <r>
    <s v="VPD-616"/>
    <s v="TIU*1.0*349"/>
    <s v="VOCCB Approved to Install"/>
    <s v="VOCCB Approved to Install"/>
    <x v="2"/>
    <x v="2"/>
    <x v="1"/>
    <x v="1"/>
    <x v="1"/>
    <x v="1"/>
    <x v="1"/>
    <x v="1"/>
  </r>
  <r>
    <s v="VPD-615"/>
    <s v="PSO*7.0*674"/>
    <s v="VOCCB Approved to Install"/>
    <s v="VOCCB Approved to Install"/>
    <x v="2"/>
    <x v="2"/>
    <x v="2"/>
    <x v="2"/>
    <x v="1"/>
    <x v="1"/>
    <x v="2"/>
    <x v="2"/>
  </r>
  <r>
    <s v="VPD-614"/>
    <s v="WEBI*20.0*1"/>
    <s v="VOCCB Approved to Install"/>
    <s v="VOCCB Approved to Install"/>
    <x v="2"/>
    <x v="2"/>
    <x v="2"/>
    <x v="2"/>
    <x v="1"/>
    <x v="1"/>
    <x v="3"/>
    <x v="3"/>
  </r>
  <r>
    <s v="VPD-613"/>
    <s v="SD*5.3*813"/>
    <s v="VOCCB Approved to Install"/>
    <s v="VOCCB Approved to Install"/>
    <x v="3"/>
    <x v="3"/>
    <x v="1"/>
    <x v="1"/>
    <x v="1"/>
    <x v="1"/>
    <x v="1"/>
    <x v="1"/>
  </r>
  <r>
    <s v="VPD-612"/>
    <s v="YS*5.01*199"/>
    <s v="On Hold"/>
    <s v="On Hold"/>
    <x v="3"/>
    <x v="3"/>
    <x v="2"/>
    <x v="2"/>
    <x v="1"/>
    <x v="8"/>
    <x v="2"/>
    <x v="2"/>
  </r>
  <r>
    <s v="VPD-610"/>
    <s v="DSIU*2.0*4"/>
    <s v="VOCCB Approved to Install"/>
    <s v="VOCCB Approved to Install"/>
    <x v="3"/>
    <x v="3"/>
    <x v="2"/>
    <x v="2"/>
    <x v="1"/>
    <x v="1"/>
    <x v="2"/>
    <x v="2"/>
  </r>
  <r>
    <s v="VPD-608"/>
    <s v="DSIT*3.7*8"/>
    <s v="ETS Install without EHRM Testing"/>
    <s v="Do Not Install"/>
    <x v="4"/>
    <x v="8"/>
    <x v="4"/>
    <x v="9"/>
    <x v="1"/>
    <x v="1"/>
    <x v="2"/>
    <x v="3"/>
  </r>
  <r>
    <s v="VPD-607"/>
    <s v="DSIT*3.7*5"/>
    <s v="VOCCB Approved to Install"/>
    <s v="Do Not Install"/>
    <x v="4"/>
    <x v="4"/>
    <x v="2"/>
    <x v="1"/>
    <x v="1"/>
    <x v="1"/>
    <x v="3"/>
    <x v="1"/>
  </r>
  <r>
    <s v="VPD-606"/>
    <s v="CHDS*2.2*3"/>
    <s v="VOCCB Approved to Install"/>
    <s v="VOCCB Approved to Install"/>
    <x v="4"/>
    <x v="4"/>
    <x v="2"/>
    <x v="1"/>
    <x v="1"/>
    <x v="1"/>
    <x v="3"/>
    <x v="1"/>
  </r>
  <r>
    <s v="VPD-604"/>
    <s v="JLV*3.0*4"/>
    <s v="VOCCB Approved to Install"/>
    <s v="VOCCB Approved to Install"/>
    <x v="2"/>
    <x v="2"/>
    <x v="1"/>
    <x v="1"/>
    <x v="1"/>
    <x v="1"/>
    <x v="1"/>
    <x v="1"/>
  </r>
  <r>
    <s v="VPD-603"/>
    <s v="MAG*3.0*290"/>
    <s v="VOCCB Approved to Install"/>
    <s v="VOCCB Approved to Install"/>
    <x v="2"/>
    <x v="2"/>
    <x v="1"/>
    <x v="1"/>
    <x v="1"/>
    <x v="1"/>
    <x v="1"/>
    <x v="1"/>
  </r>
  <r>
    <s v="VPD-602"/>
    <s v="MAG*3.0*321"/>
    <s v="VOCCB Approved to Install"/>
    <s v="VOCCB Approved to Install"/>
    <x v="2"/>
    <x v="9"/>
    <x v="2"/>
    <x v="2"/>
    <x v="1"/>
    <x v="1"/>
    <x v="2"/>
    <x v="2"/>
  </r>
  <r>
    <s v="VPD-601"/>
    <s v="MAG*3.0*302"/>
    <s v="VOCCB Approved to Install"/>
    <s v="VOCCB Approved to Install"/>
    <x v="2"/>
    <x v="10"/>
    <x v="2"/>
    <x v="2"/>
    <x v="1"/>
    <x v="1"/>
    <x v="2"/>
    <x v="2"/>
  </r>
  <r>
    <s v="VPD-600"/>
    <s v="MAG*3.0*325"/>
    <s v="VOCCB Approved to Install"/>
    <s v="VOCCB Approved to Install"/>
    <x v="2"/>
    <x v="11"/>
    <x v="2"/>
    <x v="2"/>
    <x v="1"/>
    <x v="1"/>
    <x v="2"/>
    <x v="2"/>
  </r>
  <r>
    <s v="VPD-599"/>
    <s v="OR*3.0*585"/>
    <s v="VOCCB Approved to Install"/>
    <s v="VOCCB Approved to Install"/>
    <x v="2"/>
    <x v="2"/>
    <x v="9"/>
    <x v="10"/>
    <x v="1"/>
    <x v="1"/>
    <x v="2"/>
    <x v="2"/>
  </r>
  <r>
    <s v="VPD-598"/>
    <s v="MAG*3.0*305"/>
    <s v="VOCCB Approved to Install"/>
    <s v="VOCCB Approved to Install"/>
    <x v="3"/>
    <x v="3"/>
    <x v="3"/>
    <x v="2"/>
    <x v="1"/>
    <x v="1"/>
    <x v="2"/>
    <x v="9"/>
  </r>
  <r>
    <s v="VPD-597"/>
    <s v="HDS*1.0*52"/>
    <s v="VOCCB Approved to Install"/>
    <s v="VOCCB Approved to Install"/>
    <x v="3"/>
    <x v="3"/>
    <x v="2"/>
    <x v="2"/>
    <x v="1"/>
    <x v="1"/>
    <x v="10"/>
    <x v="9"/>
  </r>
  <r>
    <s v="VPD-596"/>
    <s v="WEBP*1.0*26"/>
    <s v="VOCCB Approved to Install"/>
    <s v="VOCCB Approved to Install"/>
    <x v="2"/>
    <x v="2"/>
    <x v="1"/>
    <x v="1"/>
    <x v="1"/>
    <x v="1"/>
    <x v="1"/>
    <x v="1"/>
  </r>
  <r>
    <s v="VPD-595"/>
    <s v="JVGMR*1.0*2"/>
    <s v="Do Not Install"/>
    <s v="Do Not Install"/>
    <x v="2"/>
    <x v="2"/>
    <x v="1"/>
    <x v="1"/>
    <x v="1"/>
    <x v="1"/>
    <x v="1"/>
    <x v="1"/>
  </r>
  <r>
    <s v="VPD-594"/>
    <s v="PX*1.0*230"/>
    <s v="VOCCB Approved to Install"/>
    <s v="VOCCB Approved to Install"/>
    <x v="2"/>
    <x v="2"/>
    <x v="1"/>
    <x v="1"/>
    <x v="1"/>
    <x v="1"/>
    <x v="1"/>
    <x v="1"/>
  </r>
  <r>
    <s v="VPD-593"/>
    <s v="OOPS*2.0*33"/>
    <s v="VOCCB Approved to Install"/>
    <s v="VOCCB Approved to Install"/>
    <x v="2"/>
    <x v="4"/>
    <x v="6"/>
    <x v="2"/>
    <x v="1"/>
    <x v="1"/>
    <x v="10"/>
    <x v="10"/>
  </r>
  <r>
    <s v="VPD-592"/>
    <s v="ICD*18.0*109"/>
    <s v="VOCCB Approved to Install"/>
    <s v="VOCCB Approved to Install"/>
    <x v="2"/>
    <x v="4"/>
    <x v="6"/>
    <x v="2"/>
    <x v="1"/>
    <x v="1"/>
    <x v="10"/>
    <x v="10"/>
  </r>
  <r>
    <s v="VPD-591"/>
    <s v="EAS*1.0*214"/>
    <s v="VOCCB Approved to Install"/>
    <s v="VOCCB Approved to Install"/>
    <x v="2"/>
    <x v="4"/>
    <x v="6"/>
    <x v="2"/>
    <x v="1"/>
    <x v="1"/>
    <x v="10"/>
    <x v="10"/>
  </r>
  <r>
    <s v="VPD-590"/>
    <s v="PSO*7.0*675"/>
    <s v="VOCCB Approved to Install"/>
    <s v="VOCCB Approved to Install"/>
    <x v="2"/>
    <x v="4"/>
    <x v="6"/>
    <x v="2"/>
    <x v="1"/>
    <x v="1"/>
    <x v="10"/>
    <x v="10"/>
  </r>
  <r>
    <s v="VPD-589"/>
    <s v="GMRC*3.0*184"/>
    <s v="Returned for VOCCB Review"/>
    <s v="Returned for VOCCB Review"/>
    <x v="2"/>
    <x v="2"/>
    <x v="1"/>
    <x v="1"/>
    <x v="1"/>
    <x v="1"/>
    <x v="1"/>
    <x v="1"/>
  </r>
  <r>
    <s v="VPD-588"/>
    <s v="SD*5.3*809"/>
    <s v="VOCCB Approved to Install"/>
    <s v="VOCCB Approved to Install"/>
    <x v="3"/>
    <x v="3"/>
    <x v="2"/>
    <x v="2"/>
    <x v="1"/>
    <x v="9"/>
    <x v="4"/>
    <x v="4"/>
  </r>
  <r>
    <s v="VPD-587"/>
    <s v="IB*2.0*730"/>
    <s v="ETS Install Pass"/>
    <s v="VOCCB Approved to Install"/>
    <x v="3"/>
    <x v="3"/>
    <x v="10"/>
    <x v="2"/>
    <x v="1"/>
    <x v="10"/>
    <x v="11"/>
    <x v="2"/>
  </r>
  <r>
    <s v="VPD-584"/>
    <s v="IB*2.0*702"/>
    <s v="VOCCB Approved to Install"/>
    <s v="VOCCB Approved to Install"/>
    <x v="3"/>
    <x v="3"/>
    <x v="2"/>
    <x v="2"/>
    <x v="1"/>
    <x v="1"/>
    <x v="2"/>
    <x v="2"/>
  </r>
  <r>
    <s v="VPD-583"/>
    <s v="EC*2.0*156"/>
    <s v="ETS Install Pass"/>
    <s v="VOCCB Approved to Install"/>
    <x v="2"/>
    <x v="2"/>
    <x v="11"/>
    <x v="2"/>
    <x v="1"/>
    <x v="1"/>
    <x v="3"/>
    <x v="2"/>
  </r>
  <r>
    <s v="VPD-582"/>
    <s v="IB*2.0*630"/>
    <s v="ETS Install Pass"/>
    <s v="VOCCB Approved to Install"/>
    <x v="2"/>
    <x v="2"/>
    <x v="3"/>
    <x v="9"/>
    <x v="1"/>
    <x v="1"/>
    <x v="2"/>
    <x v="2"/>
  </r>
  <r>
    <s v="VPD-581"/>
    <s v="PRCA*4.5*386"/>
    <s v="ETS Install Pass"/>
    <s v="VOCCB Approved to Install"/>
    <x v="3"/>
    <x v="3"/>
    <x v="2"/>
    <x v="2"/>
    <x v="1"/>
    <x v="1"/>
    <x v="2"/>
    <x v="2"/>
  </r>
  <r>
    <s v="VPD-580"/>
    <s v="DG*5.3*1069"/>
    <s v="VOCCB Approved to Install"/>
    <s v="VOCCB Approved to Install"/>
    <x v="3"/>
    <x v="3"/>
    <x v="2"/>
    <x v="2"/>
    <x v="1"/>
    <x v="1"/>
    <x v="2"/>
    <x v="2"/>
  </r>
  <r>
    <s v="VPD-576"/>
    <s v="MHV*1.0*73"/>
    <s v="VOCCB Approved to Install"/>
    <s v="VOCCB Approved to Install"/>
    <x v="2"/>
    <x v="2"/>
    <x v="2"/>
    <x v="2"/>
    <x v="1"/>
    <x v="1"/>
    <x v="2"/>
    <x v="2"/>
  </r>
  <r>
    <s v="VPD-575"/>
    <s v="BPS*1.0*31, PSO*7.0*647"/>
    <s v="ETS Install Pass"/>
    <s v="VOCCB Approved to Install"/>
    <x v="3"/>
    <x v="3"/>
    <x v="1"/>
    <x v="1"/>
    <x v="1"/>
    <x v="1"/>
    <x v="1"/>
    <x v="1"/>
  </r>
  <r>
    <s v="VPD-574"/>
    <s v="SD*5.3*808"/>
    <s v="VOCCB Approved to Install"/>
    <s v="VOCCB Approved to Install"/>
    <x v="2"/>
    <x v="4"/>
    <x v="2"/>
    <x v="2"/>
    <x v="1"/>
    <x v="1"/>
    <x v="2"/>
    <x v="2"/>
  </r>
  <r>
    <s v="VPD-573"/>
    <s v="JLV*3.0*3"/>
    <s v="VOCCB Approved to Install"/>
    <s v="VOCCB Approved to Install"/>
    <x v="2"/>
    <x v="4"/>
    <x v="12"/>
    <x v="2"/>
    <x v="1"/>
    <x v="1"/>
    <x v="12"/>
    <x v="2"/>
  </r>
  <r>
    <s v="VPD-572"/>
    <s v="PSO*7.0*658"/>
    <s v="ETS Install Pass"/>
    <s v="VOCCB Approved to Install"/>
    <x v="4"/>
    <x v="4"/>
    <x v="1"/>
    <x v="1"/>
    <x v="1"/>
    <x v="1"/>
    <x v="1"/>
    <x v="1"/>
  </r>
  <r>
    <s v="VPD-571"/>
    <s v="DVBA*2.7*241"/>
    <s v="VOCCB Approved to Install"/>
    <s v="VOCCB Approved to Install"/>
    <x v="4"/>
    <x v="8"/>
    <x v="2"/>
    <x v="2"/>
    <x v="1"/>
    <x v="1"/>
    <x v="2"/>
    <x v="2"/>
  </r>
  <r>
    <s v="VPD-569"/>
    <s v="KPAS*1.0*43"/>
    <s v="VOCCB Approved to Install"/>
    <s v="VOCCB Approved to Install"/>
    <x v="4"/>
    <x v="8"/>
    <x v="2"/>
    <x v="2"/>
    <x v="1"/>
    <x v="1"/>
    <x v="2"/>
    <x v="2"/>
  </r>
  <r>
    <s v="VPD-568"/>
    <s v="PSO*7.0*670"/>
    <s v="VOCCB Approved to Install"/>
    <s v="VOCCB Approved to Install"/>
    <x v="3"/>
    <x v="3"/>
    <x v="3"/>
    <x v="2"/>
    <x v="1"/>
    <x v="11"/>
    <x v="2"/>
    <x v="9"/>
  </r>
  <r>
    <s v="VPD-567"/>
    <s v="PRCA*4.5*378"/>
    <s v="VOCCB Approved to Install"/>
    <s v="VOCCB Approved to Install"/>
    <x v="3"/>
    <x v="3"/>
    <x v="1"/>
    <x v="1"/>
    <x v="1"/>
    <x v="1"/>
    <x v="1"/>
    <x v="1"/>
  </r>
  <r>
    <s v="VPD-566"/>
    <s v="LEX*2.0*139, ICD*18*110, ICPT*6*105"/>
    <s v="VOCCB Approved to Install"/>
    <s v="VOCCB Approved to Install"/>
    <x v="2"/>
    <x v="2"/>
    <x v="2"/>
    <x v="2"/>
    <x v="1"/>
    <x v="1"/>
    <x v="2"/>
    <x v="2"/>
  </r>
  <r>
    <s v="VPD-565"/>
    <s v="YS*5.01*200"/>
    <s v="VOCCB Approved to Install"/>
    <s v="VOCCB Approved to Install"/>
    <x v="3"/>
    <x v="3"/>
    <x v="11"/>
    <x v="2"/>
    <x v="1"/>
    <x v="1"/>
    <x v="3"/>
    <x v="2"/>
  </r>
  <r>
    <s v="VPD-564"/>
    <s v="FB*3.5*186"/>
    <s v="VOCCB Approved to Install"/>
    <s v="VOCCB Approved to Install"/>
    <x v="2"/>
    <x v="2"/>
    <x v="1"/>
    <x v="1"/>
    <x v="1"/>
    <x v="1"/>
    <x v="1"/>
    <x v="1"/>
  </r>
  <r>
    <s v="VPD-563"/>
    <s v="SD*5.3*807"/>
    <s v="VOCCB Approved to Install"/>
    <s v="VOCCB Approved to Install"/>
    <x v="2"/>
    <x v="2"/>
    <x v="2"/>
    <x v="2"/>
    <x v="1"/>
    <x v="1"/>
    <x v="2"/>
    <x v="2"/>
  </r>
  <r>
    <s v="VPD-562"/>
    <s v="JLV*3.0*2"/>
    <s v="VOCCB Approved to Install"/>
    <s v="VOCCB Approved to Install"/>
    <x v="2"/>
    <x v="2"/>
    <x v="2"/>
    <x v="2"/>
    <x v="1"/>
    <x v="12"/>
    <x v="2"/>
    <x v="2"/>
  </r>
  <r>
    <s v="VPD-561"/>
    <s v="OR*3.0*578"/>
    <s v="VOCCB Approved to Install"/>
    <s v="VOCCB Approved to Install"/>
    <x v="2"/>
    <x v="2"/>
    <x v="1"/>
    <x v="1"/>
    <x v="1"/>
    <x v="1"/>
    <x v="1"/>
    <x v="1"/>
  </r>
  <r>
    <s v="VPD-559"/>
    <s v="PREN*3.1*9"/>
    <s v="VOCCB Approved to Install"/>
    <s v="VOCCB Approved to Install"/>
    <x v="2"/>
    <x v="2"/>
    <x v="2"/>
    <x v="2"/>
    <x v="1"/>
    <x v="1"/>
    <x v="2"/>
    <x v="2"/>
  </r>
  <r>
    <s v="VPD-556"/>
    <s v="MAG*3.0*330"/>
    <s v="VOCCB Approved to Install"/>
    <s v="VOCCB Approved to Install"/>
    <x v="2"/>
    <x v="2"/>
    <x v="1"/>
    <x v="1"/>
    <x v="1"/>
    <x v="1"/>
    <x v="1"/>
    <x v="1"/>
  </r>
  <r>
    <s v="VPD-555"/>
    <s v="PSO*7.0*661"/>
    <s v="VOCCB Approved to Install"/>
    <s v="VOCCB Approved to Install"/>
    <x v="2"/>
    <x v="2"/>
    <x v="1"/>
    <x v="1"/>
    <x v="1"/>
    <x v="1"/>
    <x v="1"/>
    <x v="1"/>
  </r>
  <r>
    <s v="VPD-554"/>
    <s v="VDI*1.0*0"/>
    <s v="VOCCB Approved to Install"/>
    <s v="VOCCB Approved to Install"/>
    <x v="2"/>
    <x v="2"/>
    <x v="2"/>
    <x v="2"/>
    <x v="3"/>
    <x v="1"/>
    <x v="2"/>
    <x v="2"/>
  </r>
  <r>
    <s v="VPD-553"/>
    <s v="WEBN*1.1*26"/>
    <s v="VOCCB Approved to Install"/>
    <s v="VOCCB Approved to Install"/>
    <x v="2"/>
    <x v="2"/>
    <x v="2"/>
    <x v="2"/>
    <x v="1"/>
    <x v="1"/>
    <x v="2"/>
    <x v="2"/>
  </r>
  <r>
    <s v="VPD-552"/>
    <s v="RA*5.0*187"/>
    <s v="VOCCB Approved to Install"/>
    <s v="VOCCB Approved to Install"/>
    <x v="2"/>
    <x v="2"/>
    <x v="1"/>
    <x v="1"/>
    <x v="1"/>
    <x v="1"/>
    <x v="1"/>
    <x v="1"/>
  </r>
  <r>
    <s v="VPD-551"/>
    <s v="HDS*1.0*51"/>
    <s v="VOCCB Approved to Install"/>
    <s v="VOCCB Approved to Install"/>
    <x v="3"/>
    <x v="3"/>
    <x v="2"/>
    <x v="2"/>
    <x v="1"/>
    <x v="1"/>
    <x v="2"/>
    <x v="2"/>
  </r>
  <r>
    <s v="VPD-550"/>
    <s v="EAS*1.0*210"/>
    <s v="VOCCB Approved to Install"/>
    <s v="VOCCB Approved to Install"/>
    <x v="2"/>
    <x v="2"/>
    <x v="1"/>
    <x v="1"/>
    <x v="1"/>
    <x v="1"/>
    <x v="1"/>
    <x v="1"/>
  </r>
  <r>
    <s v="VPD-549"/>
    <s v="PXRM*2.0*80"/>
    <s v="VOCCB Approved to Install"/>
    <s v="VOCCB Approved to Install"/>
    <x v="2"/>
    <x v="2"/>
    <x v="1"/>
    <x v="1"/>
    <x v="1"/>
    <x v="1"/>
    <x v="1"/>
    <x v="1"/>
  </r>
  <r>
    <s v="VPD-548"/>
    <s v="PSO*7.0*654"/>
    <s v="VOCCB Approved to Install"/>
    <s v="VOCCB Approved to Install"/>
    <x v="2"/>
    <x v="2"/>
    <x v="2"/>
    <x v="2"/>
    <x v="1"/>
    <x v="1"/>
    <x v="3"/>
    <x v="3"/>
  </r>
  <r>
    <s v="VPD-544"/>
    <s v="OR*3.0*582"/>
    <s v="VOCCB Approved to Install"/>
    <s v="VOCCB Approved to Install"/>
    <x v="2"/>
    <x v="2"/>
    <x v="2"/>
    <x v="2"/>
    <x v="1"/>
    <x v="1"/>
    <x v="3"/>
    <x v="3"/>
  </r>
  <r>
    <s v="VPD-543"/>
    <s v="PSS*1.0*256"/>
    <s v="VOCCB Approved to Install"/>
    <s v="VOCCB Approved to Install"/>
    <x v="2"/>
    <x v="2"/>
    <x v="2"/>
    <x v="2"/>
    <x v="1"/>
    <x v="1"/>
    <x v="3"/>
    <x v="3"/>
  </r>
  <r>
    <s v="VPD-542"/>
    <s v="EAS*1.0*208"/>
    <s v="VOCCB Approved to Install"/>
    <s v="VOCCB Approved to Install"/>
    <x v="2"/>
    <x v="2"/>
    <x v="2"/>
    <x v="2"/>
    <x v="1"/>
    <x v="1"/>
    <x v="3"/>
    <x v="3"/>
  </r>
  <r>
    <s v="VPD-541"/>
    <s v="JLV*3.0*1"/>
    <s v="VOCCB Approved to Install"/>
    <s v="VOCCB Approved to Install"/>
    <x v="2"/>
    <x v="2"/>
    <x v="1"/>
    <x v="1"/>
    <x v="1"/>
    <x v="1"/>
    <x v="1"/>
    <x v="1"/>
  </r>
  <r>
    <s v="VPD-540"/>
    <s v="CRHD*1.0*10"/>
    <s v="VOCCB Approved to Install"/>
    <s v="VOCCB Approved to Install"/>
    <x v="2"/>
    <x v="2"/>
    <x v="1"/>
    <x v="1"/>
    <x v="1"/>
    <x v="1"/>
    <x v="1"/>
    <x v="1"/>
  </r>
  <r>
    <s v="VPD-539"/>
    <s v="XU*8.0*767"/>
    <s v="VOCCB Approved to Install"/>
    <s v="VOCCB Approved to Install"/>
    <x v="2"/>
    <x v="2"/>
    <x v="11"/>
    <x v="2"/>
    <x v="1"/>
    <x v="1"/>
    <x v="3"/>
    <x v="2"/>
  </r>
  <r>
    <s v="VPD-538"/>
    <s v="DG*5.3*1077"/>
    <s v="VOCCB Approved to Install"/>
    <s v="VOCCB Approved to Install"/>
    <x v="3"/>
    <x v="3"/>
    <x v="2"/>
    <x v="2"/>
    <x v="1"/>
    <x v="1"/>
    <x v="2"/>
    <x v="2"/>
  </r>
  <r>
    <s v="VPD-537"/>
    <s v="SD*5.3*810"/>
    <s v="VOCCB Approved to Install"/>
    <s v="VOCCB Approved to Install"/>
    <x v="3"/>
    <x v="3"/>
    <x v="1"/>
    <x v="1"/>
    <x v="1"/>
    <x v="1"/>
    <x v="1"/>
    <x v="1"/>
  </r>
  <r>
    <s v="VPD-536"/>
    <s v="EHM*1.0*8"/>
    <s v="VOCCB Approved to Install"/>
    <s v="Do Not Install"/>
    <x v="3"/>
    <x v="3"/>
    <x v="13"/>
    <x v="2"/>
    <x v="1"/>
    <x v="13"/>
    <x v="2"/>
    <x v="8"/>
  </r>
  <r>
    <s v="VPD-535"/>
    <s v="PSO*7.0*665"/>
    <s v="VOCCB Approved to Install"/>
    <s v="VOCCB Approved to Install"/>
    <x v="4"/>
    <x v="4"/>
    <x v="3"/>
    <x v="1"/>
    <x v="1"/>
    <x v="1"/>
    <x v="2"/>
    <x v="1"/>
  </r>
  <r>
    <s v="VPD-534"/>
    <s v="PSS*1.0*257"/>
    <s v="VOCCB Approved to Install"/>
    <s v="VOCCB Approved to Install"/>
    <x v="2"/>
    <x v="2"/>
    <x v="1"/>
    <x v="1"/>
    <x v="1"/>
    <x v="1"/>
    <x v="1"/>
    <x v="1"/>
  </r>
  <r>
    <s v="VPD-533"/>
    <s v="HL*1.6*174"/>
    <s v="ETS Install Pass"/>
    <s v="VOCCB Approved to Install"/>
    <x v="2"/>
    <x v="2"/>
    <x v="2"/>
    <x v="2"/>
    <x v="1"/>
    <x v="1"/>
    <x v="2"/>
    <x v="2"/>
  </r>
  <r>
    <s v="VPD-531"/>
    <s v="HDS*1.0*50"/>
    <s v="VOCCB Approved to Install"/>
    <s v="VOCCB Approved to Install"/>
    <x v="3"/>
    <x v="3"/>
    <x v="3"/>
    <x v="9"/>
    <x v="1"/>
    <x v="1"/>
    <x v="2"/>
    <x v="2"/>
  </r>
  <r>
    <s v="VPD-530"/>
    <s v="JVRA*1.0*2, JVSD*1.0*1"/>
    <s v="Do Not Install"/>
    <s v="Do Not Install"/>
    <x v="3"/>
    <x v="3"/>
    <x v="1"/>
    <x v="1"/>
    <x v="1"/>
    <x v="1"/>
    <x v="1"/>
    <x v="1"/>
  </r>
  <r>
    <s v="VPD-529"/>
    <s v="DENT*1.2*84"/>
    <s v="VOCCB Approved to Install"/>
    <s v="VOCCB Approved to Install"/>
    <x v="3"/>
    <x v="3"/>
    <x v="1"/>
    <x v="1"/>
    <x v="1"/>
    <x v="1"/>
    <x v="1"/>
    <x v="1"/>
  </r>
  <r>
    <s v="VPD-528"/>
    <s v="MHV*1.0*72"/>
    <s v="VOCCB Approved to Install"/>
    <s v="VOCCB Approved to Install"/>
    <x v="4"/>
    <x v="4"/>
    <x v="4"/>
    <x v="9"/>
    <x v="1"/>
    <x v="1"/>
    <x v="2"/>
    <x v="3"/>
  </r>
  <r>
    <s v="VPD-527"/>
    <s v="HDS*1.0*49"/>
    <s v="VOCCB Approved to Install"/>
    <s v="VOCCB Approved to Install"/>
    <x v="3"/>
    <x v="3"/>
    <x v="1"/>
    <x v="1"/>
    <x v="1"/>
    <x v="1"/>
    <x v="1"/>
    <x v="1"/>
  </r>
  <r>
    <s v="VPD-526"/>
    <s v="GMRC*3.0*186"/>
    <s v="VOCCB Approved to Install"/>
    <s v="VOCCB Approved to Install"/>
    <x v="2"/>
    <x v="2"/>
    <x v="1"/>
    <x v="1"/>
    <x v="1"/>
    <x v="1"/>
    <x v="1"/>
    <x v="1"/>
  </r>
  <r>
    <s v="VPD-525"/>
    <s v="YS*5.01*193"/>
    <s v="VOCCB Approved to Install"/>
    <s v="VOCCB Approved to Install"/>
    <x v="2"/>
    <x v="2"/>
    <x v="2"/>
    <x v="2"/>
    <x v="1"/>
    <x v="1"/>
    <x v="2"/>
    <x v="2"/>
  </r>
  <r>
    <s v="VPD-524"/>
    <s v="DSIY*1.5*3"/>
    <s v="VOCCB Approved to Install"/>
    <s v="VOCCB Approved to Install"/>
    <x v="2"/>
    <x v="2"/>
    <x v="2"/>
    <x v="2"/>
    <x v="1"/>
    <x v="1"/>
    <x v="2"/>
    <x v="2"/>
  </r>
  <r>
    <s v="VPD-523"/>
    <s v="MAG*3.0*274"/>
    <s v="VOCCB Approved to Install"/>
    <s v="VOCCB Approved to Install"/>
    <x v="2"/>
    <x v="2"/>
    <x v="2"/>
    <x v="2"/>
    <x v="1"/>
    <x v="1"/>
    <x v="2"/>
    <x v="2"/>
  </r>
  <r>
    <s v="VPD-522"/>
    <s v="WEBB*2.0*26 (CANCELLED)"/>
    <s v="VOCCB Approved to Install"/>
    <s v="VOCCB Approved to Install"/>
    <x v="4"/>
    <x v="4"/>
    <x v="2"/>
    <x v="2"/>
    <x v="1"/>
    <x v="1"/>
    <x v="2"/>
    <x v="2"/>
  </r>
  <r>
    <s v="VPD-521"/>
    <s v="SD*5.3*805"/>
    <s v="VOCCB Approved to Install"/>
    <s v="VOCCB Approved to Install"/>
    <x v="2"/>
    <x v="2"/>
    <x v="1"/>
    <x v="1"/>
    <x v="1"/>
    <x v="1"/>
    <x v="1"/>
    <x v="1"/>
  </r>
  <r>
    <s v="VPD-520"/>
    <s v="PSO*7.0*664"/>
    <s v="VOCCB Approved to Install"/>
    <s v="VOCCB Approved to Install"/>
    <x v="2"/>
    <x v="2"/>
    <x v="2"/>
    <x v="2"/>
    <x v="1"/>
    <x v="14"/>
    <x v="2"/>
    <x v="2"/>
  </r>
  <r>
    <s v="VPD-519"/>
    <s v="YS*5.01*198"/>
    <s v="VOCCB Approved to Install"/>
    <s v="VOCCB Approved to Install"/>
    <x v="2"/>
    <x v="2"/>
    <x v="2"/>
    <x v="2"/>
    <x v="1"/>
    <x v="1"/>
    <x v="2"/>
    <x v="2"/>
  </r>
  <r>
    <s v="VPD-518"/>
    <s v="OR*3.0*580"/>
    <s v="VOCCB Approved to Install"/>
    <s v="VOCCB Approved to Install"/>
    <x v="3"/>
    <x v="3"/>
    <x v="1"/>
    <x v="1"/>
    <x v="1"/>
    <x v="1"/>
    <x v="1"/>
    <x v="1"/>
  </r>
  <r>
    <s v="VPD-517"/>
    <s v="PSB*3.0*134"/>
    <s v="VOCCB Approved to Install"/>
    <s v="VOCCB Approved to Install"/>
    <x v="3"/>
    <x v="3"/>
    <x v="9"/>
    <x v="2"/>
    <x v="1"/>
    <x v="1"/>
    <x v="2"/>
    <x v="11"/>
  </r>
  <r>
    <s v="VPD-516"/>
    <s v="DSSO*2.0*4"/>
    <s v="VOCCB Approved to Install"/>
    <s v="VOCCB Approved to Install"/>
    <x v="2"/>
    <x v="2"/>
    <x v="6"/>
    <x v="2"/>
    <x v="1"/>
    <x v="1"/>
    <x v="13"/>
    <x v="12"/>
  </r>
  <r>
    <s v="VPD-515"/>
    <s v="SD*5.3*798"/>
    <s v="VOCCB Approved to Install"/>
    <s v="VOCCB Approved to Install"/>
    <x v="2"/>
    <x v="2"/>
    <x v="1"/>
    <x v="1"/>
    <x v="1"/>
    <x v="1"/>
    <x v="1"/>
    <x v="1"/>
  </r>
  <r>
    <s v="VPD-512"/>
    <s v="CHDS*2.2*2"/>
    <s v="VOCCB Approved to Install"/>
    <s v="VOCCB Approved to Install"/>
    <x v="2"/>
    <x v="2"/>
    <x v="9"/>
    <x v="2"/>
    <x v="1"/>
    <x v="15"/>
    <x v="2"/>
    <x v="11"/>
  </r>
  <r>
    <s v="VPD-511"/>
    <s v="WEBN*1.1*25"/>
    <s v="VOCCB Approved to Install"/>
    <s v="VOCCB Approved to Install"/>
    <x v="3"/>
    <x v="3"/>
    <x v="1"/>
    <x v="1"/>
    <x v="1"/>
    <x v="1"/>
    <x v="1"/>
    <x v="1"/>
  </r>
  <r>
    <s v="VPD-510"/>
    <s v="PSO*7.0*663"/>
    <s v="VOCCB Approved to Install"/>
    <s v="VOCCB Approved to Install"/>
    <x v="2"/>
    <x v="2"/>
    <x v="1"/>
    <x v="1"/>
    <x v="1"/>
    <x v="1"/>
    <x v="1"/>
    <x v="1"/>
  </r>
  <r>
    <s v="VPD-509"/>
    <s v="XU*8.0*765"/>
    <s v="VOCCB Approved to Install"/>
    <s v="VOCCB Approved to Install"/>
    <x v="2"/>
    <x v="2"/>
    <x v="2"/>
    <x v="2"/>
    <x v="1"/>
    <x v="1"/>
    <x v="2"/>
    <x v="2"/>
  </r>
  <r>
    <s v="VPD-508"/>
    <s v="PSO*7.0*667"/>
    <s v="VOCCB Approved to Install"/>
    <s v="VOCCB Approved to Install"/>
    <x v="2"/>
    <x v="2"/>
    <x v="9"/>
    <x v="10"/>
    <x v="1"/>
    <x v="1"/>
    <x v="2"/>
    <x v="2"/>
  </r>
  <r>
    <s v="VPD-507"/>
    <s v="XU*8.0*688"/>
    <s v="VOCCB Approved to Install"/>
    <s v="VOCCB Approved to Install"/>
    <x v="2"/>
    <x v="2"/>
    <x v="14"/>
    <x v="11"/>
    <x v="1"/>
    <x v="16"/>
    <x v="2"/>
    <x v="2"/>
  </r>
  <r>
    <s v="VPD-506"/>
    <s v="PSO*7.0*529"/>
    <s v="VOCCB Approved to Install"/>
    <s v="VOCCB Approved to Install"/>
    <x v="2"/>
    <x v="2"/>
    <x v="9"/>
    <x v="9"/>
    <x v="1"/>
    <x v="1"/>
    <x v="2"/>
    <x v="9"/>
  </r>
  <r>
    <s v="VPD-505"/>
    <s v="IB*2.0*705"/>
    <s v="VOCCB Approved to Install"/>
    <s v="VOCCB Approved to Install"/>
    <x v="2"/>
    <x v="2"/>
    <x v="9"/>
    <x v="9"/>
    <x v="1"/>
    <x v="16"/>
    <x v="2"/>
    <x v="9"/>
  </r>
  <r>
    <s v="VPD-504"/>
    <s v="ECX*3.0*183"/>
    <s v="VOCCB Approved to Install"/>
    <s v="VOCCB Approved to Install"/>
    <x v="3"/>
    <x v="3"/>
    <x v="4"/>
    <x v="9"/>
    <x v="1"/>
    <x v="1"/>
    <x v="2"/>
    <x v="3"/>
  </r>
  <r>
    <s v="VPD-503"/>
    <s v="HDS*1.0*48"/>
    <s v="VOCCB Approved to Install"/>
    <s v="VOCCB Approved to Install"/>
    <x v="3"/>
    <x v="3"/>
    <x v="6"/>
    <x v="2"/>
    <x v="1"/>
    <x v="1"/>
    <x v="3"/>
    <x v="9"/>
  </r>
  <r>
    <s v="VPD-502"/>
    <s v="YS*5.01*187"/>
    <s v="VOCCB Approved to Install"/>
    <s v="VOCCB Approved to Install"/>
    <x v="3"/>
    <x v="3"/>
    <x v="1"/>
    <x v="1"/>
    <x v="1"/>
    <x v="1"/>
    <x v="1"/>
    <x v="1"/>
  </r>
  <r>
    <s v="VPD-501"/>
    <s v="VPR*1.0*28"/>
    <s v="VOCCB Approved to Install"/>
    <s v="VOCCB Approved to Install"/>
    <x v="2"/>
    <x v="8"/>
    <x v="6"/>
    <x v="2"/>
    <x v="1"/>
    <x v="1"/>
    <x v="2"/>
    <x v="3"/>
  </r>
  <r>
    <s v="VPD-500"/>
    <s v="XU*8.0*764"/>
    <s v="VOCCB Approved to Install"/>
    <s v="VOCCB Approved to Install"/>
    <x v="4"/>
    <x v="4"/>
    <x v="6"/>
    <x v="2"/>
    <x v="1"/>
    <x v="1"/>
    <x v="2"/>
    <x v="3"/>
  </r>
  <r>
    <s v="VPD-499"/>
    <s v="TIU*1.0*345"/>
    <s v="VOCCB Approved to Install"/>
    <s v="VOCCB Approved to Install"/>
    <x v="2"/>
    <x v="2"/>
    <x v="4"/>
    <x v="9"/>
    <x v="1"/>
    <x v="1"/>
    <x v="2"/>
    <x v="3"/>
  </r>
  <r>
    <s v="VPD-498"/>
    <s v="DVBA*2.7*240"/>
    <s v="VOCCB Approved to Install"/>
    <s v="VOCCB Approved to Install"/>
    <x v="2"/>
    <x v="2"/>
    <x v="4"/>
    <x v="2"/>
    <x v="1"/>
    <x v="1"/>
    <x v="2"/>
    <x v="10"/>
  </r>
  <r>
    <s v="VPD-497"/>
    <s v="DVBA*2.7*239"/>
    <s v="VOCCB Approved to Install"/>
    <s v="VOCCB Approved to Install"/>
    <x v="2"/>
    <x v="2"/>
    <x v="4"/>
    <x v="2"/>
    <x v="1"/>
    <x v="1"/>
    <x v="2"/>
    <x v="10"/>
  </r>
  <r>
    <s v="VPD-496"/>
    <s v="IVM*2.0*204"/>
    <s v="VOCCB Approved to Install"/>
    <s v="VOCCB Approved to Install"/>
    <x v="2"/>
    <x v="2"/>
    <x v="4"/>
    <x v="2"/>
    <x v="1"/>
    <x v="1"/>
    <x v="2"/>
    <x v="10"/>
  </r>
  <r>
    <s v="VPD-495"/>
    <s v="DG*5.3*1067"/>
    <s v="VOCCB Approved to Install"/>
    <s v="VOCCB Approved to Install"/>
    <x v="2"/>
    <x v="12"/>
    <x v="2"/>
    <x v="2"/>
    <x v="1"/>
    <x v="1"/>
    <x v="2"/>
    <x v="2"/>
  </r>
  <r>
    <s v="VPD-494"/>
    <s v="MBAA*1.0*11 "/>
    <s v="VOCCB Approved to Install"/>
    <s v="VOCCB Approved to Install"/>
    <x v="2"/>
    <x v="12"/>
    <x v="2"/>
    <x v="2"/>
    <x v="1"/>
    <x v="1"/>
    <x v="2"/>
    <x v="2"/>
  </r>
  <r>
    <s v="VPD-493"/>
    <s v="SD*5.3*804"/>
    <s v="VOCCB Approved to Install"/>
    <s v="VOCCB Approved to Install"/>
    <x v="3"/>
    <x v="3"/>
    <x v="3"/>
    <x v="8"/>
    <x v="1"/>
    <x v="17"/>
    <x v="2"/>
    <x v="3"/>
  </r>
  <r>
    <s v="VPD-492"/>
    <s v="IB*2.0*714"/>
    <s v="VOCCB Approved to Install"/>
    <s v="VOCCB Approved to Install"/>
    <x v="3"/>
    <x v="3"/>
    <x v="3"/>
    <x v="2"/>
    <x v="1"/>
    <x v="18"/>
    <x v="14"/>
    <x v="2"/>
  </r>
  <r>
    <s v="VPD-491"/>
    <s v="MAG*3.0*298"/>
    <s v="VOCCB Approved to Install"/>
    <s v="VOCCB Approved to Install"/>
    <x v="2"/>
    <x v="2"/>
    <x v="15"/>
    <x v="8"/>
    <x v="1"/>
    <x v="1"/>
    <x v="2"/>
    <x v="8"/>
  </r>
  <r>
    <s v="VPD-490"/>
    <s v="DI*22.2*21"/>
    <s v="VOCCB Approved to Install"/>
    <s v="VOCCB Approved to Install"/>
    <x v="2"/>
    <x v="2"/>
    <x v="16"/>
    <x v="9"/>
    <x v="1"/>
    <x v="19"/>
    <x v="2"/>
    <x v="8"/>
  </r>
  <r>
    <s v="VPD-489"/>
    <s v="XU*8.0*746"/>
    <s v="VOCCB Approved to Install"/>
    <s v="VOCCB Approved to Install"/>
    <x v="2"/>
    <x v="13"/>
    <x v="11"/>
    <x v="2"/>
    <x v="1"/>
    <x v="1"/>
    <x v="3"/>
    <x v="2"/>
  </r>
  <r>
    <s v="VPD-488"/>
    <s v="OR*3.0*581"/>
    <s v="VOCCB Approved to Install"/>
    <s v="VOCCB Approved to Install"/>
    <x v="2"/>
    <x v="14"/>
    <x v="2"/>
    <x v="2"/>
    <x v="1"/>
    <x v="1"/>
    <x v="2"/>
    <x v="2"/>
  </r>
  <r>
    <s v="VPD-487"/>
    <s v="PSD*3.0*92"/>
    <s v="VOCCB Approved to Install"/>
    <s v="VOCCB Approved to Install"/>
    <x v="2"/>
    <x v="2"/>
    <x v="1"/>
    <x v="1"/>
    <x v="1"/>
    <x v="1"/>
    <x v="1"/>
    <x v="1"/>
  </r>
  <r>
    <s v="VPD-486"/>
    <s v="MHV*1.0*71"/>
    <s v="VOCCB Approved to Install"/>
    <s v="VOCCB Approved to Install"/>
    <x v="2"/>
    <x v="2"/>
    <x v="6"/>
    <x v="2"/>
    <x v="1"/>
    <x v="1"/>
    <x v="2"/>
    <x v="3"/>
  </r>
  <r>
    <s v="VPD-485"/>
    <s v="CHDS*2.2*1"/>
    <s v="VOCCB Approved to Install"/>
    <s v="VOCCB Approved to Install"/>
    <x v="3"/>
    <x v="3"/>
    <x v="1"/>
    <x v="1"/>
    <x v="1"/>
    <x v="1"/>
    <x v="1"/>
    <x v="1"/>
  </r>
  <r>
    <s v="VPD-484"/>
    <s v="OR*3.0*583"/>
    <s v="VOCCB Approved to Install"/>
    <s v="VOCCB Approved to Install"/>
    <x v="2"/>
    <x v="2"/>
    <x v="1"/>
    <x v="1"/>
    <x v="1"/>
    <x v="1"/>
    <x v="1"/>
    <x v="1"/>
  </r>
  <r>
    <s v="VPD-483"/>
    <s v="RMPR*3.0*210"/>
    <s v="VOCCB Approved to Install"/>
    <s v="VOCCB Approved to Install"/>
    <x v="2"/>
    <x v="2"/>
    <x v="1"/>
    <x v="1"/>
    <x v="1"/>
    <x v="1"/>
    <x v="1"/>
    <x v="1"/>
  </r>
  <r>
    <s v="VPD-482"/>
    <s v="RA*5.0*185"/>
    <s v="VOCCB Approved to Install"/>
    <s v="VOCCB Approved to Install"/>
    <x v="2"/>
    <x v="2"/>
    <x v="3"/>
    <x v="9"/>
    <x v="1"/>
    <x v="1"/>
    <x v="2"/>
    <x v="2"/>
  </r>
  <r>
    <s v="VPD-481"/>
    <s v="ONC*2.2*14"/>
    <s v="VOCCB Approved to Install"/>
    <s v="VOCCB Approved to Install"/>
    <x v="2"/>
    <x v="2"/>
    <x v="6"/>
    <x v="8"/>
    <x v="1"/>
    <x v="1"/>
    <x v="2"/>
    <x v="2"/>
  </r>
  <r>
    <s v="VPD-480"/>
    <s v="IB*2.0*724"/>
    <s v="VOCCB Approved to Install"/>
    <s v="VOCCB Approved to Install"/>
    <x v="2"/>
    <x v="2"/>
    <x v="3"/>
    <x v="9"/>
    <x v="1"/>
    <x v="1"/>
    <x v="2"/>
    <x v="2"/>
  </r>
  <r>
    <s v="VPD-479"/>
    <s v="IB*2.0*725"/>
    <s v="VOCCB Approved to Install"/>
    <s v="VOCCB Approved to Install"/>
    <x v="3"/>
    <x v="3"/>
    <x v="2"/>
    <x v="2"/>
    <x v="1"/>
    <x v="1"/>
    <x v="2"/>
    <x v="2"/>
  </r>
  <r>
    <s v="VPD-478"/>
    <s v="VBEC*2.0*9"/>
    <s v="VOCCB Approved to Install"/>
    <s v="VOCCB Approved to Install"/>
    <x v="2"/>
    <x v="2"/>
    <x v="2"/>
    <x v="2"/>
    <x v="1"/>
    <x v="1"/>
    <x v="2"/>
    <x v="2"/>
  </r>
  <r>
    <s v="VPD-477"/>
    <s v="OR*3.0*543"/>
    <s v="VOCCB Approved to Install"/>
    <s v="Do Not Install"/>
    <x v="3"/>
    <x v="3"/>
    <x v="1"/>
    <x v="1"/>
    <x v="1"/>
    <x v="1"/>
    <x v="1"/>
    <x v="1"/>
  </r>
  <r>
    <s v="VPD-476"/>
    <s v="OR*3.0*537"/>
    <s v="VOCCB Approved to Install"/>
    <s v="VOCCB Approved to Install"/>
    <x v="2"/>
    <x v="2"/>
    <x v="2"/>
    <x v="12"/>
    <x v="1"/>
    <x v="1"/>
    <x v="2"/>
    <x v="13"/>
  </r>
  <r>
    <s v="VPD-475"/>
    <s v="PRC*5.1*226"/>
    <s v="VOCCB Approved to Install"/>
    <s v="VOCCB Approved to Install"/>
    <x v="3"/>
    <x v="3"/>
    <x v="1"/>
    <x v="1"/>
    <x v="1"/>
    <x v="1"/>
    <x v="1"/>
    <x v="1"/>
  </r>
  <r>
    <s v="VPD-474"/>
    <s v="RA*5.0*186"/>
    <s v="VOCCB Approved to Install"/>
    <s v="VOCCB Approved to Install"/>
    <x v="3"/>
    <x v="3"/>
    <x v="2"/>
    <x v="2"/>
    <x v="1"/>
    <x v="1"/>
    <x v="2"/>
    <x v="2"/>
  </r>
  <r>
    <s v="VPD-473"/>
    <s v="EAS*1.0*211"/>
    <s v="VOCCB Approved to Install"/>
    <s v="VOCCB Approved to Install"/>
    <x v="2"/>
    <x v="2"/>
    <x v="2"/>
    <x v="2"/>
    <x v="1"/>
    <x v="1"/>
    <x v="2"/>
    <x v="2"/>
  </r>
  <r>
    <s v="VPD-472"/>
    <s v="DG*5.3*1073"/>
    <s v="VOCCB Approved to Install"/>
    <s v="VOCCB Approved to Install"/>
    <x v="3"/>
    <x v="3"/>
    <x v="1"/>
    <x v="1"/>
    <x v="1"/>
    <x v="1"/>
    <x v="1"/>
    <x v="1"/>
  </r>
  <r>
    <s v="VPD-471"/>
    <s v="SD*5.3*803"/>
    <s v="VOCCB Approved to Install"/>
    <s v="VOCCB Approved to Install"/>
    <x v="2"/>
    <x v="2"/>
    <x v="1"/>
    <x v="1"/>
    <x v="1"/>
    <x v="1"/>
    <x v="1"/>
    <x v="1"/>
  </r>
  <r>
    <s v="VPD-470"/>
    <s v="VSS*5.0*7"/>
    <s v="VOCCB Approved to Install"/>
    <s v="VOCCB Approved to Install"/>
    <x v="2"/>
    <x v="2"/>
    <x v="1"/>
    <x v="2"/>
    <x v="1"/>
    <x v="20"/>
    <x v="1"/>
    <x v="2"/>
  </r>
  <r>
    <s v="VPD-467"/>
    <s v="HDS*1.0*47"/>
    <s v="VOCCB Approved to Install"/>
    <s v="VOCCB Approved to Install"/>
    <x v="2"/>
    <x v="2"/>
    <x v="1"/>
    <x v="1"/>
    <x v="1"/>
    <x v="1"/>
    <x v="1"/>
    <x v="1"/>
  </r>
  <r>
    <s v="VPD-466"/>
    <s v="DENT*1.2*80"/>
    <s v="VOCCB Approved to Install"/>
    <s v="VOCCB Approved to Install"/>
    <x v="2"/>
    <x v="2"/>
    <x v="1"/>
    <x v="1"/>
    <x v="1"/>
    <x v="1"/>
    <x v="1"/>
    <x v="1"/>
  </r>
  <r>
    <s v="VPD-465"/>
    <s v="WEBI*19.5*1"/>
    <s v="VOCCB Approved to Install"/>
    <s v="VOCCB Approved to Install"/>
    <x v="3"/>
    <x v="3"/>
    <x v="1"/>
    <x v="1"/>
    <x v="1"/>
    <x v="1"/>
    <x v="1"/>
    <x v="1"/>
  </r>
  <r>
    <s v="VPD-464"/>
    <s v="LR*5.2*552"/>
    <s v="VOCCB Approved to Install"/>
    <s v="VOCCB Approved to Install"/>
    <x v="2"/>
    <x v="2"/>
    <x v="1"/>
    <x v="1"/>
    <x v="1"/>
    <x v="1"/>
    <x v="1"/>
    <x v="1"/>
  </r>
  <r>
    <s v="VPD-462"/>
    <s v="XU*8.0*758"/>
    <s v="VOCCB Approved to Install"/>
    <s v="VOCCB Approved to Install"/>
    <x v="2"/>
    <x v="2"/>
    <x v="4"/>
    <x v="2"/>
    <x v="1"/>
    <x v="1"/>
    <x v="2"/>
    <x v="10"/>
  </r>
  <r>
    <s v="VPD-461"/>
    <s v="SD*5.3*806"/>
    <s v="VOCCB Approved to Install"/>
    <s v="VOCCB Approved to Install"/>
    <x v="2"/>
    <x v="4"/>
    <x v="3"/>
    <x v="2"/>
    <x v="1"/>
    <x v="1"/>
    <x v="2"/>
    <x v="9"/>
  </r>
  <r>
    <s v="VPD-460"/>
    <s v="YS*5.01*195"/>
    <s v="VOCCB Approved to Install"/>
    <s v="VOCCB Approved to Install"/>
    <x v="3"/>
    <x v="3"/>
    <x v="17"/>
    <x v="2"/>
    <x v="1"/>
    <x v="21"/>
    <x v="15"/>
    <x v="2"/>
  </r>
  <r>
    <s v="VPD-459"/>
    <s v="MAG*3.0*292"/>
    <s v="VOCCB Approved to Install"/>
    <s v="VOCCB Approved to Install"/>
    <x v="3"/>
    <x v="3"/>
    <x v="1"/>
    <x v="1"/>
    <x v="1"/>
    <x v="1"/>
    <x v="1"/>
    <x v="1"/>
  </r>
  <r>
    <s v="VPD-458"/>
    <s v="SD*5.3*802"/>
    <s v="VOCCB Approved to Install"/>
    <s v="VOCCB Approved to Install"/>
    <x v="2"/>
    <x v="2"/>
    <x v="2"/>
    <x v="2"/>
    <x v="1"/>
    <x v="1"/>
    <x v="2"/>
    <x v="2"/>
  </r>
  <r>
    <s v="VPD-457"/>
    <s v="MAG*3.0*326"/>
    <s v="VOCCB Approved to Install"/>
    <s v="VOCCB Approved to Install"/>
    <x v="2"/>
    <x v="2"/>
    <x v="1"/>
    <x v="1"/>
    <x v="1"/>
    <x v="1"/>
    <x v="1"/>
    <x v="1"/>
  </r>
  <r>
    <s v="VPD-456"/>
    <s v="LR*5.2*554"/>
    <s v="ETS Install Pass"/>
    <s v="VOCCB Approved to Install"/>
    <x v="2"/>
    <x v="2"/>
    <x v="1"/>
    <x v="1"/>
    <x v="1"/>
    <x v="1"/>
    <x v="1"/>
    <x v="1"/>
  </r>
  <r>
    <s v="VPD-455"/>
    <s v="PSO*7.0*656"/>
    <s v="VOCCB Approved to Install"/>
    <s v="VOCCB Approved to Install"/>
    <x v="2"/>
    <x v="2"/>
    <x v="2"/>
    <x v="2"/>
    <x v="1"/>
    <x v="3"/>
    <x v="2"/>
    <x v="2"/>
  </r>
  <r>
    <s v="VPD-454"/>
    <s v="WEBE*3.0*15"/>
    <s v="VOCCB Approved to Install"/>
    <s v="VOCCB Approved to Install"/>
    <x v="2"/>
    <x v="2"/>
    <x v="2"/>
    <x v="2"/>
    <x v="1"/>
    <x v="1"/>
    <x v="2"/>
    <x v="2"/>
  </r>
  <r>
    <s v="VPD-453"/>
    <s v="WEBG*3.0*5"/>
    <s v="VOCCB Approved to Install"/>
    <s v="VOCCB Approved to Install"/>
    <x v="2"/>
    <x v="2"/>
    <x v="1"/>
    <x v="1"/>
    <x v="1"/>
    <x v="1"/>
    <x v="1"/>
    <x v="1"/>
  </r>
  <r>
    <s v="VPD-452"/>
    <s v="MHV*1.0*70"/>
    <s v="VOCCB Approved to Install"/>
    <s v="VOCCB Approved to Install"/>
    <x v="2"/>
    <x v="2"/>
    <x v="1"/>
    <x v="1"/>
    <x v="1"/>
    <x v="1"/>
    <x v="1"/>
    <x v="1"/>
  </r>
  <r>
    <s v="VPD-451"/>
    <s v="TIU*1.0*348"/>
    <s v="VOCCB Approved to Install"/>
    <s v="VOCCB Approved to Install"/>
    <x v="2"/>
    <x v="2"/>
    <x v="1"/>
    <x v="1"/>
    <x v="1"/>
    <x v="1"/>
    <x v="1"/>
    <x v="1"/>
  </r>
  <r>
    <s v="VPD-450"/>
    <s v="VIAB*1.0*23"/>
    <s v="VOCCB Approved to Install"/>
    <s v="VOCCB Approved to Install"/>
    <x v="4"/>
    <x v="4"/>
    <x v="2"/>
    <x v="2"/>
    <x v="1"/>
    <x v="1"/>
    <x v="2"/>
    <x v="2"/>
  </r>
  <r>
    <s v="VPD-449"/>
    <s v="JLV*2.9*18"/>
    <s v="VOCCB Approved to Install"/>
    <s v="VOCCB Approved to Install"/>
    <x v="2"/>
    <x v="2"/>
    <x v="6"/>
    <x v="13"/>
    <x v="1"/>
    <x v="1"/>
    <x v="2"/>
    <x v="9"/>
  </r>
  <r>
    <s v="VPD-448"/>
    <s v="PSN*4.0*572"/>
    <s v="VOCCB Approved to Install"/>
    <s v="VOCCB Approved to Install"/>
    <x v="2"/>
    <x v="2"/>
    <x v="1"/>
    <x v="1"/>
    <x v="1"/>
    <x v="1"/>
    <x v="1"/>
    <x v="1"/>
  </r>
  <r>
    <s v="VPD-447"/>
    <s v="PSO*7.0*659"/>
    <s v="VOCCB Approved to Install"/>
    <s v="VOCCB Approved to Install"/>
    <x v="2"/>
    <x v="2"/>
    <x v="6"/>
    <x v="2"/>
    <x v="1"/>
    <x v="1"/>
    <x v="2"/>
    <x v="3"/>
  </r>
  <r>
    <s v="VPD-446"/>
    <s v="LEX*2.0*138/ICPT*6.0*104"/>
    <s v="VOCCB Approved to Install"/>
    <s v="VOCCB Approved to Install"/>
    <x v="2"/>
    <x v="2"/>
    <x v="3"/>
    <x v="9"/>
    <x v="1"/>
    <x v="1"/>
    <x v="2"/>
    <x v="2"/>
  </r>
  <r>
    <s v="VPD-445"/>
    <s v="ROR*1.5*39"/>
    <s v="VOCCB Approved to Install"/>
    <s v="VOCCB Approved to Install"/>
    <x v="2"/>
    <x v="2"/>
    <x v="2"/>
    <x v="4"/>
    <x v="1"/>
    <x v="1"/>
    <x v="8"/>
    <x v="2"/>
  </r>
  <r>
    <s v="VPD-444"/>
    <s v="WEBE*3.0*14"/>
    <s v="VOCCB Approved to Install"/>
    <s v="VOCCB Approved to Install"/>
    <x v="2"/>
    <x v="15"/>
    <x v="2"/>
    <x v="2"/>
    <x v="1"/>
    <x v="1"/>
    <x v="2"/>
    <x v="2"/>
  </r>
  <r>
    <s v="VPD-443"/>
    <s v="GMPL*2.0*57"/>
    <s v="VOCCB Approved to Install"/>
    <s v="VOCCB Approved to Install"/>
    <x v="3"/>
    <x v="3"/>
    <x v="1"/>
    <x v="1"/>
    <x v="1"/>
    <x v="1"/>
    <x v="1"/>
    <x v="1"/>
  </r>
  <r>
    <s v="VPD-442"/>
    <s v="OR*3.0*574"/>
    <s v="VOCCB Approved to Install"/>
    <s v="VOCCB Approved to Install"/>
    <x v="2"/>
    <x v="2"/>
    <x v="2"/>
    <x v="2"/>
    <x v="1"/>
    <x v="1"/>
    <x v="2"/>
    <x v="2"/>
  </r>
  <r>
    <s v="VPD-441"/>
    <s v="DG*5.3*1066  "/>
    <s v="VOCCB Approved to Install"/>
    <s v="VOCCB Approved to Install"/>
    <x v="3"/>
    <x v="3"/>
    <x v="2"/>
    <x v="2"/>
    <x v="1"/>
    <x v="1"/>
    <x v="2"/>
    <x v="2"/>
  </r>
  <r>
    <s v="VPD-440"/>
    <s v="SD*5.3*801"/>
    <s v="VOCCB Approved to Install"/>
    <s v="VOCCB Approved to Install"/>
    <x v="3"/>
    <x v="3"/>
    <x v="2"/>
    <x v="2"/>
    <x v="1"/>
    <x v="1"/>
    <x v="2"/>
    <x v="2"/>
  </r>
  <r>
    <s v="VPD-439"/>
    <s v="MD*1.0*80"/>
    <s v="VOCCB Approved to Install"/>
    <s v="VOCCB Approved to Install"/>
    <x v="2"/>
    <x v="2"/>
    <x v="1"/>
    <x v="2"/>
    <x v="1"/>
    <x v="22"/>
    <x v="1"/>
    <x v="2"/>
  </r>
  <r>
    <s v="VPD-438"/>
    <s v="DVB*4.0*71"/>
    <s v="VOCCB Approved to Install"/>
    <s v="VOCCB Approved to Install"/>
    <x v="4"/>
    <x v="4"/>
    <x v="11"/>
    <x v="2"/>
    <x v="1"/>
    <x v="1"/>
    <x v="3"/>
    <x v="2"/>
  </r>
  <r>
    <s v="VPD-437"/>
    <s v="PSO*7.0*649"/>
    <s v="VOCCB Approved to Install"/>
    <s v="VOCCB Approved to Install"/>
    <x v="4"/>
    <x v="4"/>
    <x v="11"/>
    <x v="2"/>
    <x v="1"/>
    <x v="1"/>
    <x v="3"/>
    <x v="2"/>
  </r>
  <r>
    <s v="VPD-436"/>
    <s v="ICD*18.0*108"/>
    <s v="VOCCB Approved to Install"/>
    <s v="VOCCB Approved to Install"/>
    <x v="2"/>
    <x v="2"/>
    <x v="2"/>
    <x v="2"/>
    <x v="1"/>
    <x v="1"/>
    <x v="2"/>
    <x v="2"/>
  </r>
  <r>
    <s v="VPD-435"/>
    <s v="EAS*1.0*209"/>
    <s v="VOCCB Approved to Install"/>
    <s v="VOCCB Approved to Install"/>
    <x v="2"/>
    <x v="2"/>
    <x v="2"/>
    <x v="2"/>
    <x v="1"/>
    <x v="1"/>
    <x v="2"/>
    <x v="2"/>
  </r>
  <r>
    <s v="VPD-434"/>
    <s v="PSB*3.0*133"/>
    <s v="VOCCB Approved to Install"/>
    <s v="VOCCB Approved to Install"/>
    <x v="3"/>
    <x v="3"/>
    <x v="1"/>
    <x v="1"/>
    <x v="1"/>
    <x v="1"/>
    <x v="1"/>
    <x v="1"/>
  </r>
  <r>
    <s v="VPD-433"/>
    <s v="DG*5.3*1068"/>
    <s v="VOCCB Approved to Install"/>
    <s v="VOCCB Approved to Install"/>
    <x v="3"/>
    <x v="3"/>
    <x v="2"/>
    <x v="2"/>
    <x v="1"/>
    <x v="1"/>
    <x v="2"/>
    <x v="2"/>
  </r>
  <r>
    <s v="VPD-432"/>
    <s v="XMDB*1.0*3 "/>
    <s v="VOCCB Approved to Install"/>
    <s v="VOCCB Approved to Install"/>
    <x v="2"/>
    <x v="2"/>
    <x v="2"/>
    <x v="2"/>
    <x v="1"/>
    <x v="1"/>
    <x v="2"/>
    <x v="2"/>
  </r>
  <r>
    <s v="VPD-431"/>
    <s v="IB*2.0*709"/>
    <s v="VOCCB Approved to Install"/>
    <s v="VOCCB Approved to Install"/>
    <x v="2"/>
    <x v="2"/>
    <x v="2"/>
    <x v="2"/>
    <x v="1"/>
    <x v="1"/>
    <x v="2"/>
    <x v="2"/>
  </r>
  <r>
    <s v="VPD-430"/>
    <s v="PRCA*4.5*391"/>
    <s v="VOCCB Approved to Install"/>
    <s v="VOCCB Approved to Install"/>
    <x v="2"/>
    <x v="2"/>
    <x v="5"/>
    <x v="5"/>
    <x v="1"/>
    <x v="1"/>
    <x v="2"/>
    <x v="2"/>
  </r>
  <r>
    <s v="VPD-429"/>
    <s v="PRCA*4.5*396"/>
    <s v="VOCCB Approved to Install"/>
    <s v="VOCCB Approved to Install"/>
    <x v="2"/>
    <x v="4"/>
    <x v="2"/>
    <x v="2"/>
    <x v="1"/>
    <x v="1"/>
    <x v="2"/>
    <x v="2"/>
  </r>
  <r>
    <s v="VPD-426"/>
    <s v="PSB*3.0*132"/>
    <s v="VOCCB Approved to Install"/>
    <s v="VOCCB Approved to Install"/>
    <x v="2"/>
    <x v="2"/>
    <x v="2"/>
    <x v="2"/>
    <x v="1"/>
    <x v="1"/>
    <x v="2"/>
    <x v="2"/>
  </r>
  <r>
    <s v="VPD-425"/>
    <s v="IVM*2.0*203"/>
    <s v="VOCCB Approved to Install"/>
    <s v="VOCCB Approved to Install"/>
    <x v="2"/>
    <x v="2"/>
    <x v="2"/>
    <x v="2"/>
    <x v="1"/>
    <x v="1"/>
    <x v="2"/>
    <x v="2"/>
  </r>
  <r>
    <s v="VPD-424"/>
    <s v="DG*5.3*1064"/>
    <s v="VOCCB Approved to Install"/>
    <s v="VOCCB Approved to Install"/>
    <x v="2"/>
    <x v="2"/>
    <x v="6"/>
    <x v="8"/>
    <x v="1"/>
    <x v="1"/>
    <x v="2"/>
    <x v="2"/>
  </r>
  <r>
    <s v="VPD-423"/>
    <s v="IB*2.0*723"/>
    <s v="VOCCB Approved to Install"/>
    <s v="VOCCB Approved to Install"/>
    <x v="2"/>
    <x v="2"/>
    <x v="6"/>
    <x v="8"/>
    <x v="1"/>
    <x v="1"/>
    <x v="2"/>
    <x v="2"/>
  </r>
  <r>
    <s v="VPD-422"/>
    <s v="PSJ*5.0*422"/>
    <s v="VOCCB Approved to Install"/>
    <s v="VOCCB Approved to Install"/>
    <x v="2"/>
    <x v="12"/>
    <x v="2"/>
    <x v="2"/>
    <x v="1"/>
    <x v="1"/>
    <x v="2"/>
    <x v="2"/>
  </r>
  <r>
    <s v="VPD-421"/>
    <s v="PRC*5.1*225"/>
    <s v="VOCCB Approved to Install"/>
    <s v="VOCCB Approved to Install"/>
    <x v="2"/>
    <x v="12"/>
    <x v="2"/>
    <x v="2"/>
    <x v="1"/>
    <x v="1"/>
    <x v="2"/>
    <x v="2"/>
  </r>
  <r>
    <s v="VPD-420"/>
    <s v="HDS*1.0*45"/>
    <s v="VOCCB Approved to Install"/>
    <s v="VOCCB Approved to Install"/>
    <x v="2"/>
    <x v="2"/>
    <x v="15"/>
    <x v="14"/>
    <x v="1"/>
    <x v="1"/>
    <x v="2"/>
    <x v="2"/>
  </r>
  <r>
    <s v="VPD-419"/>
    <s v="XT*7.3*153"/>
    <s v="VOCCB Approved to Install"/>
    <s v="VOCCB Approved to Install"/>
    <x v="2"/>
    <x v="2"/>
    <x v="1"/>
    <x v="1"/>
    <x v="1"/>
    <x v="1"/>
    <x v="1"/>
    <x v="1"/>
  </r>
  <r>
    <s v="VPD-418"/>
    <s v="WEBB*2.0*24 (ENTERED IN ERROR)"/>
    <s v="VOCCB Approved to Install"/>
    <s v="VOCCB Approved to Install"/>
    <x v="3"/>
    <x v="3"/>
    <x v="11"/>
    <x v="2"/>
    <x v="1"/>
    <x v="1"/>
    <x v="3"/>
    <x v="2"/>
  </r>
  <r>
    <s v="VPD-417"/>
    <s v="RMPF*3.0*7"/>
    <s v="VOCCB Approved to Install"/>
    <s v="VOCCB Approved to Install"/>
    <x v="2"/>
    <x v="2"/>
    <x v="1"/>
    <x v="1"/>
    <x v="1"/>
    <x v="1"/>
    <x v="1"/>
    <x v="1"/>
  </r>
  <r>
    <s v="VPD-416"/>
    <s v="JVLR*1.0*1"/>
    <s v="Do Not Install"/>
    <s v="Do Not Install"/>
    <x v="3"/>
    <x v="3"/>
    <x v="1"/>
    <x v="1"/>
    <x v="1"/>
    <x v="1"/>
    <x v="1"/>
    <x v="1"/>
  </r>
  <r>
    <s v="VPD-409"/>
    <s v="SD*5.3*800"/>
    <s v="VOCCB Approved to Install"/>
    <s v="VOCCB Approved to Install"/>
    <x v="2"/>
    <x v="2"/>
    <x v="1"/>
    <x v="1"/>
    <x v="1"/>
    <x v="1"/>
    <x v="1"/>
    <x v="1"/>
  </r>
  <r>
    <s v="VPD-408"/>
    <s v="MHV*1.0*69"/>
    <s v="VOCCB Approved to Install"/>
    <s v="VOCCB Approved to Install"/>
    <x v="2"/>
    <x v="2"/>
    <x v="1"/>
    <x v="2"/>
    <x v="1"/>
    <x v="23"/>
    <x v="1"/>
    <x v="2"/>
  </r>
  <r>
    <s v="VPD-407"/>
    <s v="EAS*1.0*206"/>
    <s v="VOCCB Approved to Install"/>
    <s v="VOCCB Approved to Install"/>
    <x v="2"/>
    <x v="2"/>
    <x v="1"/>
    <x v="1"/>
    <x v="1"/>
    <x v="1"/>
    <x v="1"/>
    <x v="1"/>
  </r>
  <r>
    <s v="VPD-406"/>
    <s v="CPRS V32B"/>
    <s v="EHRM Analysis: No Impact"/>
    <s v="EHRM Analysis: No Impact"/>
    <x v="2"/>
    <x v="2"/>
    <x v="1"/>
    <x v="1"/>
    <x v="1"/>
    <x v="1"/>
    <x v="1"/>
    <x v="1"/>
  </r>
  <r>
    <s v="VPD-405"/>
    <s v="WEBN*1.1*22"/>
    <s v="VOCCB Approved to Install"/>
    <s v="VOCCB Approved to Install"/>
    <x v="4"/>
    <x v="4"/>
    <x v="2"/>
    <x v="2"/>
    <x v="4"/>
    <x v="24"/>
    <x v="16"/>
    <x v="11"/>
  </r>
  <r>
    <s v="VPD-404"/>
    <s v="PSO*7.0*634"/>
    <s v="VOCCB Approved to Install"/>
    <s v="VOCCB Approved to Install"/>
    <x v="3"/>
    <x v="3"/>
    <x v="1"/>
    <x v="1"/>
    <x v="1"/>
    <x v="1"/>
    <x v="1"/>
    <x v="1"/>
  </r>
  <r>
    <s v="VPD-403"/>
    <s v="SD*5.3*780"/>
    <s v="VOCCB Approved to Install"/>
    <s v="VOCCB Approved to Install"/>
    <x v="4"/>
    <x v="8"/>
    <x v="6"/>
    <x v="8"/>
    <x v="1"/>
    <x v="1"/>
    <x v="2"/>
    <x v="2"/>
  </r>
  <r>
    <s v="VPD-399"/>
    <s v="DVBA*2.7*237"/>
    <s v="VOCCB Approved to Install"/>
    <s v="VOCCB Approved to Install"/>
    <x v="4"/>
    <x v="8"/>
    <x v="1"/>
    <x v="8"/>
    <x v="1"/>
    <x v="25"/>
    <x v="1"/>
    <x v="3"/>
  </r>
  <r>
    <s v="VPD-398"/>
    <s v="DSIY*1.5*2"/>
    <s v="VOCCB Approved to Install"/>
    <s v="VOCCB Approved to Install"/>
    <x v="4"/>
    <x v="4"/>
    <x v="9"/>
    <x v="10"/>
    <x v="1"/>
    <x v="1"/>
    <x v="17"/>
    <x v="14"/>
  </r>
  <r>
    <s v="VPD-397"/>
    <s v="WEBE*3.0*13"/>
    <s v="VOCCB Approved to Install"/>
    <s v="VOCCB Approved to Install"/>
    <x v="2"/>
    <x v="2"/>
    <x v="6"/>
    <x v="8"/>
    <x v="1"/>
    <x v="1"/>
    <x v="2"/>
    <x v="2"/>
  </r>
  <r>
    <s v="VPD-396"/>
    <s v="PRCA*4.5*394"/>
    <s v="VOCCB Approved to Install"/>
    <s v="VOCCB Approved to Install"/>
    <x v="3"/>
    <x v="3"/>
    <x v="1"/>
    <x v="1"/>
    <x v="1"/>
    <x v="1"/>
    <x v="1"/>
    <x v="1"/>
  </r>
  <r>
    <s v="VPD-395"/>
    <s v="YS*5.01*192"/>
    <s v="VOCCB Approved to Install"/>
    <s v="VOCCB Approved to Install"/>
    <x v="2"/>
    <x v="2"/>
    <x v="2"/>
    <x v="2"/>
    <x v="1"/>
    <x v="1"/>
    <x v="18"/>
    <x v="15"/>
  </r>
  <r>
    <s v="VPD-394"/>
    <s v="YS*5.01*190"/>
    <s v="VOCCB Approved to Install"/>
    <s v="VOCCB Approved to Install"/>
    <x v="2"/>
    <x v="2"/>
    <x v="1"/>
    <x v="1"/>
    <x v="1"/>
    <x v="1"/>
    <x v="1"/>
    <x v="1"/>
  </r>
  <r>
    <s v="VPD-393"/>
    <s v="USR*1.0*41"/>
    <s v="VOCCB Approved to Install"/>
    <s v="VOCCB Approved to Install"/>
    <x v="2"/>
    <x v="2"/>
    <x v="1"/>
    <x v="1"/>
    <x v="1"/>
    <x v="1"/>
    <x v="1"/>
    <x v="1"/>
  </r>
  <r>
    <s v="VPD-392"/>
    <s v="JLV*2.9*17"/>
    <s v="VOCCB Approved to Install"/>
    <s v="VOCCB Approved to Install"/>
    <x v="2"/>
    <x v="2"/>
    <x v="11"/>
    <x v="2"/>
    <x v="1"/>
    <x v="1"/>
    <x v="3"/>
    <x v="2"/>
  </r>
  <r>
    <s v="VPD-391"/>
    <s v="DVBA*2.7*236"/>
    <s v="VOCCB Approved to Install"/>
    <s v="VOCCB Approved to Install"/>
    <x v="3"/>
    <x v="3"/>
    <x v="1"/>
    <x v="1"/>
    <x v="1"/>
    <x v="1"/>
    <x v="1"/>
    <x v="1"/>
  </r>
  <r>
    <s v="VPD-390"/>
    <s v="PSO*7.0*642"/>
    <s v="VOCCB Approved to Install"/>
    <s v="VOCCB Approved to Install"/>
    <x v="2"/>
    <x v="2"/>
    <x v="11"/>
    <x v="13"/>
    <x v="1"/>
    <x v="1"/>
    <x v="2"/>
    <x v="2"/>
  </r>
  <r>
    <s v="VPD-389"/>
    <s v="PRPF*4.0*6"/>
    <s v="VOCCB Approved to Install"/>
    <s v="VOCCB Approved to Install"/>
    <x v="3"/>
    <x v="3"/>
    <x v="2"/>
    <x v="2"/>
    <x v="1"/>
    <x v="1"/>
    <x v="2"/>
    <x v="2"/>
  </r>
  <r>
    <s v="VPD-388"/>
    <s v="XU*8.0*748"/>
    <s v="VOCCB Approved to Install"/>
    <s v="VOCCB Approved to Install"/>
    <x v="3"/>
    <x v="3"/>
    <x v="1"/>
    <x v="1"/>
    <x v="1"/>
    <x v="1"/>
    <x v="1"/>
    <x v="1"/>
  </r>
  <r>
    <s v="VPD-387"/>
    <s v="XU*8.0*747"/>
    <s v="VOCCB Approved to Install"/>
    <s v="VOCCB Approved to Install"/>
    <x v="3"/>
    <x v="3"/>
    <x v="1"/>
    <x v="1"/>
    <x v="1"/>
    <x v="1"/>
    <x v="1"/>
    <x v="1"/>
  </r>
  <r>
    <s v="VPD-386"/>
    <s v="jlv*2.9*16"/>
    <s v="VOCCB Approved to Install"/>
    <s v="VOCCB Approved to Install"/>
    <x v="3"/>
    <x v="3"/>
    <x v="1"/>
    <x v="1"/>
    <x v="1"/>
    <x v="1"/>
    <x v="1"/>
    <x v="1"/>
  </r>
  <r>
    <s v="VPD-385"/>
    <s v="IB*2.0*722"/>
    <s v="VOCCB Approved to Install"/>
    <s v="VOCCB Approved to Install"/>
    <x v="3"/>
    <x v="3"/>
    <x v="1"/>
    <x v="1"/>
    <x v="1"/>
    <x v="1"/>
    <x v="1"/>
    <x v="1"/>
  </r>
  <r>
    <s v="VPD-384"/>
    <s v="PX*1.0*229"/>
    <s v="VOCCB Approved to Install"/>
    <s v="VOCCB Approved to Install"/>
    <x v="2"/>
    <x v="2"/>
    <x v="2"/>
    <x v="2"/>
    <x v="1"/>
    <x v="1"/>
    <x v="2"/>
    <x v="2"/>
  </r>
  <r>
    <s v="VPD-383"/>
    <s v="QAC*2.0*25"/>
    <s v="VOCCB Approved to Install"/>
    <s v="VOCCB Approved to Install"/>
    <x v="2"/>
    <x v="2"/>
    <x v="2"/>
    <x v="2"/>
    <x v="1"/>
    <x v="1"/>
    <x v="2"/>
    <x v="2"/>
  </r>
  <r>
    <s v="VPD-382"/>
    <s v="PSA*3.0*83"/>
    <s v="VOCCB Approved to Install"/>
    <s v="VOCCB Approved to Install"/>
    <x v="2"/>
    <x v="2"/>
    <x v="2"/>
    <x v="2"/>
    <x v="1"/>
    <x v="1"/>
    <x v="2"/>
    <x v="2"/>
  </r>
  <r>
    <s v="VPD-381"/>
    <s v="OR*3.0*572"/>
    <s v="VOCCB Approved to Install"/>
    <s v="VOCCB Approved to Install"/>
    <x v="2"/>
    <x v="2"/>
    <x v="1"/>
    <x v="1"/>
    <x v="1"/>
    <x v="1"/>
    <x v="1"/>
    <x v="1"/>
  </r>
  <r>
    <s v="VPD-380"/>
    <s v="PSO*7.0*653"/>
    <s v="VOCCB Approved to Install"/>
    <s v="VOCCB Approved to Install"/>
    <x v="2"/>
    <x v="2"/>
    <x v="3"/>
    <x v="9"/>
    <x v="1"/>
    <x v="1"/>
    <x v="2"/>
    <x v="2"/>
  </r>
  <r>
    <s v="VPD-379"/>
    <s v="SD*5.3*799"/>
    <s v="VOCCB Approved to Install"/>
    <s v="VOCCB Approved to Install"/>
    <x v="3"/>
    <x v="3"/>
    <x v="6"/>
    <x v="8"/>
    <x v="1"/>
    <x v="1"/>
    <x v="2"/>
    <x v="2"/>
  </r>
  <r>
    <s v="VPD-378"/>
    <s v="JLV*2.9*15"/>
    <s v="VOCCB Approved to Install"/>
    <s v="VOCCB Approved to Install"/>
    <x v="3"/>
    <x v="3"/>
    <x v="1"/>
    <x v="4"/>
    <x v="1"/>
    <x v="26"/>
    <x v="1"/>
    <x v="2"/>
  </r>
  <r>
    <s v="VPD-377"/>
    <s v="GMRC*3.0*169"/>
    <s v="VOCCB Approved to Install"/>
    <s v="VOCCB Approved to Install"/>
    <x v="3"/>
    <x v="3"/>
    <x v="1"/>
    <x v="1"/>
    <x v="1"/>
    <x v="1"/>
    <x v="1"/>
    <x v="1"/>
  </r>
  <r>
    <s v="VPD-376"/>
    <s v="MAG*3.0*307"/>
    <s v="VOCCB Approved to Install"/>
    <s v="VOCCB Approved to Install"/>
    <x v="2"/>
    <x v="2"/>
    <x v="4"/>
    <x v="4"/>
    <x v="1"/>
    <x v="1"/>
    <x v="19"/>
    <x v="16"/>
  </r>
  <r>
    <s v="VPD-375"/>
    <s v="PSJ*5.0*420"/>
    <s v="VOCCB Approved to Install"/>
    <s v="VOCCB Approved to Install"/>
    <x v="3"/>
    <x v="3"/>
    <x v="2"/>
    <x v="2"/>
    <x v="1"/>
    <x v="1"/>
    <x v="2"/>
    <x v="2"/>
  </r>
  <r>
    <s v="VPD-374"/>
    <s v="EAS*1.0*205"/>
    <s v="VOCCB Approved to Install"/>
    <s v="VOCCB Approved to Install"/>
    <x v="2"/>
    <x v="2"/>
    <x v="11"/>
    <x v="13"/>
    <x v="1"/>
    <x v="1"/>
    <x v="3"/>
    <x v="3"/>
  </r>
  <r>
    <s v="VPD-373"/>
    <s v="IB*2.0*719"/>
    <s v="VOCCB Approved to Install"/>
    <s v="VOCCB Approved to Install"/>
    <x v="2"/>
    <x v="2"/>
    <x v="1"/>
    <x v="1"/>
    <x v="1"/>
    <x v="1"/>
    <x v="1"/>
    <x v="1"/>
  </r>
  <r>
    <s v="VPD-372"/>
    <s v="GMRC*3.0*176"/>
    <s v="VOCCB Approved to Install"/>
    <s v="VOCCB Approved to Install"/>
    <x v="2"/>
    <x v="2"/>
    <x v="11"/>
    <x v="13"/>
    <x v="1"/>
    <x v="1"/>
    <x v="2"/>
    <x v="2"/>
  </r>
  <r>
    <s v="VPD-370"/>
    <s v="JLV*2.9*14"/>
    <s v="VOCCB Approved to Install"/>
    <s v="VOCCB Approved to Install"/>
    <x v="2"/>
    <x v="2"/>
    <x v="13"/>
    <x v="15"/>
    <x v="1"/>
    <x v="1"/>
    <x v="2"/>
    <x v="2"/>
  </r>
  <r>
    <s v="VPD-369"/>
    <s v="PRCA*4.5*385 (CANCELLED)"/>
    <s v="VOCCB Approved to Install"/>
    <s v="VOCCB Approved to Install"/>
    <x v="3"/>
    <x v="3"/>
    <x v="1"/>
    <x v="1"/>
    <x v="1"/>
    <x v="1"/>
    <x v="1"/>
    <x v="1"/>
  </r>
  <r>
    <s v="VPD-368"/>
    <s v="PRCA*4.5*388"/>
    <s v="VOCCB Approved to Install"/>
    <s v="VOCCB Approved to Install"/>
    <x v="2"/>
    <x v="2"/>
    <x v="18"/>
    <x v="16"/>
    <x v="1"/>
    <x v="1"/>
    <x v="3"/>
    <x v="2"/>
  </r>
  <r>
    <s v="VPD-367"/>
    <s v="MAG*3.0*308"/>
    <s v="VOCCB Approved to Install"/>
    <s v="VOCCB Approved to Install"/>
    <x v="2"/>
    <x v="2"/>
    <x v="2"/>
    <x v="2"/>
    <x v="1"/>
    <x v="1"/>
    <x v="2"/>
    <x v="2"/>
  </r>
  <r>
    <s v="VPD-366"/>
    <s v="XU*8.0*757"/>
    <s v="VOCCB Approved to Install"/>
    <s v="VOCCB Approved to Install"/>
    <x v="2"/>
    <x v="2"/>
    <x v="2"/>
    <x v="2"/>
    <x v="1"/>
    <x v="1"/>
    <x v="2"/>
    <x v="2"/>
  </r>
  <r>
    <s v="VPD-365"/>
    <s v="XU*8.0*734"/>
    <s v="VOCCB Approved to Install"/>
    <s v="VOCCB Approved to Install"/>
    <x v="2"/>
    <x v="2"/>
    <x v="11"/>
    <x v="2"/>
    <x v="1"/>
    <x v="1"/>
    <x v="3"/>
    <x v="2"/>
  </r>
  <r>
    <s v="VPD-364"/>
    <s v="XU*8.0*755"/>
    <s v="VOCCB Approved to Install"/>
    <s v="VOCCB Approved to Install"/>
    <x v="2"/>
    <x v="2"/>
    <x v="11"/>
    <x v="2"/>
    <x v="1"/>
    <x v="1"/>
    <x v="3"/>
    <x v="2"/>
  </r>
  <r>
    <s v="VPD-361"/>
    <s v="MAG*3.0*316"/>
    <s v="VOCCB Approved to Install"/>
    <s v="VOCCB Approved to Install"/>
    <x v="2"/>
    <x v="16"/>
    <x v="11"/>
    <x v="2"/>
    <x v="1"/>
    <x v="1"/>
    <x v="3"/>
    <x v="2"/>
  </r>
  <r>
    <s v="VPD-360"/>
    <s v="DG*5.3*1065"/>
    <s v="VOCCB Approved to Install"/>
    <s v="VOCCB Approved to Install"/>
    <x v="3"/>
    <x v="3"/>
    <x v="2"/>
    <x v="2"/>
    <x v="1"/>
    <x v="1"/>
    <x v="2"/>
    <x v="2"/>
  </r>
  <r>
    <s v="VPD-359"/>
    <s v="OR*3.0*570"/>
    <s v="VOCCB Approved to Install"/>
    <s v="VOCCB Approved to Install"/>
    <x v="3"/>
    <x v="3"/>
    <x v="2"/>
    <x v="2"/>
    <x v="1"/>
    <x v="1"/>
    <x v="2"/>
    <x v="2"/>
  </r>
  <r>
    <s v="VPD-358"/>
    <s v="SR*3.0*200"/>
    <s v="VOCCB Approved to Install"/>
    <s v="VOCCB Approved to Install"/>
    <x v="3"/>
    <x v="3"/>
    <x v="1"/>
    <x v="1"/>
    <x v="1"/>
    <x v="1"/>
    <x v="1"/>
    <x v="1"/>
  </r>
  <r>
    <s v="VPD-357"/>
    <s v="IB*2.0*665"/>
    <s v="VOCCB Approved to Install"/>
    <s v="VOCCB Approved to Install"/>
    <x v="3"/>
    <x v="3"/>
    <x v="11"/>
    <x v="2"/>
    <x v="1"/>
    <x v="1"/>
    <x v="3"/>
    <x v="2"/>
  </r>
  <r>
    <s v="VPD-356"/>
    <s v="PRCA*4.5*380"/>
    <s v="VOCCB Approved to Install"/>
    <s v="VOCCB Approved to Install"/>
    <x v="2"/>
    <x v="2"/>
    <x v="11"/>
    <x v="2"/>
    <x v="1"/>
    <x v="1"/>
    <x v="3"/>
    <x v="2"/>
  </r>
  <r>
    <s v="VPD-355"/>
    <s v="DG*5.3*1063"/>
    <s v="VOCCB Approved to Install"/>
    <s v="VOCCB Approved to Install"/>
    <x v="2"/>
    <x v="2"/>
    <x v="11"/>
    <x v="2"/>
    <x v="1"/>
    <x v="1"/>
    <x v="3"/>
    <x v="2"/>
  </r>
  <r>
    <s v="VPD-354"/>
    <s v="FB*3.5*185"/>
    <s v="VOCCB Approved to Install"/>
    <s v="VOCCB Approved to Install"/>
    <x v="3"/>
    <x v="2"/>
    <x v="11"/>
    <x v="2"/>
    <x v="1"/>
    <x v="1"/>
    <x v="3"/>
    <x v="2"/>
  </r>
  <r>
    <s v="VPD-353"/>
    <s v="SD*5.3*738, OR*3.0*520, GMRC*3.0*150, DVBA*2.7*217"/>
    <s v="VOCCB Approved to Install"/>
    <s v="Do Not Install"/>
    <x v="3"/>
    <x v="3"/>
    <x v="11"/>
    <x v="2"/>
    <x v="1"/>
    <x v="1"/>
    <x v="3"/>
    <x v="2"/>
  </r>
  <r>
    <s v="VPD-352"/>
    <s v="SD*5.3*797"/>
    <s v="VOCCB Approved to Install"/>
    <s v="VOCCB Approved to Install"/>
    <x v="3"/>
    <x v="3"/>
    <x v="2"/>
    <x v="1"/>
    <x v="1"/>
    <x v="1"/>
    <x v="18"/>
    <x v="1"/>
  </r>
  <r>
    <s v="VPD-351"/>
    <s v="MHV*1.0*68"/>
    <s v="VOCCB Approved to Install"/>
    <s v="VOCCB Approved to Install"/>
    <x v="3"/>
    <x v="3"/>
    <x v="1"/>
    <x v="2"/>
    <x v="1"/>
    <x v="27"/>
    <x v="1"/>
    <x v="2"/>
  </r>
  <r>
    <s v="VPD-350"/>
    <s v="WEBE*3.0*12"/>
    <s v="VOCCB Approved to Install"/>
    <s v="VOCCB Approved to Install"/>
    <x v="2"/>
    <x v="2"/>
    <x v="1"/>
    <x v="1"/>
    <x v="1"/>
    <x v="1"/>
    <x v="1"/>
    <x v="1"/>
  </r>
  <r>
    <s v="VPD-349"/>
    <s v="PSX*2.0*94"/>
    <s v="VOCCB Approved to Install"/>
    <s v="VOCCB Approved to Install"/>
    <x v="3"/>
    <x v="3"/>
    <x v="1"/>
    <x v="1"/>
    <x v="1"/>
    <x v="1"/>
    <x v="1"/>
    <x v="1"/>
  </r>
  <r>
    <s v="VPD-348"/>
    <s v="WEBI*19.0*1"/>
    <s v="VOCCB Approved to Install"/>
    <s v="VOCCB Approved to Install"/>
    <x v="4"/>
    <x v="4"/>
    <x v="11"/>
    <x v="13"/>
    <x v="1"/>
    <x v="1"/>
    <x v="3"/>
    <x v="3"/>
  </r>
  <r>
    <s v="VPD-347"/>
    <s v="OR*3.0*571"/>
    <s v="VOCCB Approved to Install"/>
    <s v="VOCCB Approved to Install"/>
    <x v="2"/>
    <x v="2"/>
    <x v="1"/>
    <x v="1"/>
    <x v="1"/>
    <x v="1"/>
    <x v="1"/>
    <x v="1"/>
  </r>
  <r>
    <s v="VPD-346"/>
    <s v="TIU*1.0*344"/>
    <s v="VOCCB Approved to Install"/>
    <s v="VOCCB Approved to Install"/>
    <x v="2"/>
    <x v="2"/>
    <x v="11"/>
    <x v="13"/>
    <x v="1"/>
    <x v="1"/>
    <x v="2"/>
    <x v="2"/>
  </r>
  <r>
    <s v="VPD-345"/>
    <s v="EAS*1.0*207"/>
    <s v="VOCCB Approved to Install"/>
    <s v="VOCCB Approved to Install"/>
    <x v="3"/>
    <x v="3"/>
    <x v="2"/>
    <x v="2"/>
    <x v="1"/>
    <x v="1"/>
    <x v="2"/>
    <x v="2"/>
  </r>
  <r>
    <s v="VPD-344"/>
    <s v="PSS*1.0*252 "/>
    <s v="VOCCB Approved to Install"/>
    <s v="VOCCB Approved to Install"/>
    <x v="2"/>
    <x v="2"/>
    <x v="2"/>
    <x v="2"/>
    <x v="1"/>
    <x v="1"/>
    <x v="2"/>
    <x v="2"/>
  </r>
  <r>
    <s v="VPD-343"/>
    <s v="PSX*2.0*92"/>
    <s v="VOCCB Approved to Install"/>
    <s v="VOCCB Approved to Install"/>
    <x v="2"/>
    <x v="2"/>
    <x v="2"/>
    <x v="2"/>
    <x v="1"/>
    <x v="1"/>
    <x v="2"/>
    <x v="2"/>
  </r>
  <r>
    <s v="VPD-342"/>
    <s v="IB*2.0*649"/>
    <s v="VOCCB Approved to Install"/>
    <s v="VOCCB Approved to Install"/>
    <x v="2"/>
    <x v="2"/>
    <x v="2"/>
    <x v="2"/>
    <x v="1"/>
    <x v="1"/>
    <x v="2"/>
    <x v="2"/>
  </r>
  <r>
    <s v="VPD-341"/>
    <s v="PSO*7.0*562"/>
    <s v="VOCCB Approved to Install"/>
    <s v="VOCCB Approved to Install"/>
    <x v="2"/>
    <x v="2"/>
    <x v="2"/>
    <x v="2"/>
    <x v="1"/>
    <x v="1"/>
    <x v="2"/>
    <x v="2"/>
  </r>
  <r>
    <s v="VPD-340"/>
    <s v="BPS*1.0*30"/>
    <s v="VOCCB Approved to Install"/>
    <s v="VOCCB Approved to Install"/>
    <x v="2"/>
    <x v="2"/>
    <x v="2"/>
    <x v="2"/>
    <x v="1"/>
    <x v="1"/>
    <x v="2"/>
    <x v="2"/>
  </r>
  <r>
    <s v="VPD-339"/>
    <s v="SD*5.3*793"/>
    <s v="VOCCB Approved to Install"/>
    <s v="VOCCB Approved to Install"/>
    <x v="2"/>
    <x v="2"/>
    <x v="2"/>
    <x v="2"/>
    <x v="1"/>
    <x v="1"/>
    <x v="2"/>
    <x v="2"/>
  </r>
  <r>
    <s v="VPD-338"/>
    <s v="SD*5.3*795"/>
    <s v="VOCCB Approved to Install"/>
    <s v="VOCCB Approved to Install"/>
    <x v="3"/>
    <x v="3"/>
    <x v="1"/>
    <x v="2"/>
    <x v="1"/>
    <x v="28"/>
    <x v="1"/>
    <x v="2"/>
  </r>
  <r>
    <s v="VPD-337"/>
    <s v="YS*5.01*181"/>
    <s v="VOCCB Approved to Install"/>
    <s v="VOCCB Approved to Install"/>
    <x v="2"/>
    <x v="2"/>
    <x v="1"/>
    <x v="2"/>
    <x v="1"/>
    <x v="28"/>
    <x v="1"/>
    <x v="2"/>
  </r>
  <r>
    <s v="VPD-336"/>
    <s v="PRCA*4.5*343"/>
    <s v="VOCCB Approved to Install"/>
    <s v="VOCCB Approved to Install"/>
    <x v="2"/>
    <x v="2"/>
    <x v="2"/>
    <x v="13"/>
    <x v="1"/>
    <x v="1"/>
    <x v="2"/>
    <x v="3"/>
  </r>
  <r>
    <s v="VPD-335"/>
    <s v="PSS*1.0*255"/>
    <s v="VOCCB Approved to Install"/>
    <s v="VOCCB Approved to Install"/>
    <x v="2"/>
    <x v="2"/>
    <x v="11"/>
    <x v="13"/>
    <x v="1"/>
    <x v="1"/>
    <x v="2"/>
    <x v="2"/>
  </r>
  <r>
    <s v="VPD-334"/>
    <s v="HDS*1.0*44"/>
    <s v="VOCCB Approved to Install"/>
    <s v="VOCCB Approved to Install"/>
    <x v="5"/>
    <x v="9"/>
    <x v="11"/>
    <x v="13"/>
    <x v="1"/>
    <x v="1"/>
    <x v="2"/>
    <x v="2"/>
  </r>
  <r>
    <s v="VPD-333"/>
    <s v="MAG*3.0*273"/>
    <s v="VOCCB Approved to Install"/>
    <s v="VOCCB Approved to Install"/>
    <x v="2"/>
    <x v="2"/>
    <x v="1"/>
    <x v="1"/>
    <x v="1"/>
    <x v="1"/>
    <x v="1"/>
    <x v="1"/>
  </r>
  <r>
    <s v="VPD-332"/>
    <s v="PRCA*4.5*383"/>
    <s v="VOCCB Approved to Install"/>
    <s v="VOCCB Approved to Install"/>
    <x v="3"/>
    <x v="3"/>
    <x v="3"/>
    <x v="8"/>
    <x v="1"/>
    <x v="1"/>
    <x v="2"/>
    <x v="3"/>
  </r>
  <r>
    <s v="VPD-331"/>
    <s v="DG*5.3*1059"/>
    <s v="VOCCB Approved to Install"/>
    <s v="VOCCB Approved to Install"/>
    <x v="2"/>
    <x v="2"/>
    <x v="2"/>
    <x v="2"/>
    <x v="1"/>
    <x v="1"/>
    <x v="2"/>
    <x v="2"/>
  </r>
  <r>
    <s v="VPD-330"/>
    <s v="MPIF*1.0*78"/>
    <s v="VOCCB Approved to Install"/>
    <s v="VOCCB Approved to Install"/>
    <x v="2"/>
    <x v="2"/>
    <x v="11"/>
    <x v="2"/>
    <x v="1"/>
    <x v="1"/>
    <x v="3"/>
    <x v="2"/>
  </r>
  <r>
    <s v="VPD-329"/>
    <s v="RG*1.0*76"/>
    <s v="VOCCB Approved to Install"/>
    <s v="VOCCB Approved to Install"/>
    <x v="2"/>
    <x v="2"/>
    <x v="11"/>
    <x v="2"/>
    <x v="1"/>
    <x v="1"/>
    <x v="3"/>
    <x v="2"/>
  </r>
  <r>
    <s v="VPD-327"/>
    <s v="DSSO*2.0*1"/>
    <s v="VOCCB Approved to Install"/>
    <s v="VOCCB Approved to Install"/>
    <x v="2"/>
    <x v="2"/>
    <x v="11"/>
    <x v="2"/>
    <x v="1"/>
    <x v="1"/>
    <x v="3"/>
    <x v="2"/>
  </r>
  <r>
    <s v="VPD-326"/>
    <s v="PX*1.0*228, OR*3.0*559"/>
    <s v="VOCCB Approved to Install"/>
    <s v="VOCCB Approved to Install"/>
    <x v="2"/>
    <x v="2"/>
    <x v="2"/>
    <x v="2"/>
    <x v="1"/>
    <x v="1"/>
    <x v="2"/>
    <x v="2"/>
  </r>
  <r>
    <s v="VPD-325"/>
    <s v="WEBN*1.1*24"/>
    <s v="VOCCB Approved to Install"/>
    <s v="VOCCB Approved to Install"/>
    <x v="2"/>
    <x v="2"/>
    <x v="2"/>
    <x v="2"/>
    <x v="1"/>
    <x v="1"/>
    <x v="2"/>
    <x v="2"/>
  </r>
  <r>
    <s v="VPD-324"/>
    <s v="SD*5.3*796"/>
    <s v="VOCCB Approved to Install"/>
    <s v="VOCCB Approved to Install"/>
    <x v="2"/>
    <x v="2"/>
    <x v="1"/>
    <x v="1"/>
    <x v="1"/>
    <x v="1"/>
    <x v="1"/>
    <x v="1"/>
  </r>
  <r>
    <s v="VPD-323"/>
    <s v="WEBE*3.0*11"/>
    <s v="VOCCB Approved to Install"/>
    <s v="VOCCB Approved to Install"/>
    <x v="2"/>
    <x v="2"/>
    <x v="1"/>
    <x v="2"/>
    <x v="1"/>
    <x v="29"/>
    <x v="1"/>
    <x v="2"/>
  </r>
  <r>
    <s v="VPD-322"/>
    <s v="PRCA*4.5*390"/>
    <s v="VOCCB Approved to Install"/>
    <s v="VOCCB Approved to Install"/>
    <x v="3"/>
    <x v="3"/>
    <x v="1"/>
    <x v="1"/>
    <x v="1"/>
    <x v="1"/>
    <x v="1"/>
    <x v="1"/>
  </r>
  <r>
    <s v="VPD-321"/>
    <s v="IB*2.0*694"/>
    <s v="VOCCB Approved to Install"/>
    <s v="VOCCB Approved to Install"/>
    <x v="2"/>
    <x v="2"/>
    <x v="2"/>
    <x v="2"/>
    <x v="1"/>
    <x v="1"/>
    <x v="2"/>
    <x v="2"/>
  </r>
  <r>
    <s v="VPD-320"/>
    <s v="DG*5.3*1057"/>
    <s v="VOCCB Approved to Install"/>
    <s v="VOCCB Approved to Install"/>
    <x v="2"/>
    <x v="2"/>
    <x v="2"/>
    <x v="2"/>
    <x v="1"/>
    <x v="1"/>
    <x v="2"/>
    <x v="2"/>
  </r>
  <r>
    <s v="VPD-319"/>
    <s v="GMRA*4.0*69"/>
    <s v="VOCCB Approved to Install"/>
    <s v="VOCCB Approved to Install"/>
    <x v="2"/>
    <x v="2"/>
    <x v="2"/>
    <x v="2"/>
    <x v="1"/>
    <x v="1"/>
    <x v="2"/>
    <x v="2"/>
  </r>
  <r>
    <s v="VPD-318"/>
    <s v="GMRC*3.0*181"/>
    <s v="VOCCB Approved to Install"/>
    <s v="VOCCB Approved to Install"/>
    <x v="3"/>
    <x v="3"/>
    <x v="1"/>
    <x v="1"/>
    <x v="1"/>
    <x v="1"/>
    <x v="1"/>
    <x v="1"/>
  </r>
  <r>
    <s v="VPD-317"/>
    <s v="JLV*2.9*13"/>
    <s v="VOCCB Approved to Install"/>
    <s v="VOCCB Approved to Install"/>
    <x v="3"/>
    <x v="3"/>
    <x v="1"/>
    <x v="1"/>
    <x v="1"/>
    <x v="1"/>
    <x v="1"/>
    <x v="1"/>
  </r>
  <r>
    <s v="VPD-316"/>
    <s v="DVB*4.0*70"/>
    <s v="VOCCB Approved to Install"/>
    <s v="VOCCB Approved to Install"/>
    <x v="3"/>
    <x v="3"/>
    <x v="1"/>
    <x v="1"/>
    <x v="1"/>
    <x v="1"/>
    <x v="1"/>
    <x v="1"/>
  </r>
  <r>
    <s v="VPD-315"/>
    <s v="VPR*1.0*27"/>
    <s v="VOCCB Approved to Install"/>
    <s v="VOCCB Approved to Install"/>
    <x v="2"/>
    <x v="2"/>
    <x v="2"/>
    <x v="2"/>
    <x v="1"/>
    <x v="1"/>
    <x v="2"/>
    <x v="2"/>
  </r>
  <r>
    <s v="VPD-314"/>
    <s v="PSB*3.0*131"/>
    <s v="VOCCB Approved to Install"/>
    <s v="VOCCB Approved to Install"/>
    <x v="2"/>
    <x v="2"/>
    <x v="2"/>
    <x v="2"/>
    <x v="1"/>
    <x v="1"/>
    <x v="2"/>
    <x v="2"/>
  </r>
  <r>
    <s v="VPD-313"/>
    <s v="PSJ*5.0*425"/>
    <s v="VOCCB Approved to Install"/>
    <s v="VOCCB Approved to Install"/>
    <x v="2"/>
    <x v="2"/>
    <x v="2"/>
    <x v="2"/>
    <x v="1"/>
    <x v="1"/>
    <x v="2"/>
    <x v="2"/>
  </r>
  <r>
    <s v="VPD-311"/>
    <s v="TIU*1.0*346"/>
    <s v="VOCCB Approved to Install"/>
    <s v="VOCCB Approved to Install"/>
    <x v="2"/>
    <x v="2"/>
    <x v="2"/>
    <x v="2"/>
    <x v="1"/>
    <x v="1"/>
    <x v="2"/>
    <x v="2"/>
  </r>
  <r>
    <s v="VPD-310"/>
    <s v="YS*5.01*191"/>
    <s v="VOCCB Approved to Install"/>
    <s v="VOCCB Approved to Install"/>
    <x v="3"/>
    <x v="3"/>
    <x v="2"/>
    <x v="2"/>
    <x v="1"/>
    <x v="1"/>
    <x v="2"/>
    <x v="2"/>
  </r>
  <r>
    <s v="VPD-309"/>
    <s v="OR*3.0*564"/>
    <s v="VOCCB Approved to Install"/>
    <s v="VOCCB Approved to Install"/>
    <x v="2"/>
    <x v="2"/>
    <x v="1"/>
    <x v="1"/>
    <x v="1"/>
    <x v="1"/>
    <x v="1"/>
    <x v="1"/>
  </r>
  <r>
    <s v="VPD-308"/>
    <s v="PSO*7.0*646"/>
    <s v="VOCCB Approved to Install"/>
    <s v="VOCCB Approved to Install"/>
    <x v="2"/>
    <x v="2"/>
    <x v="2"/>
    <x v="2"/>
    <x v="1"/>
    <x v="1"/>
    <x v="2"/>
    <x v="2"/>
  </r>
  <r>
    <s v="VPD-307"/>
    <s v="ROR*1.5*38"/>
    <s v="VOCCB Approved to Install"/>
    <s v="VOCCB Approved to Install"/>
    <x v="2"/>
    <x v="2"/>
    <x v="2"/>
    <x v="2"/>
    <x v="1"/>
    <x v="1"/>
    <x v="2"/>
    <x v="2"/>
  </r>
  <r>
    <s v="VPD-306"/>
    <s v="DG*5.3*1062"/>
    <s v="VOCCB Approved to Install"/>
    <s v="VOCCB Approved to Install"/>
    <x v="2"/>
    <x v="4"/>
    <x v="6"/>
    <x v="8"/>
    <x v="1"/>
    <x v="1"/>
    <x v="2"/>
    <x v="2"/>
  </r>
  <r>
    <s v="VPD-305"/>
    <s v="OR*3.0*565"/>
    <s v="VOCCB Approved to Install"/>
    <s v="VOCCB Approved to Install"/>
    <x v="3"/>
    <x v="3"/>
    <x v="2"/>
    <x v="2"/>
    <x v="1"/>
    <x v="1"/>
    <x v="2"/>
    <x v="2"/>
  </r>
  <r>
    <s v="VPD-304"/>
    <s v="OR*3.0*566"/>
    <s v="VOCCB Approved to Install"/>
    <s v="VOCCB Approved to Install"/>
    <x v="3"/>
    <x v="3"/>
    <x v="1"/>
    <x v="1"/>
    <x v="1"/>
    <x v="1"/>
    <x v="1"/>
    <x v="1"/>
  </r>
  <r>
    <s v="VPD-303"/>
    <s v="RA*5.0*184"/>
    <s v="VOCCB Approved to Install"/>
    <s v="VOCCB Approved to Install"/>
    <x v="3"/>
    <x v="3"/>
    <x v="1"/>
    <x v="1"/>
    <x v="1"/>
    <x v="1"/>
    <x v="1"/>
    <x v="1"/>
  </r>
  <r>
    <s v="VPD-302"/>
    <s v="WEBE*3.0*10"/>
    <s v="VOCCB Approved to Install"/>
    <s v="VOCCB Approved to Install"/>
    <x v="2"/>
    <x v="2"/>
    <x v="2"/>
    <x v="2"/>
    <x v="1"/>
    <x v="1"/>
    <x v="2"/>
    <x v="2"/>
  </r>
  <r>
    <s v="VPD-301"/>
    <s v="MHV*1.0*67"/>
    <s v="VOCCB Approved to Install"/>
    <s v="VOCCB Approved to Install"/>
    <x v="3"/>
    <x v="3"/>
    <x v="1"/>
    <x v="1"/>
    <x v="1"/>
    <x v="1"/>
    <x v="1"/>
    <x v="1"/>
  </r>
  <r>
    <s v="VPD-298"/>
    <s v="MHV*1.0*65"/>
    <s v="VOCCB Approved to Install"/>
    <s v="VOCCB Approved to Install"/>
    <x v="2"/>
    <x v="2"/>
    <x v="1"/>
    <x v="1"/>
    <x v="1"/>
    <x v="1"/>
    <x v="1"/>
    <x v="1"/>
  </r>
  <r>
    <s v="VPD-297"/>
    <s v="MHV*1.0*64"/>
    <s v="VOCCB Approved to Install"/>
    <s v="VOCCB Approved to Install"/>
    <x v="3"/>
    <x v="3"/>
    <x v="1"/>
    <x v="1"/>
    <x v="1"/>
    <x v="1"/>
    <x v="1"/>
    <x v="1"/>
  </r>
  <r>
    <s v="VPD-296"/>
    <s v="PSJ*5.0*421"/>
    <s v="VOCCB Approved to Install"/>
    <s v="VOCCB Approved to Install"/>
    <x v="3"/>
    <x v="3"/>
    <x v="1"/>
    <x v="1"/>
    <x v="1"/>
    <x v="1"/>
    <x v="1"/>
    <x v="1"/>
  </r>
  <r>
    <s v="VPD-295"/>
    <s v="WEBP*1.0*25"/>
    <s v="VOCCB Approved to Install"/>
    <s v="VOCCB Approved to Install"/>
    <x v="3"/>
    <x v="3"/>
    <x v="2"/>
    <x v="2"/>
    <x v="1"/>
    <x v="1"/>
    <x v="2"/>
    <x v="2"/>
  </r>
  <r>
    <s v="VPD-294"/>
    <s v="LEX*2.0*137/ICPT*6.0*103"/>
    <s v="VOCCB Approved to Install"/>
    <s v="VOCCB Approved to Install"/>
    <x v="3"/>
    <x v="3"/>
    <x v="1"/>
    <x v="1"/>
    <x v="1"/>
    <x v="1"/>
    <x v="1"/>
    <x v="1"/>
  </r>
  <r>
    <s v="VPD-293"/>
    <s v="EAS*1.0*204"/>
    <s v="VOCCB Approved to Install"/>
    <s v="VOCCB Approved to Install"/>
    <x v="2"/>
    <x v="17"/>
    <x v="2"/>
    <x v="2"/>
    <x v="1"/>
    <x v="1"/>
    <x v="2"/>
    <x v="2"/>
  </r>
  <r>
    <s v="VPD-292"/>
    <s v="IVM*2.0*202"/>
    <s v="VOCCB Approved to Install"/>
    <s v="VOCCB Approved to Install"/>
    <x v="2"/>
    <x v="2"/>
    <x v="1"/>
    <x v="1"/>
    <x v="1"/>
    <x v="1"/>
    <x v="1"/>
    <x v="1"/>
  </r>
  <r>
    <s v="VPD-291"/>
    <s v="DG*5.3*1061"/>
    <s v="VOCCB Approved to Install"/>
    <s v="VOCCB Approved to Install"/>
    <x v="2"/>
    <x v="2"/>
    <x v="1"/>
    <x v="1"/>
    <x v="1"/>
    <x v="1"/>
    <x v="1"/>
    <x v="1"/>
  </r>
  <r>
    <s v="VPD-290"/>
    <s v="OR*3.0*567"/>
    <s v="VOCCB Approved to Install"/>
    <s v="VOCCB Approved to Install"/>
    <x v="2"/>
    <x v="2"/>
    <x v="3"/>
    <x v="9"/>
    <x v="1"/>
    <x v="1"/>
    <x v="2"/>
    <x v="2"/>
  </r>
  <r>
    <s v="VPD-289"/>
    <s v="LR*5.2*547"/>
    <s v="VOCCB Approved to Install"/>
    <s v="VOCCB Approved to Install"/>
    <x v="2"/>
    <x v="2"/>
    <x v="2"/>
    <x v="2"/>
    <x v="1"/>
    <x v="1"/>
    <x v="2"/>
    <x v="2"/>
  </r>
  <r>
    <s v="VPD-288"/>
    <s v="DSIF*3.2*63"/>
    <s v="VOCCB Approved to Install"/>
    <s v="VOCCB Approved to Install"/>
    <x v="2"/>
    <x v="2"/>
    <x v="6"/>
    <x v="8"/>
    <x v="1"/>
    <x v="1"/>
    <x v="2"/>
    <x v="2"/>
  </r>
  <r>
    <s v="VPD-287"/>
    <s v="PSO*7.0*635"/>
    <s v="VOCCB Approved to Install"/>
    <s v="VOCCB Approved to Install"/>
    <x v="2"/>
    <x v="2"/>
    <x v="2"/>
    <x v="2"/>
    <x v="1"/>
    <x v="1"/>
    <x v="2"/>
    <x v="2"/>
  </r>
  <r>
    <s v="VPD-286"/>
    <s v="SD*5.3*794"/>
    <s v="VOCCB Approved to Install"/>
    <s v="VOCCB Approved to Install"/>
    <x v="2"/>
    <x v="2"/>
    <x v="2"/>
    <x v="2"/>
    <x v="1"/>
    <x v="1"/>
    <x v="2"/>
    <x v="2"/>
  </r>
  <r>
    <s v="VPD-285"/>
    <s v="YS*5.01*189"/>
    <s v="VOCCB Approved to Install"/>
    <s v="VOCCB Approved to Install"/>
    <x v="2"/>
    <x v="4"/>
    <x v="1"/>
    <x v="9"/>
    <x v="1"/>
    <x v="30"/>
    <x v="1"/>
    <x v="2"/>
  </r>
  <r>
    <s v="VPD-284"/>
    <s v="WEBG*3.0*4"/>
    <s v="VOCCB Approved to Install"/>
    <s v="VOCCB Approved to Install"/>
    <x v="2"/>
    <x v="2"/>
    <x v="1"/>
    <x v="1"/>
    <x v="1"/>
    <x v="1"/>
    <x v="1"/>
    <x v="1"/>
  </r>
  <r>
    <s v="VPD-283"/>
    <s v="SD*5.3*779 "/>
    <s v="VOCCB Approved to Install"/>
    <s v="VOCCB Approved to Install"/>
    <x v="2"/>
    <x v="2"/>
    <x v="1"/>
    <x v="1"/>
    <x v="1"/>
    <x v="1"/>
    <x v="1"/>
    <x v="1"/>
  </r>
  <r>
    <s v="VPD-282"/>
    <s v="EC*2.0*154"/>
    <s v="VOCCB Approved to Install"/>
    <s v="VOCCB Approved to Install"/>
    <x v="2"/>
    <x v="2"/>
    <x v="1"/>
    <x v="2"/>
    <x v="1"/>
    <x v="31"/>
    <x v="1"/>
    <x v="2"/>
  </r>
  <r>
    <s v="VPD-281"/>
    <s v="IB*2.0*710"/>
    <s v="VOCCB Approved to Install"/>
    <s v="VOCCB Approved to Install"/>
    <x v="4"/>
    <x v="4"/>
    <x v="2"/>
    <x v="2"/>
    <x v="1"/>
    <x v="1"/>
    <x v="2"/>
    <x v="2"/>
  </r>
  <r>
    <s v="VPD-280"/>
    <s v="DG*5.3*1052"/>
    <s v="VOCCB Approved to Install"/>
    <s v="VOCCB Approved to Install"/>
    <x v="4"/>
    <x v="4"/>
    <x v="2"/>
    <x v="2"/>
    <x v="1"/>
    <x v="1"/>
    <x v="2"/>
    <x v="2"/>
  </r>
  <r>
    <s v="VPD-279"/>
    <s v="IB*2.0*717"/>
    <s v="VOCCB Approved to Install"/>
    <s v="VOCCB Approved to Install"/>
    <x v="4"/>
    <x v="4"/>
    <x v="2"/>
    <x v="2"/>
    <x v="1"/>
    <x v="1"/>
    <x v="2"/>
    <x v="2"/>
  </r>
  <r>
    <s v="VPD-278"/>
    <s v="YS*5.01*184"/>
    <s v="VOCCB Approved to Install"/>
    <s v="VOCCB Approved to Install"/>
    <x v="2"/>
    <x v="2"/>
    <x v="6"/>
    <x v="8"/>
    <x v="1"/>
    <x v="1"/>
    <x v="2"/>
    <x v="2"/>
  </r>
  <r>
    <s v="VPD-277"/>
    <s v="LEX*2.0*136_V1/ICD*18.0*107_V1/ICPT*6.0*102_V1"/>
    <s v="VOCCB Approved to Install"/>
    <s v="VOCCB Approved to Install"/>
    <x v="4"/>
    <x v="4"/>
    <x v="1"/>
    <x v="1"/>
    <x v="1"/>
    <x v="1"/>
    <x v="1"/>
    <x v="1"/>
  </r>
  <r>
    <s v="VPD-276"/>
    <s v="MHV*1.0*62"/>
    <s v="VOCCB Approved to Install"/>
    <s v="VOCCB Approved to Install"/>
    <x v="2"/>
    <x v="2"/>
    <x v="11"/>
    <x v="2"/>
    <x v="1"/>
    <x v="1"/>
    <x v="3"/>
    <x v="2"/>
  </r>
  <r>
    <s v="VPD-275"/>
    <s v="WEBB*2.0*23"/>
    <s v="VOCCB Approved to Install"/>
    <s v="VOCCB Approved to Install"/>
    <x v="2"/>
    <x v="2"/>
    <x v="1"/>
    <x v="1"/>
    <x v="1"/>
    <x v="1"/>
    <x v="1"/>
    <x v="1"/>
  </r>
  <r>
    <s v="VPD-274"/>
    <s v="GMRC*3.0*174"/>
    <s v="VOCCB Approved to Install"/>
    <s v="VOCCB Approved to Install"/>
    <x v="2"/>
    <x v="2"/>
    <x v="1"/>
    <x v="1"/>
    <x v="1"/>
    <x v="1"/>
    <x v="1"/>
    <x v="1"/>
  </r>
  <r>
    <s v="VPD-273"/>
    <s v="OR*3.0*553"/>
    <s v="VOCCB Approved to Install"/>
    <s v="VOCCB Approved to Install"/>
    <x v="2"/>
    <x v="2"/>
    <x v="1"/>
    <x v="1"/>
    <x v="1"/>
    <x v="1"/>
    <x v="1"/>
    <x v="1"/>
  </r>
  <r>
    <s v="VPD-272"/>
    <s v="GMRC*3.0*177"/>
    <s v="VOCCB Approved to Install"/>
    <s v="VOCCB Approved to Install"/>
    <x v="2"/>
    <x v="2"/>
    <x v="6"/>
    <x v="8"/>
    <x v="1"/>
    <x v="1"/>
    <x v="2"/>
    <x v="2"/>
  </r>
  <r>
    <s v="VPD-271"/>
    <s v="DVBA*2.7*227"/>
    <s v="VOCCB Approved to Install"/>
    <s v="VOCCB Approved to Install"/>
    <x v="2"/>
    <x v="2"/>
    <x v="11"/>
    <x v="13"/>
    <x v="1"/>
    <x v="1"/>
    <x v="2"/>
    <x v="2"/>
  </r>
  <r>
    <s v="VPD-270"/>
    <s v="KMP*4.0*2"/>
    <s v="VOCCB Approved to Install"/>
    <s v="VOCCB Approved to Install"/>
    <x v="3"/>
    <x v="3"/>
    <x v="13"/>
    <x v="15"/>
    <x v="1"/>
    <x v="1"/>
    <x v="2"/>
    <x v="2"/>
  </r>
  <r>
    <s v="VPD-269"/>
    <s v="HDS*1.0*43"/>
    <s v="VOCCB Approved to Install"/>
    <s v="VOCCB Approved to Install"/>
    <x v="3"/>
    <x v="3"/>
    <x v="11"/>
    <x v="2"/>
    <x v="1"/>
    <x v="1"/>
    <x v="3"/>
    <x v="2"/>
  </r>
  <r>
    <s v="VPD-268"/>
    <s v="HDS*1.0*42"/>
    <s v="VOCCB Approved to Install"/>
    <s v="VOCCB Approved to Install"/>
    <x v="2"/>
    <x v="2"/>
    <x v="1"/>
    <x v="1"/>
    <x v="1"/>
    <x v="1"/>
    <x v="1"/>
    <x v="1"/>
  </r>
  <r>
    <s v="VPD-267"/>
    <s v="HDS*1.0*41"/>
    <s v="VOCCB Approved to Install"/>
    <s v="VOCCB Approved to Install"/>
    <x v="2"/>
    <x v="2"/>
    <x v="1"/>
    <x v="1"/>
    <x v="1"/>
    <x v="1"/>
    <x v="1"/>
    <x v="1"/>
  </r>
  <r>
    <s v="VPD-266"/>
    <s v="MHV*1.0*66"/>
    <s v="VOCCB Approved to Install"/>
    <s v="VOCCB Approved to Install"/>
    <x v="2"/>
    <x v="2"/>
    <x v="1"/>
    <x v="1"/>
    <x v="1"/>
    <x v="1"/>
    <x v="1"/>
    <x v="1"/>
  </r>
  <r>
    <s v="VPD-265"/>
    <s v="OR*3.0*563"/>
    <s v="VOCCB Approved to Install"/>
    <s v="VOCCB Approved to Install"/>
    <x v="2"/>
    <x v="2"/>
    <x v="1"/>
    <x v="1"/>
    <x v="1"/>
    <x v="1"/>
    <x v="1"/>
    <x v="1"/>
  </r>
  <r>
    <s v="VPD-264"/>
    <s v="YS*5.01*182"/>
    <s v="VOCCB Approved to Install"/>
    <s v="VOCCB Approved to Install"/>
    <x v="2"/>
    <x v="2"/>
    <x v="11"/>
    <x v="2"/>
    <x v="1"/>
    <x v="1"/>
    <x v="3"/>
    <x v="2"/>
  </r>
  <r>
    <s v="VPD-263"/>
    <s v="YS*5.01*178"/>
    <s v="VOCCB Approved to Install"/>
    <s v="VOCCB Approved to Install"/>
    <x v="2"/>
    <x v="2"/>
    <x v="19"/>
    <x v="17"/>
    <x v="5"/>
    <x v="1"/>
    <x v="2"/>
    <x v="2"/>
  </r>
  <r>
    <s v="VPD-262"/>
    <s v="OR*3.0*568"/>
    <s v="VOCCB Approved to Install"/>
    <s v="VOCCB Approved to Install"/>
    <x v="2"/>
    <x v="2"/>
    <x v="4"/>
    <x v="9"/>
    <x v="1"/>
    <x v="1"/>
    <x v="2"/>
    <x v="3"/>
  </r>
  <r>
    <s v="VPD-261"/>
    <s v="PRCA*4.5*379"/>
    <s v="VOCCB Approved to Install"/>
    <s v="VOCCB Approved to Install"/>
    <x v="3"/>
    <x v="3"/>
    <x v="11"/>
    <x v="2"/>
    <x v="1"/>
    <x v="1"/>
    <x v="3"/>
    <x v="2"/>
  </r>
  <r>
    <s v="VPD-260"/>
    <s v="HBH*1.0*34"/>
    <s v="VOCCB Approved to Install"/>
    <s v="VOCCB Approved to Install"/>
    <x v="3"/>
    <x v="3"/>
    <x v="11"/>
    <x v="13"/>
    <x v="1"/>
    <x v="1"/>
    <x v="2"/>
    <x v="2"/>
  </r>
  <r>
    <s v="VPD-259"/>
    <s v="KPAS*1.0*36"/>
    <s v="VOCCB Approved to Install"/>
    <s v="VOCCB Approved to Install"/>
    <x v="2"/>
    <x v="2"/>
    <x v="11"/>
    <x v="2"/>
    <x v="1"/>
    <x v="1"/>
    <x v="3"/>
    <x v="2"/>
  </r>
  <r>
    <s v="VPD-258"/>
    <s v="EAS*1.0*201"/>
    <s v="VOCCB Approved to Install"/>
    <s v="VOCCB Approved to Install"/>
    <x v="2"/>
    <x v="2"/>
    <x v="2"/>
    <x v="2"/>
    <x v="1"/>
    <x v="1"/>
    <x v="3"/>
    <x v="3"/>
  </r>
  <r>
    <s v="VPD-257"/>
    <s v="SD*5.3*792"/>
    <s v="Do Not Install On ETS"/>
    <s v="ETS EHRM Test Pass"/>
    <x v="2"/>
    <x v="2"/>
    <x v="1"/>
    <x v="1"/>
    <x v="1"/>
    <x v="1"/>
    <x v="1"/>
    <x v="1"/>
  </r>
  <r>
    <s v="VPD-256"/>
    <s v="YS*5.01*179"/>
    <s v="VOCCB Approved to Install"/>
    <s v="VOCCB Approved to Install"/>
    <x v="4"/>
    <x v="4"/>
    <x v="1"/>
    <x v="2"/>
    <x v="1"/>
    <x v="32"/>
    <x v="1"/>
    <x v="2"/>
  </r>
  <r>
    <s v="VPD-255"/>
    <s v="YS*5.01*183"/>
    <s v="VOCCB Approved to Install"/>
    <s v="VOCCB Approved to Install"/>
    <x v="2"/>
    <x v="2"/>
    <x v="1"/>
    <x v="1"/>
    <x v="1"/>
    <x v="1"/>
    <x v="1"/>
    <x v="1"/>
  </r>
  <r>
    <s v="VPD-254"/>
    <s v="DG*5.3*1047, IB*2*701"/>
    <s v="VOCCB Approved to Install"/>
    <s v="VOCCB Approved to Install"/>
    <x v="2"/>
    <x v="2"/>
    <x v="1"/>
    <x v="1"/>
    <x v="1"/>
    <x v="1"/>
    <x v="1"/>
    <x v="1"/>
  </r>
  <r>
    <s v="VPD-253"/>
    <s v="TIU*1.0*347"/>
    <s v="VOCCB Approved to Install"/>
    <s v="VOCCB Approved to Install"/>
    <x v="3"/>
    <x v="3"/>
    <x v="11"/>
    <x v="13"/>
    <x v="1"/>
    <x v="33"/>
    <x v="2"/>
    <x v="2"/>
  </r>
  <r>
    <s v="VPD-252"/>
    <s v="PXRM*2.0*75"/>
    <s v="VOCCB Approved to Install"/>
    <s v="VOCCB Approved to Install"/>
    <x v="2"/>
    <x v="2"/>
    <x v="11"/>
    <x v="2"/>
    <x v="1"/>
    <x v="1"/>
    <x v="3"/>
    <x v="2"/>
  </r>
  <r>
    <s v="VPD-251"/>
    <s v="IVM*2.0*198"/>
    <s v="VOCCB Approved to Install"/>
    <s v="VOCCB Approved to Install"/>
    <x v="2"/>
    <x v="2"/>
    <x v="11"/>
    <x v="13"/>
    <x v="1"/>
    <x v="1"/>
    <x v="2"/>
    <x v="2"/>
  </r>
  <r>
    <s v="VPD-250"/>
    <s v="MD*1.0*77"/>
    <s v="VOCCB Approved to Install"/>
    <s v="VOCCB Approved to Install"/>
    <x v="2"/>
    <x v="2"/>
    <x v="1"/>
    <x v="1"/>
    <x v="1"/>
    <x v="1"/>
    <x v="1"/>
    <x v="1"/>
  </r>
  <r>
    <s v="VPD-249"/>
    <s v="LR*5.2*548"/>
    <s v="VOCCB Approved to Install"/>
    <s v="VOCCB Approved to Install"/>
    <x v="2"/>
    <x v="2"/>
    <x v="1"/>
    <x v="1"/>
    <x v="1"/>
    <x v="1"/>
    <x v="1"/>
    <x v="1"/>
  </r>
  <r>
    <s v="VPD-248"/>
    <s v="OR*3.0*552"/>
    <s v="VOCCB Approved to Install"/>
    <s v="VOCCB Approved to Install"/>
    <x v="2"/>
    <x v="2"/>
    <x v="1"/>
    <x v="1"/>
    <x v="1"/>
    <x v="1"/>
    <x v="1"/>
    <x v="1"/>
  </r>
  <r>
    <s v="VPD-247"/>
    <s v="YS*5.01*175"/>
    <s v="VOCCB Approved to Install"/>
    <s v="VOCCB Approved to Install"/>
    <x v="3"/>
    <x v="3"/>
    <x v="1"/>
    <x v="1"/>
    <x v="1"/>
    <x v="1"/>
    <x v="1"/>
    <x v="1"/>
  </r>
  <r>
    <s v="VPD-246"/>
    <s v="TIU*1.0*330"/>
    <s v="VOCCB Approved to Install"/>
    <s v="VOCCB Approved to Install"/>
    <x v="2"/>
    <x v="2"/>
    <x v="2"/>
    <x v="2"/>
    <x v="1"/>
    <x v="1"/>
    <x v="2"/>
    <x v="2"/>
  </r>
  <r>
    <s v="VPD-245"/>
    <s v="RA*5.0*183"/>
    <s v="VOCCB Approved to Install"/>
    <s v="VOCCB Approved to Install"/>
    <x v="3"/>
    <x v="3"/>
    <x v="11"/>
    <x v="13"/>
    <x v="1"/>
    <x v="1"/>
    <x v="2"/>
    <x v="2"/>
  </r>
  <r>
    <s v="VPD-244"/>
    <s v="IVM*2.0*201"/>
    <s v="VOCCB Approved to Install"/>
    <s v="VOCCB Approved to Install"/>
    <x v="2"/>
    <x v="2"/>
    <x v="11"/>
    <x v="2"/>
    <x v="1"/>
    <x v="1"/>
    <x v="3"/>
    <x v="2"/>
  </r>
  <r>
    <s v="VPD-243"/>
    <s v="EAS*1.0*203"/>
    <s v="VOCCB Approved to Install"/>
    <s v="VOCCB Approved to Install"/>
    <x v="2"/>
    <x v="2"/>
    <x v="11"/>
    <x v="2"/>
    <x v="1"/>
    <x v="1"/>
    <x v="3"/>
    <x v="2"/>
  </r>
  <r>
    <s v="VPD-242"/>
    <s v="DG*5.3*1056"/>
    <s v="VOCCB Approved to Install"/>
    <s v="VOCCB Approved to Install"/>
    <x v="2"/>
    <x v="2"/>
    <x v="11"/>
    <x v="2"/>
    <x v="1"/>
    <x v="1"/>
    <x v="3"/>
    <x v="2"/>
  </r>
  <r>
    <s v="VPD-241"/>
    <s v="JLV*2.9*12"/>
    <s v="VOCCB Approved to Install"/>
    <s v="VOCCB Approved to Install"/>
    <x v="2"/>
    <x v="2"/>
    <x v="11"/>
    <x v="2"/>
    <x v="1"/>
    <x v="1"/>
    <x v="3"/>
    <x v="2"/>
  </r>
  <r>
    <s v="VPD-240"/>
    <s v="LR*5.2*550"/>
    <s v="VOCCB Approved to Install"/>
    <s v="VOCCB Approved to Install"/>
    <x v="3"/>
    <x v="3"/>
    <x v="1"/>
    <x v="1"/>
    <x v="1"/>
    <x v="1"/>
    <x v="1"/>
    <x v="1"/>
  </r>
  <r>
    <s v="VPD-239"/>
    <s v="XWB*1.1*73"/>
    <s v="VOCCB Approved to Install"/>
    <s v="VOCCB Approved to Install"/>
    <x v="3"/>
    <x v="3"/>
    <x v="6"/>
    <x v="8"/>
    <x v="1"/>
    <x v="1"/>
    <x v="2"/>
    <x v="2"/>
  </r>
  <r>
    <s v="VPD-238"/>
    <s v="OR*3.0*559"/>
    <s v="Submitted to OEHRM"/>
    <s v="Submitted to OEHRM"/>
    <x v="3"/>
    <x v="3"/>
    <x v="1"/>
    <x v="1"/>
    <x v="1"/>
    <x v="1"/>
    <x v="1"/>
    <x v="1"/>
  </r>
  <r>
    <s v="VPD-237"/>
    <s v="JLV*2.9*11"/>
    <s v="VOCCB Approved to Install"/>
    <s v="VOCCB Approved to Install"/>
    <x v="2"/>
    <x v="2"/>
    <x v="11"/>
    <x v="2"/>
    <x v="1"/>
    <x v="1"/>
    <x v="3"/>
    <x v="2"/>
  </r>
  <r>
    <s v="VPD-236"/>
    <s v="YS*5.01*176"/>
    <s v="VOCCB Approved to Install"/>
    <s v="VOCCB Approved to Install"/>
    <x v="3"/>
    <x v="3"/>
    <x v="1"/>
    <x v="1"/>
    <x v="1"/>
    <x v="1"/>
    <x v="1"/>
    <x v="1"/>
  </r>
  <r>
    <s v="VPD-235"/>
    <s v="PSO*7.0*638 (ENTERED IN ERROR)"/>
    <s v="VOCCB Approved to Install"/>
    <s v="VOCCB Approved to Install"/>
    <x v="2"/>
    <x v="2"/>
    <x v="1"/>
    <x v="1"/>
    <x v="1"/>
    <x v="1"/>
    <x v="1"/>
    <x v="1"/>
  </r>
  <r>
    <s v="VPD-234"/>
    <s v="SD*5.3*787"/>
    <s v="VOCCB Approved to Install"/>
    <s v="VOCCB Approved to Install"/>
    <x v="2"/>
    <x v="2"/>
    <x v="11"/>
    <x v="2"/>
    <x v="1"/>
    <x v="1"/>
    <x v="3"/>
    <x v="2"/>
  </r>
  <r>
    <s v="VPD-233"/>
    <s v="EC*2.0*155"/>
    <s v="VOCCB Approved to Install"/>
    <s v="VOCCB Approved to Install"/>
    <x v="2"/>
    <x v="2"/>
    <x v="15"/>
    <x v="9"/>
    <x v="1"/>
    <x v="1"/>
    <x v="13"/>
    <x v="3"/>
  </r>
  <r>
    <s v="VPD-232"/>
    <s v="DG*5.3*1058"/>
    <s v="VOCCB Approved to Install"/>
    <s v="Do Not Install"/>
    <x v="2"/>
    <x v="2"/>
    <x v="15"/>
    <x v="9"/>
    <x v="1"/>
    <x v="1"/>
    <x v="13"/>
    <x v="3"/>
  </r>
  <r>
    <s v="VPD-231"/>
    <s v="PRCA*4.5*387"/>
    <s v="VOCCB Approved to Install"/>
    <s v="VOCCB Approved to Install"/>
    <x v="6"/>
    <x v="17"/>
    <x v="2"/>
    <x v="1"/>
    <x v="6"/>
    <x v="1"/>
    <x v="2"/>
    <x v="1"/>
  </r>
  <r>
    <s v="VPD-230"/>
    <s v="ECX*3.0*182"/>
    <s v="VOCCB Approved to Install"/>
    <s v="VOCCB Approved to Install"/>
    <x v="2"/>
    <x v="2"/>
    <x v="11"/>
    <x v="2"/>
    <x v="1"/>
    <x v="1"/>
    <x v="3"/>
    <x v="2"/>
  </r>
  <r>
    <s v="VPD-229"/>
    <s v="PRC*5.1*224"/>
    <s v="VOCCB Approved to Install"/>
    <s v="VOCCB Approved to Install"/>
    <x v="2"/>
    <x v="2"/>
    <x v="11"/>
    <x v="2"/>
    <x v="1"/>
    <x v="1"/>
    <x v="3"/>
    <x v="2"/>
  </r>
  <r>
    <s v="VPD-228"/>
    <s v="IB*2.0*708"/>
    <s v="VOCCB Approved to Install"/>
    <s v="VOCCB Approved to Install"/>
    <x v="2"/>
    <x v="2"/>
    <x v="11"/>
    <x v="2"/>
    <x v="1"/>
    <x v="1"/>
    <x v="3"/>
    <x v="2"/>
  </r>
  <r>
    <s v="VPD-227"/>
    <s v="XU*8.0*754"/>
    <s v="VOCCB Approved to Install"/>
    <s v="VOCCB Approved to Install"/>
    <x v="2"/>
    <x v="2"/>
    <x v="11"/>
    <x v="8"/>
    <x v="1"/>
    <x v="1"/>
    <x v="10"/>
    <x v="2"/>
  </r>
  <r>
    <s v="VPD-226"/>
    <s v="DI*22.2*20"/>
    <s v="VOCCB Approved to Install"/>
    <s v="VOCCB Approved to Install"/>
    <x v="2"/>
    <x v="2"/>
    <x v="6"/>
    <x v="9"/>
    <x v="1"/>
    <x v="1"/>
    <x v="3"/>
    <x v="2"/>
  </r>
  <r>
    <s v="VPD-225"/>
    <s v="XT*7.3*151"/>
    <s v="VOCCB Approved to Install"/>
    <s v="VOCCB Approved to Install"/>
    <x v="2"/>
    <x v="2"/>
    <x v="11"/>
    <x v="8"/>
    <x v="1"/>
    <x v="1"/>
    <x v="10"/>
    <x v="2"/>
  </r>
  <r>
    <s v="VPD-224"/>
    <s v="DG*5.3*1045"/>
    <s v="VOCCB Approved to Install"/>
    <s v="VOCCB Approved to Install"/>
    <x v="2"/>
    <x v="2"/>
    <x v="11"/>
    <x v="8"/>
    <x v="1"/>
    <x v="1"/>
    <x v="10"/>
    <x v="2"/>
  </r>
  <r>
    <s v="VPD-223"/>
    <s v="PREC*6.2*2"/>
    <s v="VOCCB Approved to Install"/>
    <s v="VOCCB Approved to Install"/>
    <x v="2"/>
    <x v="2"/>
    <x v="11"/>
    <x v="8"/>
    <x v="1"/>
    <x v="1"/>
    <x v="10"/>
    <x v="2"/>
  </r>
  <r>
    <s v="VPD-222"/>
    <s v="CPRS EP2 Vitals Enhancements"/>
    <s v="VOCCB Approved to Install"/>
    <s v="VOCCB Approved to Install"/>
    <x v="3"/>
    <x v="3"/>
    <x v="1"/>
    <x v="1"/>
    <x v="1"/>
    <x v="1"/>
    <x v="1"/>
    <x v="1"/>
  </r>
  <r>
    <s v="VPD-221"/>
    <s v="XT*7.3*150 "/>
    <s v="VOCCB Approved to Install"/>
    <s v="VOCCB Approved to Install"/>
    <x v="3"/>
    <x v="3"/>
    <x v="2"/>
    <x v="10"/>
    <x v="1"/>
    <x v="1"/>
    <x v="16"/>
    <x v="2"/>
  </r>
  <r>
    <s v="VPD-220"/>
    <s v="SD*5.3*790"/>
    <s v="VOCCB Approved to Install"/>
    <s v="VOCCB Approved to Install"/>
    <x v="2"/>
    <x v="2"/>
    <x v="6"/>
    <x v="8"/>
    <x v="1"/>
    <x v="1"/>
    <x v="2"/>
    <x v="2"/>
  </r>
  <r>
    <s v="VPD-219"/>
    <s v="ONC*2.2*13"/>
    <s v="VOCCB Approved to Install"/>
    <s v="VOCCB Approved to Install"/>
    <x v="2"/>
    <x v="2"/>
    <x v="1"/>
    <x v="18"/>
    <x v="1"/>
    <x v="34"/>
    <x v="1"/>
    <x v="2"/>
  </r>
  <r>
    <s v="VPD-218"/>
    <s v="PSD*3.0*89"/>
    <s v="VOCCB Approved to Install"/>
    <s v="VOCCB Approved to Install"/>
    <x v="2"/>
    <x v="2"/>
    <x v="2"/>
    <x v="8"/>
    <x v="1"/>
    <x v="1"/>
    <x v="3"/>
    <x v="2"/>
  </r>
  <r>
    <s v="VPD-217"/>
    <s v="PSO*7.0*617"/>
    <s v="VOCCB Approved to Install"/>
    <s v="VOCCB Approved to Install"/>
    <x v="2"/>
    <x v="2"/>
    <x v="19"/>
    <x v="3"/>
    <x v="1"/>
    <x v="1"/>
    <x v="3"/>
    <x v="2"/>
  </r>
  <r>
    <s v="VPD-216"/>
    <s v="PSO*7.0*640"/>
    <s v="Returned for VOCCB Review"/>
    <s v="Returned for VOCCB Review"/>
    <x v="2"/>
    <x v="2"/>
    <x v="16"/>
    <x v="17"/>
    <x v="1"/>
    <x v="1"/>
    <x v="3"/>
    <x v="2"/>
  </r>
  <r>
    <s v="VPD-215"/>
    <s v="MAG*3.0*306"/>
    <s v="VOCCB Approved to Install"/>
    <s v="VOCCB Approved to Install"/>
    <x v="2"/>
    <x v="2"/>
    <x v="19"/>
    <x v="3"/>
    <x v="1"/>
    <x v="1"/>
    <x v="3"/>
    <x v="2"/>
  </r>
  <r>
    <s v="VPD-213"/>
    <s v="EHM*1.0*2"/>
    <s v="VOCCB Approved to Install"/>
    <s v="VOCCB Approved to Install"/>
    <x v="3"/>
    <x v="2"/>
    <x v="2"/>
    <x v="2"/>
    <x v="1"/>
    <x v="1"/>
    <x v="3"/>
    <x v="3"/>
  </r>
  <r>
    <s v="VPD-212"/>
    <s v="WEBE*3.0*9"/>
    <s v="VOCCB Approved to Install"/>
    <s v="VOCCB Approved to Install"/>
    <x v="2"/>
    <x v="2"/>
    <x v="2"/>
    <x v="8"/>
    <x v="7"/>
    <x v="35"/>
    <x v="3"/>
    <x v="2"/>
  </r>
  <r>
    <s v="VPD-211"/>
    <s v="XU*8.0*752"/>
    <s v="VOCCB Approved to Install"/>
    <s v="VOCCB Approved to Install"/>
    <x v="2"/>
    <x v="2"/>
    <x v="1"/>
    <x v="1"/>
    <x v="1"/>
    <x v="1"/>
    <x v="1"/>
    <x v="1"/>
  </r>
  <r>
    <s v="VPD-210"/>
    <s v="XU*8.0*751"/>
    <s v="VOCCB Approved to Install"/>
    <s v="VOCCB Approved to Install"/>
    <x v="2"/>
    <x v="2"/>
    <x v="2"/>
    <x v="2"/>
    <x v="1"/>
    <x v="1"/>
    <x v="2"/>
    <x v="2"/>
  </r>
  <r>
    <s v="VPD-209"/>
    <s v="XU*8.0*753"/>
    <s v="VOCCB Approved to Install"/>
    <s v="VOCCB Approved to Install"/>
    <x v="3"/>
    <x v="3"/>
    <x v="3"/>
    <x v="2"/>
    <x v="1"/>
    <x v="1"/>
    <x v="2"/>
    <x v="9"/>
  </r>
  <r>
    <s v="VPD-208"/>
    <s v="XU*8.0*750"/>
    <s v="VOCCB Approved to Install"/>
    <s v="VOCCB Approved to Install"/>
    <x v="3"/>
    <x v="3"/>
    <x v="3"/>
    <x v="2"/>
    <x v="1"/>
    <x v="1"/>
    <x v="2"/>
    <x v="9"/>
  </r>
  <r>
    <s v="VPD-205"/>
    <s v="LEX*2.0*135\ICPT*6.0*101"/>
    <s v="VOCCB Approved to Install"/>
    <s v="VOCCB Approved to Install"/>
    <x v="2"/>
    <x v="2"/>
    <x v="2"/>
    <x v="8"/>
    <x v="1"/>
    <x v="1"/>
    <x v="3"/>
    <x v="2"/>
  </r>
  <r>
    <s v="VPD-204"/>
    <s v="OR*3.0*562"/>
    <s v="VOCCB Approved to Install"/>
    <s v="VOCCB Approved to Install"/>
    <x v="2"/>
    <x v="2"/>
    <x v="3"/>
    <x v="8"/>
    <x v="1"/>
    <x v="1"/>
    <x v="2"/>
    <x v="3"/>
  </r>
  <r>
    <s v="VPD-203"/>
    <s v="ECX*3.0*181"/>
    <s v="VOCCB Approved to Install"/>
    <s v="VOCCB Approved to Install"/>
    <x v="3"/>
    <x v="3"/>
    <x v="11"/>
    <x v="13"/>
    <x v="1"/>
    <x v="1"/>
    <x v="2"/>
    <x v="2"/>
  </r>
  <r>
    <s v="VPD-202"/>
    <s v="SD*5.3*791"/>
    <s v="VOCCB Approved to Install"/>
    <s v="VOCCB Approved to Install"/>
    <x v="2"/>
    <x v="2"/>
    <x v="11"/>
    <x v="13"/>
    <x v="1"/>
    <x v="1"/>
    <x v="2"/>
    <x v="2"/>
  </r>
  <r>
    <s v="VPD-201"/>
    <s v="DVBA*2.7*234"/>
    <s v="VOCCB Approved to Install"/>
    <s v="VOCCB Approved to Install"/>
    <x v="3"/>
    <x v="3"/>
    <x v="1"/>
    <x v="1"/>
    <x v="1"/>
    <x v="1"/>
    <x v="1"/>
    <x v="1"/>
  </r>
  <r>
    <s v="VPD-200"/>
    <s v="IB*2.0*706"/>
    <s v="VOCCB Approved to Install"/>
    <s v="VOCCB Approved to Install"/>
    <x v="3"/>
    <x v="3"/>
    <x v="6"/>
    <x v="13"/>
    <x v="1"/>
    <x v="1"/>
    <x v="2"/>
    <x v="9"/>
  </r>
  <r>
    <s v="VPD-199"/>
    <s v="JLV*2.9*10"/>
    <s v="VOCCB Approved to Install"/>
    <s v="VOCCB Approved to Install"/>
    <x v="5"/>
    <x v="9"/>
    <x v="3"/>
    <x v="9"/>
    <x v="8"/>
    <x v="1"/>
    <x v="2"/>
    <x v="2"/>
  </r>
  <r>
    <s v="VPD-198"/>
    <s v="EAS*1.0*202"/>
    <s v="VOCCB Approved to Install"/>
    <s v="VOCCB Approved to Install"/>
    <x v="2"/>
    <x v="2"/>
    <x v="1"/>
    <x v="1"/>
    <x v="1"/>
    <x v="1"/>
    <x v="1"/>
    <x v="1"/>
  </r>
  <r>
    <s v="VPD-197"/>
    <s v="WEBN*1.1*23"/>
    <s v="VOCCB Approved to Install"/>
    <s v="VOCCB Approved to Install"/>
    <x v="2"/>
    <x v="2"/>
    <x v="11"/>
    <x v="2"/>
    <x v="1"/>
    <x v="1"/>
    <x v="3"/>
    <x v="2"/>
  </r>
  <r>
    <s v="VPD-196"/>
    <s v="IB*2.0*676"/>
    <s v="VOCCB Approved to Install"/>
    <s v="VOCCB Approved to Install"/>
    <x v="2"/>
    <x v="2"/>
    <x v="1"/>
    <x v="1"/>
    <x v="1"/>
    <x v="1"/>
    <x v="1"/>
    <x v="1"/>
  </r>
  <r>
    <s v="VPD-195"/>
    <s v="RA*5.0*182"/>
    <s v="VOCCB Approved to Install"/>
    <s v="VOCCB Approved to Install"/>
    <x v="2"/>
    <x v="2"/>
    <x v="11"/>
    <x v="13"/>
    <x v="1"/>
    <x v="1"/>
    <x v="2"/>
    <x v="2"/>
  </r>
  <r>
    <s v="VPD-192"/>
    <s v="OR*3.0*453"/>
    <s v="VOCCB Approved to Install"/>
    <s v="VOCCB Approved to Install"/>
    <x v="2"/>
    <x v="2"/>
    <x v="11"/>
    <x v="2"/>
    <x v="4"/>
    <x v="24"/>
    <x v="20"/>
    <x v="8"/>
  </r>
  <r>
    <s v="VPD-191"/>
    <s v="DG*5.3*964"/>
    <s v="ETS Install Pass"/>
    <s v="ETS Install Pass"/>
    <x v="2"/>
    <x v="2"/>
    <x v="2"/>
    <x v="8"/>
    <x v="1"/>
    <x v="1"/>
    <x v="3"/>
    <x v="2"/>
  </r>
  <r>
    <s v="VPD-190"/>
    <s v="LEX*2.0*134/ICPT*6.0*100"/>
    <s v="VOCCB Approved to Install"/>
    <s v="VOCCB Approved to Install"/>
    <x v="2"/>
    <x v="2"/>
    <x v="2"/>
    <x v="8"/>
    <x v="1"/>
    <x v="1"/>
    <x v="3"/>
    <x v="2"/>
  </r>
  <r>
    <s v="VPD-189"/>
    <s v="SD*5.3*788"/>
    <s v="VOCCB Approved to Install"/>
    <s v="VOCCB Approved to Install"/>
    <x v="3"/>
    <x v="3"/>
    <x v="11"/>
    <x v="2"/>
    <x v="9"/>
    <x v="1"/>
    <x v="3"/>
    <x v="2"/>
  </r>
  <r>
    <s v="VPD-188"/>
    <s v="PRCA*4.5*381v7"/>
    <s v="VOCCB Approved to Install"/>
    <s v="VOCCB Approved to Install"/>
    <x v="2"/>
    <x v="2"/>
    <x v="1"/>
    <x v="10"/>
    <x v="1"/>
    <x v="36"/>
    <x v="1"/>
    <x v="2"/>
  </r>
  <r>
    <s v="VPD-187"/>
    <s v="WEBI*18.5*1"/>
    <s v="VOCCB Approved to Install"/>
    <s v="VOCCB Approved to Install"/>
    <x v="3"/>
    <x v="3"/>
    <x v="6"/>
    <x v="9"/>
    <x v="1"/>
    <x v="1"/>
    <x v="3"/>
    <x v="2"/>
  </r>
  <r>
    <s v="VPD-185"/>
    <s v="OR*3.0*560"/>
    <s v="VOCCB Approved to Install"/>
    <s v="VOCCB Approved to Install"/>
    <x v="3"/>
    <x v="3"/>
    <x v="1"/>
    <x v="1"/>
    <x v="1"/>
    <x v="1"/>
    <x v="1"/>
    <x v="1"/>
  </r>
  <r>
    <s v="VPD-184"/>
    <s v="PREN*4.0*1 "/>
    <s v="VOCCB Approved to Install"/>
    <s v="VOCCB Approved to Install"/>
    <x v="3"/>
    <x v="3"/>
    <x v="20"/>
    <x v="19"/>
    <x v="10"/>
    <x v="1"/>
    <x v="3"/>
    <x v="2"/>
  </r>
  <r>
    <s v="VPD-183"/>
    <s v="PRED*4.0*1"/>
    <s v="VOCCB Approved to Install"/>
    <s v="VOCCB Approved to Install"/>
    <x v="2"/>
    <x v="2"/>
    <x v="1"/>
    <x v="1"/>
    <x v="1"/>
    <x v="1"/>
    <x v="1"/>
    <x v="1"/>
  </r>
  <r>
    <s v="VPD-182"/>
    <s v="PREM*4.0*1"/>
    <s v="VOCCB Approved to Install"/>
    <s v="VOCCB Approved to Install"/>
    <x v="2"/>
    <x v="2"/>
    <x v="1"/>
    <x v="1"/>
    <x v="1"/>
    <x v="1"/>
    <x v="1"/>
    <x v="1"/>
  </r>
  <r>
    <s v="VPD-181"/>
    <s v="PXRM*2.0*77"/>
    <s v="VOCCB Approved to Install"/>
    <s v="VOCCB Approved to Install"/>
    <x v="2"/>
    <x v="2"/>
    <x v="1"/>
    <x v="1"/>
    <x v="1"/>
    <x v="1"/>
    <x v="1"/>
    <x v="1"/>
  </r>
  <r>
    <s v="VPD-180"/>
    <s v="DSIB*1.0*P11"/>
    <s v="VOCCB Approved to Install"/>
    <s v="VOCCB Approved to Install"/>
    <x v="2"/>
    <x v="2"/>
    <x v="2"/>
    <x v="2"/>
    <x v="1"/>
    <x v="1"/>
    <x v="2"/>
    <x v="2"/>
  </r>
  <r>
    <s v="VPD-179"/>
    <s v="JLV*2.9*5;JLV*2.9*6;JLV*2.9*9;WEBE*3.0*7;WEBE*3.0*8"/>
    <s v="VOCCB Approved to Install"/>
    <s v="VOCCB Approved to Install"/>
    <x v="4"/>
    <x v="4"/>
    <x v="6"/>
    <x v="8"/>
    <x v="1"/>
    <x v="1"/>
    <x v="2"/>
    <x v="2"/>
  </r>
  <r>
    <s v="VPD-178"/>
    <s v="DENT*1.2*82 "/>
    <s v="On Hold"/>
    <s v="Do Not Install"/>
    <x v="3"/>
    <x v="3"/>
    <x v="1"/>
    <x v="1"/>
    <x v="1"/>
    <x v="1"/>
    <x v="1"/>
    <x v="1"/>
  </r>
  <r>
    <s v="VPD-176"/>
    <s v="OR*3.0*455"/>
    <s v="VOCCB Approved to Install"/>
    <s v="VOCCB Approved to Install"/>
    <x v="2"/>
    <x v="2"/>
    <x v="21"/>
    <x v="8"/>
    <x v="1"/>
    <x v="9"/>
    <x v="21"/>
    <x v="2"/>
  </r>
  <r>
    <s v="VPD-174"/>
    <s v="PRCA*4.5*349, IB*2.0*642"/>
    <s v="VOCCB Approved to Install"/>
    <s v="VOCCB Approved to Install"/>
    <x v="2"/>
    <x v="2"/>
    <x v="2"/>
    <x v="9"/>
    <x v="1"/>
    <x v="1"/>
    <x v="10"/>
    <x v="2"/>
  </r>
  <r>
    <s v="VPD-173"/>
    <s v="HBH*1.0*32"/>
    <s v="VOCCB Approved to Install"/>
    <s v="VOCCB Approved to Install"/>
    <x v="2"/>
    <x v="2"/>
    <x v="6"/>
    <x v="2"/>
    <x v="1"/>
    <x v="1"/>
    <x v="3"/>
    <x v="9"/>
  </r>
  <r>
    <s v="VPD-172"/>
    <s v="LR*5.2*549"/>
    <s v="VOCCB Approved to Install"/>
    <s v="VOCCB Approved to Install"/>
    <x v="2"/>
    <x v="2"/>
    <x v="2"/>
    <x v="8"/>
    <x v="1"/>
    <x v="1"/>
    <x v="3"/>
    <x v="2"/>
  </r>
  <r>
    <s v="VPD-171"/>
    <s v="WEBE*3.0*8"/>
    <s v="VOCCB Approved to Install"/>
    <s v="VOCCB Approved to Install"/>
    <x v="2"/>
    <x v="2"/>
    <x v="2"/>
    <x v="8"/>
    <x v="1"/>
    <x v="1"/>
    <x v="3"/>
    <x v="2"/>
  </r>
  <r>
    <s v="VPD-170"/>
    <s v="PRCA*4.5*382"/>
    <s v="VOCCB Approved to Install"/>
    <s v="VOCCB Approved to Install"/>
    <x v="2"/>
    <x v="2"/>
    <x v="1"/>
    <x v="1"/>
    <x v="1"/>
    <x v="1"/>
    <x v="1"/>
    <x v="1"/>
  </r>
  <r>
    <s v="VPD-169"/>
    <s v="IB*2.0*703"/>
    <s v="VOCCB Approved to Install"/>
    <s v="VOCCB Approved to Install"/>
    <x v="2"/>
    <x v="2"/>
    <x v="3"/>
    <x v="2"/>
    <x v="1"/>
    <x v="1"/>
    <x v="2"/>
    <x v="9"/>
  </r>
  <r>
    <s v="VPD-168"/>
    <s v="EDP*2.0*15"/>
    <s v="VOCCB Approved to Install"/>
    <s v="VOCCB Approved to Install"/>
    <x v="2"/>
    <x v="2"/>
    <x v="3"/>
    <x v="9"/>
    <x v="1"/>
    <x v="1"/>
    <x v="2"/>
    <x v="2"/>
  </r>
  <r>
    <s v="VPD-167"/>
    <s v="SD*5.3*782"/>
    <s v="VOCCB Approved to Install"/>
    <s v="VOCCB Approved to Install"/>
    <x v="2"/>
    <x v="2"/>
    <x v="11"/>
    <x v="2"/>
    <x v="1"/>
    <x v="1"/>
    <x v="3"/>
    <x v="2"/>
  </r>
  <r>
    <s v="VPD-166"/>
    <s v="XU*8.0*749"/>
    <s v="Returned for VOCCB Review"/>
    <s v="Returned for VOCCB Review"/>
    <x v="4"/>
    <x v="4"/>
    <x v="1"/>
    <x v="2"/>
    <x v="1"/>
    <x v="37"/>
    <x v="1"/>
    <x v="2"/>
  </r>
  <r>
    <s v="VPD-165"/>
    <s v="XOBV*1.6*7"/>
    <s v="Returned for VOCCB Review"/>
    <s v="Returned for VOCCB Review"/>
    <x v="4"/>
    <x v="4"/>
    <x v="1"/>
    <x v="1"/>
    <x v="1"/>
    <x v="1"/>
    <x v="1"/>
    <x v="1"/>
  </r>
  <r>
    <s v="VPD-164"/>
    <s v="SD*5.3*775"/>
    <s v="VOCCB Approved to Install"/>
    <s v="VOCCB Approved to Install"/>
    <x v="4"/>
    <x v="4"/>
    <x v="1"/>
    <x v="1"/>
    <x v="1"/>
    <x v="1"/>
    <x v="1"/>
    <x v="1"/>
  </r>
  <r>
    <s v="VPD-163"/>
    <s v="WEBN*1.1*21"/>
    <s v="VOCCB Approved to Install"/>
    <s v="VOCCB Approved to Install"/>
    <x v="4"/>
    <x v="4"/>
    <x v="1"/>
    <x v="2"/>
    <x v="1"/>
    <x v="37"/>
    <x v="1"/>
    <x v="2"/>
  </r>
  <r>
    <s v="VPD-162"/>
    <s v="TIU*1.0*338"/>
    <s v="VOCCB Approved to Install"/>
    <s v="VOCCB Approved to Install"/>
    <x v="4"/>
    <x v="4"/>
    <x v="1"/>
    <x v="1"/>
    <x v="1"/>
    <x v="1"/>
    <x v="1"/>
    <x v="1"/>
  </r>
  <r>
    <s v="VPD-161"/>
    <s v="EC*2.0*152"/>
    <s v="VOCCB Approved to Install"/>
    <s v="VOCCB Approved to Install"/>
    <x v="4"/>
    <x v="8"/>
    <x v="11"/>
    <x v="2"/>
    <x v="1"/>
    <x v="1"/>
    <x v="3"/>
    <x v="2"/>
  </r>
  <r>
    <s v="VPD-160"/>
    <s v="MAG*3.0*289"/>
    <s v="VOCCB Approved to Install"/>
    <s v="VOCCB Approved to Install"/>
    <x v="2"/>
    <x v="2"/>
    <x v="9"/>
    <x v="15"/>
    <x v="1"/>
    <x v="1"/>
    <x v="3"/>
    <x v="2"/>
  </r>
  <r>
    <s v="VPD-159"/>
    <s v="PSJ*5.0*419"/>
    <s v="VOCCB Approved to Install"/>
    <s v="VOCCB Approved to Install"/>
    <x v="2"/>
    <x v="2"/>
    <x v="4"/>
    <x v="9"/>
    <x v="1"/>
    <x v="1"/>
    <x v="3"/>
    <x v="9"/>
  </r>
  <r>
    <s v="VPD-158"/>
    <s v="IB*2.0*697, DG*5.3*1035, OR*3.0*546"/>
    <s v="VOCCB Approved to Install"/>
    <s v="VOCCB Approved to Install"/>
    <x v="3"/>
    <x v="2"/>
    <x v="6"/>
    <x v="9"/>
    <x v="1"/>
    <x v="1"/>
    <x v="3"/>
    <x v="2"/>
  </r>
  <r>
    <s v="VPD-157"/>
    <s v="YS*5.01*177"/>
    <s v="VOCCB Approved to Install"/>
    <s v="VOCCB Approved to Install"/>
    <x v="2"/>
    <x v="2"/>
    <x v="2"/>
    <x v="4"/>
    <x v="1"/>
    <x v="1"/>
    <x v="16"/>
    <x v="3"/>
  </r>
  <r>
    <s v="VPD-156"/>
    <s v="YS*5.01*174"/>
    <s v="VOCCB Approved to Install"/>
    <s v="VOCCB Approved to Install"/>
    <x v="2"/>
    <x v="4"/>
    <x v="22"/>
    <x v="20"/>
    <x v="1"/>
    <x v="1"/>
    <x v="10"/>
    <x v="2"/>
  </r>
  <r>
    <s v="VPD-155"/>
    <s v="MAG*3.0*301"/>
    <s v="VOCCB Approved to Install"/>
    <s v="VOCCB Approved to Install"/>
    <x v="2"/>
    <x v="4"/>
    <x v="6"/>
    <x v="8"/>
    <x v="1"/>
    <x v="1"/>
    <x v="3"/>
    <x v="3"/>
  </r>
  <r>
    <s v="VPD-154"/>
    <s v="DG*5.3*1054"/>
    <s v="VOCCB Approved to Install"/>
    <s v="VOCCB Approved to Install"/>
    <x v="2"/>
    <x v="4"/>
    <x v="6"/>
    <x v="8"/>
    <x v="1"/>
    <x v="1"/>
    <x v="3"/>
    <x v="3"/>
  </r>
  <r>
    <s v="VPD-153"/>
    <s v="JLV*2.9*7"/>
    <s v="VOCCB Approved to Install"/>
    <s v="VOCCB Approved to Install"/>
    <x v="2"/>
    <x v="4"/>
    <x v="6"/>
    <x v="4"/>
    <x v="1"/>
    <x v="1"/>
    <x v="10"/>
    <x v="2"/>
  </r>
  <r>
    <s v="VPD-152"/>
    <s v="HDS*1.0*40"/>
    <s v="VOCCB Approved to Install"/>
    <s v="VOCCB Approved to Install"/>
    <x v="3"/>
    <x v="3"/>
    <x v="1"/>
    <x v="1"/>
    <x v="1"/>
    <x v="1"/>
    <x v="1"/>
    <x v="1"/>
  </r>
  <r>
    <s v="VPD-151"/>
    <s v="HDS*1.0*38"/>
    <s v="VOCCB Approved to Install"/>
    <s v="VOCCB Approved to Install"/>
    <x v="3"/>
    <x v="3"/>
    <x v="1"/>
    <x v="1"/>
    <x v="1"/>
    <x v="1"/>
    <x v="1"/>
    <x v="1"/>
  </r>
  <r>
    <s v="VPD-150"/>
    <s v="EAS*1.0*199"/>
    <s v="VOCCB Approved to Install"/>
    <s v="VOCCB Approved to Install"/>
    <x v="3"/>
    <x v="3"/>
    <x v="1"/>
    <x v="1"/>
    <x v="1"/>
    <x v="1"/>
    <x v="1"/>
    <x v="1"/>
  </r>
  <r>
    <s v="VPD-149"/>
    <s v="MHV*1.0*63"/>
    <s v="VOCCB Approved to Install"/>
    <s v="VOCCB Approved to Install"/>
    <x v="3"/>
    <x v="3"/>
    <x v="1"/>
    <x v="1"/>
    <x v="1"/>
    <x v="1"/>
    <x v="1"/>
    <x v="1"/>
  </r>
  <r>
    <s v="VPD-148"/>
    <s v="JLV*2.9*8"/>
    <s v="VOCCB Approved to Install"/>
    <s v="VOCCB Approved to Install"/>
    <x v="2"/>
    <x v="2"/>
    <x v="1"/>
    <x v="1"/>
    <x v="1"/>
    <x v="1"/>
    <x v="1"/>
    <x v="1"/>
  </r>
  <r>
    <s v="VPD-147"/>
    <s v="HDS*1.0*39"/>
    <s v="VOCCB Approved to Install"/>
    <s v="VOCCB Approved to Install"/>
    <x v="2"/>
    <x v="2"/>
    <x v="1"/>
    <x v="1"/>
    <x v="1"/>
    <x v="1"/>
    <x v="1"/>
    <x v="1"/>
  </r>
  <r>
    <s v="VPD-145"/>
    <s v="LR*5.2*542 "/>
    <s v="VOCCB Approved to Install"/>
    <s v="VOCCB Approved to Install"/>
    <x v="2"/>
    <x v="2"/>
    <x v="1"/>
    <x v="1"/>
    <x v="1"/>
    <x v="1"/>
    <x v="1"/>
    <x v="1"/>
  </r>
  <r>
    <s v="VPD-144"/>
    <s v="OR*3.0*556"/>
    <s v="VOCCB Approved to Install"/>
    <s v="VOCCB Approved to Install"/>
    <x v="2"/>
    <x v="2"/>
    <x v="4"/>
    <x v="4"/>
    <x v="6"/>
    <x v="1"/>
    <x v="3"/>
    <x v="3"/>
  </r>
  <r>
    <s v="VPD-143"/>
    <s v="MAG*3.0*255"/>
    <s v="VOCCB Approved to Install"/>
    <s v="VOCCB Approved to Install"/>
    <x v="2"/>
    <x v="2"/>
    <x v="11"/>
    <x v="8"/>
    <x v="1"/>
    <x v="1"/>
    <x v="10"/>
    <x v="2"/>
  </r>
  <r>
    <s v="VPD-142"/>
    <s v="MAG*3.0*267"/>
    <s v="VOCCB Approved to Install"/>
    <s v="VOCCB Approved to Install"/>
    <x v="3"/>
    <x v="3"/>
    <x v="11"/>
    <x v="13"/>
    <x v="1"/>
    <x v="1"/>
    <x v="2"/>
    <x v="2"/>
  </r>
  <r>
    <s v="VPD-141"/>
    <s v="CPRS 31b Follow up bundle"/>
    <s v="VOCCB Approved to Install"/>
    <s v="VOCCB Approved to Install"/>
    <x v="3"/>
    <x v="3"/>
    <x v="9"/>
    <x v="9"/>
    <x v="4"/>
    <x v="38"/>
    <x v="22"/>
    <x v="17"/>
  </r>
  <r>
    <s v="VPD-140"/>
    <s v="SD*5.3*785"/>
    <s v="VOCCB Approved to Install"/>
    <s v="VOCCB Approved to Install"/>
    <x v="2"/>
    <x v="2"/>
    <x v="13"/>
    <x v="14"/>
    <x v="11"/>
    <x v="39"/>
    <x v="23"/>
    <x v="18"/>
  </r>
  <r>
    <s v="VPD-139"/>
    <s v="MAG*3.0*271"/>
    <s v="VOCCB Approved to Install"/>
    <s v="VOCCB Approved to Install"/>
    <x v="3"/>
    <x v="3"/>
    <x v="1"/>
    <x v="2"/>
    <x v="1"/>
    <x v="40"/>
    <x v="1"/>
    <x v="2"/>
  </r>
  <r>
    <s v="VPD-138"/>
    <s v="MAG*3.0*284"/>
    <s v="VOCCB Approved to Install"/>
    <s v="VOCCB Approved to Install"/>
    <x v="2"/>
    <x v="2"/>
    <x v="6"/>
    <x v="8"/>
    <x v="1"/>
    <x v="1"/>
    <x v="2"/>
    <x v="2"/>
  </r>
  <r>
    <s v="VPD-136"/>
    <s v="OR*3.0*513"/>
    <s v="VOCCB Approved to Install"/>
    <s v="VOCCB Approved to Install"/>
    <x v="2"/>
    <x v="2"/>
    <x v="2"/>
    <x v="2"/>
    <x v="1"/>
    <x v="1"/>
    <x v="2"/>
    <x v="2"/>
  </r>
  <r>
    <s v="VPD-135"/>
    <s v="IB*2.0*698 (ENTERED IN ERROR)"/>
    <s v="Do Not Install On ETS"/>
    <s v="Do Not Install On ETS"/>
    <x v="2"/>
    <x v="2"/>
    <x v="2"/>
    <x v="8"/>
    <x v="1"/>
    <x v="1"/>
    <x v="3"/>
    <x v="2"/>
  </r>
  <r>
    <s v="VPD-134"/>
    <s v="IB*2.0*687"/>
    <s v="VOCCB Approved to Install"/>
    <s v="VOCCB Approved to Install"/>
    <x v="3"/>
    <x v="3"/>
    <x v="1"/>
    <x v="1"/>
    <x v="1"/>
    <x v="1"/>
    <x v="1"/>
    <x v="1"/>
  </r>
  <r>
    <s v="VPD-133"/>
    <s v="PSJ*5.0*418"/>
    <s v="VOCCB Approved to Install"/>
    <s v="VOCCB Approved to Install"/>
    <x v="2"/>
    <x v="2"/>
    <x v="23"/>
    <x v="21"/>
    <x v="1"/>
    <x v="1"/>
    <x v="2"/>
    <x v="2"/>
  </r>
  <r>
    <s v="VPD-132"/>
    <s v="PREN*3.1*8 "/>
    <s v="VOCCB Approved to Install"/>
    <s v="VOCCB Approved to Install"/>
    <x v="4"/>
    <x v="4"/>
    <x v="2"/>
    <x v="2"/>
    <x v="1"/>
    <x v="1"/>
    <x v="3"/>
    <x v="3"/>
  </r>
  <r>
    <s v="VPD-131"/>
    <s v="XT*7.3*149"/>
    <s v="VOCCB Approved to Install"/>
    <s v="VOCCB Approved to Install"/>
    <x v="2"/>
    <x v="2"/>
    <x v="1"/>
    <x v="1"/>
    <x v="1"/>
    <x v="1"/>
    <x v="1"/>
    <x v="1"/>
  </r>
  <r>
    <s v="VPD-130"/>
    <s v="FB*3.5*184"/>
    <s v="VOCCB Approved to Install"/>
    <s v="VOCCB Approved to Install"/>
    <x v="3"/>
    <x v="3"/>
    <x v="2"/>
    <x v="9"/>
    <x v="1"/>
    <x v="1"/>
    <x v="10"/>
    <x v="2"/>
  </r>
  <r>
    <s v="VPD-129"/>
    <s v="SD*5.3*786"/>
    <s v="VOCCB Approved to Install"/>
    <s v="VOCCB Approved to Install"/>
    <x v="4"/>
    <x v="4"/>
    <x v="4"/>
    <x v="4"/>
    <x v="1"/>
    <x v="1"/>
    <x v="2"/>
    <x v="2"/>
  </r>
  <r>
    <s v="VPD-128"/>
    <s v="IB*2.0*700"/>
    <s v="VOCCB Approved to Install"/>
    <s v="VOCCB Approved to Install"/>
    <x v="2"/>
    <x v="2"/>
    <x v="1"/>
    <x v="2"/>
    <x v="1"/>
    <x v="41"/>
    <x v="1"/>
    <x v="2"/>
  </r>
  <r>
    <s v="VPD-127"/>
    <s v="DI*22.2*19"/>
    <s v="VOCCB Approved to Install"/>
    <s v="VOCCB Approved to Install"/>
    <x v="2"/>
    <x v="2"/>
    <x v="11"/>
    <x v="2"/>
    <x v="1"/>
    <x v="1"/>
    <x v="3"/>
    <x v="2"/>
  </r>
  <r>
    <s v="VPD-126"/>
    <s v="RA*5.0*181"/>
    <s v="VOCCB Approved to Install"/>
    <s v="VOCCB Approved to Install"/>
    <x v="2"/>
    <x v="2"/>
    <x v="2"/>
    <x v="2"/>
    <x v="1"/>
    <x v="1"/>
    <x v="2"/>
    <x v="2"/>
  </r>
  <r>
    <s v="VPD-125"/>
    <s v="PSO*7.0*561"/>
    <s v="VOCCB Approved to Install"/>
    <s v="VOCCB Approved to Install"/>
    <x v="3"/>
    <x v="3"/>
    <x v="11"/>
    <x v="13"/>
    <x v="1"/>
    <x v="1"/>
    <x v="3"/>
    <x v="3"/>
  </r>
  <r>
    <s v="VPD-124"/>
    <s v="PSX*2.0*91"/>
    <s v="VOCCB Approved to Install"/>
    <s v="VOCCB Approved to Install"/>
    <x v="2"/>
    <x v="15"/>
    <x v="24"/>
    <x v="22"/>
    <x v="1"/>
    <x v="1"/>
    <x v="3"/>
    <x v="3"/>
  </r>
  <r>
    <s v="VPD-123"/>
    <s v="IB*2.0*648"/>
    <s v="VOCCB Approved to Install"/>
    <s v="VOCCB Approved to Install"/>
    <x v="2"/>
    <x v="15"/>
    <x v="24"/>
    <x v="22"/>
    <x v="1"/>
    <x v="1"/>
    <x v="3"/>
    <x v="3"/>
  </r>
  <r>
    <s v="VPD-122"/>
    <s v="BPS*1.0*29"/>
    <s v="VOCCB Approved to Install"/>
    <s v="VOCCB Approved to Install"/>
    <x v="2"/>
    <x v="15"/>
    <x v="24"/>
    <x v="22"/>
    <x v="1"/>
    <x v="1"/>
    <x v="3"/>
    <x v="3"/>
  </r>
  <r>
    <s v="VPD-121"/>
    <s v="GMRA*4.0*66"/>
    <s v="VOCCB Approved to Install"/>
    <s v="VOCCB Approved to Install"/>
    <x v="2"/>
    <x v="15"/>
    <x v="24"/>
    <x v="22"/>
    <x v="1"/>
    <x v="1"/>
    <x v="3"/>
    <x v="3"/>
  </r>
  <r>
    <s v="VPD-120"/>
    <s v="WEBB*2.0*22"/>
    <s v="VOCCB Approved to Install"/>
    <s v="VOCCB Approved to Install"/>
    <x v="4"/>
    <x v="4"/>
    <x v="6"/>
    <x v="2"/>
    <x v="1"/>
    <x v="1"/>
    <x v="3"/>
    <x v="9"/>
  </r>
  <r>
    <s v="VPD-119"/>
    <s v="SD*5.3*784"/>
    <s v="VOCCB Approved to Install"/>
    <s v="VOCCB Approved to Install"/>
    <x v="3"/>
    <x v="3"/>
    <x v="1"/>
    <x v="1"/>
    <x v="1"/>
    <x v="1"/>
    <x v="1"/>
    <x v="1"/>
  </r>
  <r>
    <s v="VPD-118"/>
    <s v="MAG*3.0*257"/>
    <s v="VOCCB Approved to Install"/>
    <s v="VOCCB Approved to Install"/>
    <x v="7"/>
    <x v="8"/>
    <x v="1"/>
    <x v="4"/>
    <x v="1"/>
    <x v="42"/>
    <x v="1"/>
    <x v="2"/>
  </r>
  <r>
    <s v="VPD-117"/>
    <s v="MAG*3.0*258"/>
    <s v="VOCCB Approved to Install"/>
    <s v="VOCCB Approved to Install"/>
    <x v="4"/>
    <x v="8"/>
    <x v="3"/>
    <x v="8"/>
    <x v="12"/>
    <x v="1"/>
    <x v="22"/>
    <x v="19"/>
  </r>
  <r>
    <s v="VPD-115"/>
    <s v="MAG*3.0*283"/>
    <s v="VOCCB Approved to Install"/>
    <s v="VOCCB Approved to Install"/>
    <x v="4"/>
    <x v="8"/>
    <x v="3"/>
    <x v="8"/>
    <x v="12"/>
    <x v="1"/>
    <x v="22"/>
    <x v="19"/>
  </r>
  <r>
    <s v="VPD-114"/>
    <s v="MAG*3.0*262"/>
    <s v="VOCCB Approved to Install"/>
    <s v="VOCCB Approved to Install"/>
    <x v="4"/>
    <x v="4"/>
    <x v="4"/>
    <x v="9"/>
    <x v="1"/>
    <x v="1"/>
    <x v="3"/>
    <x v="9"/>
  </r>
  <r>
    <s v="VPD-113"/>
    <s v="DVBA*2.7*226"/>
    <s v="VOCCB Approved to Install"/>
    <s v="VOCCB Approved to Install"/>
    <x v="4"/>
    <x v="4"/>
    <x v="4"/>
    <x v="9"/>
    <x v="1"/>
    <x v="1"/>
    <x v="3"/>
    <x v="9"/>
  </r>
  <r>
    <s v="VPD-112"/>
    <s v="SD*5.3*741"/>
    <s v="VOCCB Approved to Install"/>
    <s v="VOCCB Approved to Install"/>
    <x v="8"/>
    <x v="12"/>
    <x v="25"/>
    <x v="23"/>
    <x v="1"/>
    <x v="1"/>
    <x v="3"/>
    <x v="3"/>
  </r>
  <r>
    <s v="VPD-111"/>
    <s v="GMRC*3.0*173"/>
    <s v="VOCCB Approved to Install"/>
    <s v="VOCCB Approved to Install"/>
    <x v="4"/>
    <x v="4"/>
    <x v="1"/>
    <x v="2"/>
    <x v="1"/>
    <x v="43"/>
    <x v="1"/>
    <x v="2"/>
  </r>
  <r>
    <s v="VPD-110"/>
    <s v="SR*3.0*202"/>
    <s v="VOCCB Approved to Install"/>
    <s v="VOCCB Approved to Install"/>
    <x v="8"/>
    <x v="12"/>
    <x v="6"/>
    <x v="2"/>
    <x v="13"/>
    <x v="2"/>
    <x v="24"/>
    <x v="20"/>
  </r>
  <r>
    <s v="VPD-109"/>
    <s v="PSJ*5.0*417"/>
    <s v="VOCCB Approved to Install"/>
    <s v="VOCCB Approved to Install"/>
    <x v="4"/>
    <x v="4"/>
    <x v="2"/>
    <x v="2"/>
    <x v="1"/>
    <x v="1"/>
    <x v="3"/>
    <x v="3"/>
  </r>
  <r>
    <s v="VPD-108"/>
    <s v="CPRS v32a GUI"/>
    <s v="VOCCB Approved to Install"/>
    <s v="VOCCB Approved to Install"/>
    <x v="4"/>
    <x v="4"/>
    <x v="2"/>
    <x v="2"/>
    <x v="1"/>
    <x v="1"/>
    <x v="3"/>
    <x v="3"/>
  </r>
  <r>
    <s v="VPD-107"/>
    <s v="OR*3.0*557"/>
    <s v="VOCCB Approved to Install"/>
    <s v="VOCCB Approved to Install"/>
    <x v="4"/>
    <x v="4"/>
    <x v="2"/>
    <x v="2"/>
    <x v="5"/>
    <x v="44"/>
    <x v="25"/>
    <x v="21"/>
  </r>
  <r>
    <s v="VPD-106"/>
    <s v="PSB*3.0*82"/>
    <s v="VOCCB Approved to Install"/>
    <s v="VOCCB Approved to Install"/>
    <x v="2"/>
    <x v="2"/>
    <x v="11"/>
    <x v="13"/>
    <x v="1"/>
    <x v="1"/>
    <x v="2"/>
    <x v="2"/>
  </r>
  <r>
    <s v="VPD-105"/>
    <s v="OR*3.0_547, PSO*7.0*449, PSS*1.0*249"/>
    <s v="VOCCB Approved to Install"/>
    <s v="VOCCB Approved to Install"/>
    <x v="2"/>
    <x v="2"/>
    <x v="6"/>
    <x v="9"/>
    <x v="1"/>
    <x v="1"/>
    <x v="3"/>
    <x v="2"/>
  </r>
  <r>
    <s v="VPD-104"/>
    <s v="WEBI*18.0*1"/>
    <s v="VOCCB Approved to Install"/>
    <s v="VOCCB Approved to Install"/>
    <x v="3"/>
    <x v="3"/>
    <x v="6"/>
    <x v="2"/>
    <x v="1"/>
    <x v="1"/>
    <x v="3"/>
    <x v="9"/>
  </r>
  <r>
    <s v="VPD-103"/>
    <s v="PCE Standardization 1.0"/>
    <s v="VOCCB Approved to Install"/>
    <s v="VOCCB Approved to Install"/>
    <x v="2"/>
    <x v="2"/>
    <x v="1"/>
    <x v="1"/>
    <x v="1"/>
    <x v="1"/>
    <x v="1"/>
    <x v="1"/>
  </r>
  <r>
    <s v="VPD-102"/>
    <s v="DG*5.3*1055"/>
    <s v="VOCCB Approved to Install"/>
    <s v="VOCCB Approved to Install"/>
    <x v="2"/>
    <x v="2"/>
    <x v="3"/>
    <x v="2"/>
    <x v="14"/>
    <x v="45"/>
    <x v="25"/>
    <x v="22"/>
  </r>
  <r>
    <s v="VPD-101"/>
    <s v="DENT*1.2*83"/>
    <s v="Do Not Install"/>
    <s v="VOCCB Approved to Install"/>
    <x v="2"/>
    <x v="2"/>
    <x v="11"/>
    <x v="2"/>
    <x v="15"/>
    <x v="9"/>
    <x v="10"/>
    <x v="3"/>
  </r>
  <r>
    <s v="VPD-100"/>
    <s v="VSS*5.0*6"/>
    <s v="VOCCB Approved to Install"/>
    <s v="VOCCB Approved to Install"/>
    <x v="9"/>
    <x v="15"/>
    <x v="1"/>
    <x v="1"/>
    <x v="1"/>
    <x v="1"/>
    <x v="1"/>
    <x v="1"/>
  </r>
  <r>
    <s v="VPD-99"/>
    <s v="PRC*5.1*221"/>
    <s v="VOCCB Approved to Install"/>
    <s v="VOCCB Approved to Install"/>
    <x v="7"/>
    <x v="8"/>
    <x v="1"/>
    <x v="1"/>
    <x v="1"/>
    <x v="1"/>
    <x v="1"/>
    <x v="1"/>
  </r>
  <r>
    <s v="VPD-98"/>
    <s v="PRC*5.1*223"/>
    <s v="VOCCB Approved to Install"/>
    <s v="VOCCB Approved to Install"/>
    <x v="7"/>
    <x v="8"/>
    <x v="11"/>
    <x v="2"/>
    <x v="1"/>
    <x v="1"/>
    <x v="3"/>
    <x v="2"/>
  </r>
  <r>
    <s v="VPD-97"/>
    <s v="RMPR*3.0*207"/>
    <s v="VOCCB Approved to Install"/>
    <s v="VOCCB Approved to Install"/>
    <x v="4"/>
    <x v="8"/>
    <x v="11"/>
    <x v="2"/>
    <x v="1"/>
    <x v="1"/>
    <x v="3"/>
    <x v="2"/>
  </r>
  <r>
    <s v="VPD-96"/>
    <s v="PSO*7.0*641"/>
    <s v="VOCCB Approved to Install"/>
    <s v="VOCCB Approved to Install"/>
    <x v="4"/>
    <x v="8"/>
    <x v="11"/>
    <x v="2"/>
    <x v="1"/>
    <x v="1"/>
    <x v="3"/>
    <x v="2"/>
  </r>
  <r>
    <s v="VPD-95"/>
    <s v="PSJ*5.0*416 "/>
    <s v="VOCCB Approved to Install"/>
    <s v="VOCCB Approved to Install"/>
    <x v="4"/>
    <x v="8"/>
    <x v="2"/>
    <x v="2"/>
    <x v="1"/>
    <x v="1"/>
    <x v="3"/>
    <x v="3"/>
  </r>
  <r>
    <s v="VPD-94"/>
    <s v="LR*5.2*545"/>
    <s v="VOCCB Approved to Install"/>
    <s v="VOCCB Approved to Install"/>
    <x v="4"/>
    <x v="4"/>
    <x v="11"/>
    <x v="2"/>
    <x v="16"/>
    <x v="1"/>
    <x v="3"/>
    <x v="2"/>
  </r>
  <r>
    <s v="VPD-93"/>
    <s v="PSA*3.0*82"/>
    <s v="VOCCB Approved to Install"/>
    <s v="VOCCB Approved to Install"/>
    <x v="2"/>
    <x v="2"/>
    <x v="2"/>
    <x v="2"/>
    <x v="1"/>
    <x v="1"/>
    <x v="3"/>
    <x v="3"/>
  </r>
  <r>
    <s v="VPD-92"/>
    <s v="RG*1.0*75"/>
    <s v="VOCCB Approved to Install"/>
    <s v="VOCCB Approved to Install"/>
    <x v="2"/>
    <x v="2"/>
    <x v="2"/>
    <x v="2"/>
    <x v="1"/>
    <x v="1"/>
    <x v="3"/>
    <x v="3"/>
  </r>
  <r>
    <s v="VPD-91"/>
    <s v="XU*8.0*663"/>
    <s v="VOCCB Approved to Install"/>
    <s v="VOCCB Approved to Install"/>
    <x v="4"/>
    <x v="15"/>
    <x v="11"/>
    <x v="2"/>
    <x v="15"/>
    <x v="9"/>
    <x v="10"/>
    <x v="3"/>
  </r>
  <r>
    <s v="VPD-90"/>
    <s v="XU*8.0*743 "/>
    <s v="VOCCB Approved to Install"/>
    <s v="VOCCB Approved to Install"/>
    <x v="4"/>
    <x v="12"/>
    <x v="11"/>
    <x v="8"/>
    <x v="1"/>
    <x v="1"/>
    <x v="10"/>
    <x v="2"/>
  </r>
  <r>
    <s v="VPD-89"/>
    <s v="DG*5.3*1050"/>
    <s v="VOCCB Approved to Install"/>
    <s v="VOCCB Approved to Install"/>
    <x v="4"/>
    <x v="4"/>
    <x v="2"/>
    <x v="2"/>
    <x v="1"/>
    <x v="1"/>
    <x v="3"/>
    <x v="3"/>
  </r>
  <r>
    <s v="VPD-88"/>
    <s v="MPIF*1.0*77"/>
    <s v="VOCCB Approved to Install"/>
    <s v="VOCCB Approved to Install"/>
    <x v="3"/>
    <x v="2"/>
    <x v="6"/>
    <x v="8"/>
    <x v="17"/>
    <x v="46"/>
    <x v="16"/>
    <x v="11"/>
  </r>
  <r>
    <s v="VPD-87"/>
    <s v="PSO*7.0*560"/>
    <s v="VOCCB Approved to Install"/>
    <s v="VOCCB Approved to Install"/>
    <x v="3"/>
    <x v="2"/>
    <x v="6"/>
    <x v="2"/>
    <x v="17"/>
    <x v="47"/>
    <x v="16"/>
    <x v="8"/>
  </r>
  <r>
    <s v="VPD-86"/>
    <s v="IB*2.0*647"/>
    <s v="VOCCB Approved to Install"/>
    <s v="VOCCB Approved to Install"/>
    <x v="3"/>
    <x v="2"/>
    <x v="4"/>
    <x v="4"/>
    <x v="18"/>
    <x v="48"/>
    <x v="20"/>
    <x v="23"/>
  </r>
  <r>
    <s v="VPD-85"/>
    <s v="DG*5.3*1044"/>
    <s v="VOCCB Approved to Install"/>
    <s v="VOCCB Approved to Install"/>
    <x v="3"/>
    <x v="3"/>
    <x v="4"/>
    <x v="4"/>
    <x v="18"/>
    <x v="48"/>
    <x v="20"/>
    <x v="23"/>
  </r>
  <r>
    <s v="VPD-84"/>
    <s v="SD*5.3*773"/>
    <s v="VOCCB Approved to Install"/>
    <s v="VOCCB Approved to Install"/>
    <x v="2"/>
    <x v="2"/>
    <x v="3"/>
    <x v="8"/>
    <x v="1"/>
    <x v="1"/>
    <x v="3"/>
    <x v="9"/>
  </r>
  <r>
    <s v="VPD-82"/>
    <s v="BPS*1.0*28"/>
    <s v="VOCCB Approved to Install"/>
    <s v="VOCCB Approved to Install"/>
    <x v="4"/>
    <x v="8"/>
    <x v="1"/>
    <x v="10"/>
    <x v="1"/>
    <x v="47"/>
    <x v="1"/>
    <x v="9"/>
  </r>
  <r>
    <s v="VPD-81"/>
    <s v="PRCA*4.5*377"/>
    <s v="VOCCB Approved to Install"/>
    <s v="VOCCB Approved to Install"/>
    <x v="3"/>
    <x v="3"/>
    <x v="9"/>
    <x v="10"/>
    <x v="19"/>
    <x v="49"/>
    <x v="26"/>
    <x v="24"/>
  </r>
  <r>
    <s v="VPD-80"/>
    <s v="PREM*3.0*3"/>
    <s v="VOCCB Approved to Install"/>
    <s v="VOCCB Approved to Install"/>
    <x v="2"/>
    <x v="4"/>
    <x v="9"/>
    <x v="9"/>
    <x v="1"/>
    <x v="1"/>
    <x v="3"/>
    <x v="10"/>
  </r>
  <r>
    <s v="VPD-79"/>
    <s v="Lex*2.0*133"/>
    <s v="VOCCB Approved to Install"/>
    <s v="VOCCB Approved to Install"/>
    <x v="3"/>
    <x v="3"/>
    <x v="1"/>
    <x v="1"/>
    <x v="1"/>
    <x v="1"/>
    <x v="1"/>
    <x v="1"/>
  </r>
  <r>
    <s v="VPD-78"/>
    <s v="SD*5.3*781"/>
    <s v="VOCCB Approved to Install"/>
    <s v="VOCCB Approved to Install"/>
    <x v="2"/>
    <x v="2"/>
    <x v="16"/>
    <x v="18"/>
    <x v="1"/>
    <x v="1"/>
    <x v="3"/>
    <x v="3"/>
  </r>
  <r>
    <s v="VPD-77"/>
    <s v="PSB*3.0*108"/>
    <s v="VOCCB Approved to Install"/>
    <s v="VOCCB Approved to Install"/>
    <x v="2"/>
    <x v="2"/>
    <x v="3"/>
    <x v="8"/>
    <x v="1"/>
    <x v="50"/>
    <x v="2"/>
    <x v="3"/>
  </r>
  <r>
    <s v="VPD-76"/>
    <s v="PSB*3.0*106"/>
    <s v="VOCCB Approved to Install"/>
    <s v="VOCCB Approved to Install"/>
    <x v="8"/>
    <x v="12"/>
    <x v="16"/>
    <x v="9"/>
    <x v="1"/>
    <x v="1"/>
    <x v="3"/>
    <x v="23"/>
  </r>
  <r>
    <s v="VPD-75"/>
    <s v="PSO*7.0*524"/>
    <s v="VOCCB Approved to Install"/>
    <s v="VOCCB Approved to Install"/>
    <x v="8"/>
    <x v="12"/>
    <x v="16"/>
    <x v="18"/>
    <x v="1"/>
    <x v="1"/>
    <x v="3"/>
    <x v="3"/>
  </r>
  <r>
    <s v="VPD-74"/>
    <s v="PSJ*5.0*364"/>
    <s v="VOCCB Approved to Install"/>
    <s v="VOCCB Approved to Install"/>
    <x v="7"/>
    <x v="8"/>
    <x v="19"/>
    <x v="9"/>
    <x v="1"/>
    <x v="1"/>
    <x v="3"/>
    <x v="5"/>
  </r>
  <r>
    <s v="VPD-73"/>
    <s v="PSS*1.0*226"/>
    <s v="VOCCB Approved to Install"/>
    <s v="VOCCB Approved to Install"/>
    <x v="7"/>
    <x v="8"/>
    <x v="19"/>
    <x v="9"/>
    <x v="1"/>
    <x v="1"/>
    <x v="3"/>
    <x v="5"/>
  </r>
  <r>
    <s v="VPD-72"/>
    <s v="PSO*7.0*503 (Entered in Error)"/>
    <s v="VOCCB Approved to Install"/>
    <s v="VOCCB Approved to Install"/>
    <x v="4"/>
    <x v="4"/>
    <x v="19"/>
    <x v="9"/>
    <x v="1"/>
    <x v="1"/>
    <x v="3"/>
    <x v="5"/>
  </r>
  <r>
    <s v="VPD-71"/>
    <s v="PSS*1.0*247"/>
    <s v="VOCCB Approved to Install"/>
    <s v="VOCCB Approved to Install"/>
    <x v="7"/>
    <x v="8"/>
    <x v="4"/>
    <x v="9"/>
    <x v="1"/>
    <x v="1"/>
    <x v="10"/>
    <x v="10"/>
  </r>
  <r>
    <s v="VPD-70"/>
    <s v="PSO*7.0*630"/>
    <s v="VOCCB Approved to Install"/>
    <s v="VOCCB Approved to Install"/>
    <x v="7"/>
    <x v="8"/>
    <x v="4"/>
    <x v="9"/>
    <x v="1"/>
    <x v="1"/>
    <x v="10"/>
    <x v="10"/>
  </r>
  <r>
    <s v="VPD-69"/>
    <s v="ABSV*4.0*45"/>
    <s v="VOCCB Approved to Install"/>
    <s v="VOCCB Approved to Install"/>
    <x v="4"/>
    <x v="4"/>
    <x v="9"/>
    <x v="4"/>
    <x v="1"/>
    <x v="1"/>
    <x v="10"/>
    <x v="10"/>
  </r>
  <r>
    <s v="VPD-68"/>
    <s v="LHS*1.0*0"/>
    <s v="VOCCB Approved to Install"/>
    <s v="VOCCB Approved to Install"/>
    <x v="4"/>
    <x v="4"/>
    <x v="9"/>
    <x v="10"/>
    <x v="1"/>
    <x v="1"/>
    <x v="10"/>
    <x v="9"/>
  </r>
  <r>
    <s v="VPD-67"/>
    <s v="DG*5.3*1053"/>
    <s v="VOCCB Approved to Install"/>
    <s v="VOCCB Approved to Install"/>
    <x v="4"/>
    <x v="4"/>
    <x v="22"/>
    <x v="17"/>
    <x v="1"/>
    <x v="1"/>
    <x v="3"/>
    <x v="9"/>
  </r>
  <r>
    <s v="VPD-66"/>
    <s v="MHE*1.0*0"/>
    <s v="VOCCB Approved to Install"/>
    <s v="VOCCB Approved to Install"/>
    <x v="4"/>
    <x v="4"/>
    <x v="2"/>
    <x v="2"/>
    <x v="1"/>
    <x v="1"/>
    <x v="3"/>
    <x v="3"/>
  </r>
  <r>
    <s v="VPD-65"/>
    <s v="DSIY*1.5*0"/>
    <s v="VOCCB Approved to Install"/>
    <s v="VOCCB Approved to Install"/>
    <x v="10"/>
    <x v="18"/>
    <x v="6"/>
    <x v="8"/>
    <x v="1"/>
    <x v="1"/>
    <x v="3"/>
    <x v="3"/>
  </r>
  <r>
    <s v="VPD-64"/>
    <s v="RA*5.0*179"/>
    <s v="VOCCB Approved to Install"/>
    <s v="VOCCB Approved to Install"/>
    <x v="7"/>
    <x v="8"/>
    <x v="13"/>
    <x v="4"/>
    <x v="1"/>
    <x v="1"/>
    <x v="8"/>
    <x v="8"/>
  </r>
  <r>
    <s v="VPD-63"/>
    <s v="OR*3.0*548"/>
    <s v="VOCCB Approved to Install"/>
    <s v="VOCCB Approved to Install"/>
    <x v="8"/>
    <x v="12"/>
    <x v="2"/>
    <x v="8"/>
    <x v="1"/>
    <x v="1"/>
    <x v="10"/>
    <x v="3"/>
  </r>
  <r>
    <s v="VPD-62"/>
    <s v="GMTS*2.7*136"/>
    <s v="VOCCB Approved to Install"/>
    <s v="VOCCB Approved to Install"/>
    <x v="7"/>
    <x v="15"/>
    <x v="11"/>
    <x v="2"/>
    <x v="1"/>
    <x v="1"/>
    <x v="3"/>
    <x v="2"/>
  </r>
  <r>
    <s v="VPD-61"/>
    <s v="PSO*7.0*620 (CANCELLED)"/>
    <s v="VOCCB Approved to Install"/>
    <s v="VOCCB Approved to Install"/>
    <x v="7"/>
    <x v="15"/>
    <x v="11"/>
    <x v="2"/>
    <x v="1"/>
    <x v="1"/>
    <x v="3"/>
    <x v="2"/>
  </r>
  <r>
    <s v="VPD-60"/>
    <s v="OR*3.0*550"/>
    <s v="VOCCB Approved to Install"/>
    <s v="VOCCB Approved to Install"/>
    <x v="7"/>
    <x v="15"/>
    <x v="1"/>
    <x v="1"/>
    <x v="1"/>
    <x v="1"/>
    <x v="1"/>
    <x v="1"/>
  </r>
  <r>
    <s v="VPD-59"/>
    <s v="PSJ*5.0*415"/>
    <s v="VOCCB Approved to Install"/>
    <s v="VOCCB Approved to Install"/>
    <x v="4"/>
    <x v="8"/>
    <x v="6"/>
    <x v="9"/>
    <x v="1"/>
    <x v="1"/>
    <x v="3"/>
    <x v="2"/>
  </r>
  <r>
    <s v="VPD-58"/>
    <s v="PSO*7.0*636"/>
    <s v="VOCCB Approved to Install"/>
    <s v="VOCCB Approved to Install"/>
    <x v="4"/>
    <x v="8"/>
    <x v="6"/>
    <x v="9"/>
    <x v="1"/>
    <x v="1"/>
    <x v="3"/>
    <x v="2"/>
  </r>
  <r>
    <s v="VPD-57"/>
    <s v="PSO*7.0*631"/>
    <s v="VOCCB Approved to Install"/>
    <s v="VOCCB Approved to Install"/>
    <x v="4"/>
    <x v="8"/>
    <x v="3"/>
    <x v="9"/>
    <x v="1"/>
    <x v="1"/>
    <x v="2"/>
    <x v="2"/>
  </r>
  <r>
    <s v="VPD-56"/>
    <s v="PREC*6.2*1"/>
    <s v="VOCCB Approved to Install"/>
    <s v="VOCCB Approved to Install"/>
    <x v="4"/>
    <x v="8"/>
    <x v="6"/>
    <x v="9"/>
    <x v="1"/>
    <x v="1"/>
    <x v="3"/>
    <x v="2"/>
  </r>
  <r>
    <s v="VPD-55"/>
    <s v="MMRS*1.0*9"/>
    <s v="VOCCB Approved to Install"/>
    <s v="VOCCB Approved to Install"/>
    <x v="3"/>
    <x v="2"/>
    <x v="1"/>
    <x v="1"/>
    <x v="1"/>
    <x v="1"/>
    <x v="1"/>
    <x v="1"/>
  </r>
  <r>
    <s v="VPD-54"/>
    <s v="PSS*1.0*248"/>
    <s v="VOCCB Approved to Install"/>
    <s v="VOCCB Approved to Install"/>
    <x v="3"/>
    <x v="2"/>
    <x v="13"/>
    <x v="10"/>
    <x v="1"/>
    <x v="1"/>
    <x v="3"/>
    <x v="9"/>
  </r>
  <r>
    <s v="VPD-53"/>
    <s v="PSO*7.0*633"/>
    <s v="VOCCB Approved to Install"/>
    <s v="VOCCB Approved to Install"/>
    <x v="3"/>
    <x v="2"/>
    <x v="16"/>
    <x v="18"/>
    <x v="1"/>
    <x v="1"/>
    <x v="3"/>
    <x v="3"/>
  </r>
  <r>
    <s v="VPD-52"/>
    <s v="PSJ*5.0*414"/>
    <s v="VOCCB Approved to Install"/>
    <s v="VOCCB Approved to Install"/>
    <x v="3"/>
    <x v="2"/>
    <x v="11"/>
    <x v="13"/>
    <x v="1"/>
    <x v="1"/>
    <x v="2"/>
    <x v="2"/>
  </r>
  <r>
    <s v="VPD-51"/>
    <s v="PSJ*5.0*407 "/>
    <s v="Returned for VOCCB Review"/>
    <s v="Returned for VOCCB Review"/>
    <x v="3"/>
    <x v="2"/>
    <x v="2"/>
    <x v="4"/>
    <x v="1"/>
    <x v="1"/>
    <x v="16"/>
    <x v="3"/>
  </r>
  <r>
    <s v="VPD-50"/>
    <s v="LR*5.2*543"/>
    <s v="VOCCB Approved to Install"/>
    <s v="VOCCB Approved to Install"/>
    <x v="3"/>
    <x v="2"/>
    <x v="2"/>
    <x v="8"/>
    <x v="1"/>
    <x v="1"/>
    <x v="3"/>
    <x v="2"/>
  </r>
  <r>
    <s v="VPD-49"/>
    <s v="PSB*3.0*129"/>
    <s v="VOCCB Approved to Install"/>
    <s v="VOCCB Approved to Install"/>
    <x v="3"/>
    <x v="2"/>
    <x v="2"/>
    <x v="8"/>
    <x v="1"/>
    <x v="1"/>
    <x v="3"/>
    <x v="2"/>
  </r>
  <r>
    <s v="VPD-48"/>
    <s v="PSB*3.0*130"/>
    <s v="VOCCB Approved to Install"/>
    <s v="VOCCB Approved to Install"/>
    <x v="3"/>
    <x v="3"/>
    <x v="15"/>
    <x v="15"/>
    <x v="1"/>
    <x v="1"/>
    <x v="3"/>
    <x v="9"/>
  </r>
  <r>
    <s v="VPD-47"/>
    <s v="PSB*3.0*123"/>
    <s v="VOCCB Approved to Install"/>
    <s v="VOCCB Approved to Install"/>
    <x v="3"/>
    <x v="3"/>
    <x v="6"/>
    <x v="9"/>
    <x v="1"/>
    <x v="1"/>
    <x v="3"/>
    <x v="2"/>
  </r>
  <r>
    <s v="VPD-46"/>
    <s v="OR*3.0*545"/>
    <s v="VOCCB Approved to Install"/>
    <s v="VOCCB Approved to Install"/>
    <x v="3"/>
    <x v="3"/>
    <x v="6"/>
    <x v="9"/>
    <x v="1"/>
    <x v="1"/>
    <x v="3"/>
    <x v="2"/>
  </r>
  <r>
    <s v="VPD-45"/>
    <s v="PRED*3.0*3"/>
    <s v="VOCCB Approved to Install"/>
    <s v="VOCCB Approved to Install"/>
    <x v="3"/>
    <x v="2"/>
    <x v="2"/>
    <x v="8"/>
    <x v="1"/>
    <x v="1"/>
    <x v="3"/>
    <x v="2"/>
  </r>
  <r>
    <s v="VPD-44"/>
    <s v="PREN*3.1*7"/>
    <s v="VOCCB Approved to Install"/>
    <s v="VOCCB Approved to Install"/>
    <x v="3"/>
    <x v="3"/>
    <x v="1"/>
    <x v="1"/>
    <x v="1"/>
    <x v="1"/>
    <x v="1"/>
    <x v="1"/>
  </r>
  <r>
    <s v="VPD-43"/>
    <s v="PSO*7.0*639"/>
    <s v="VOCCB Approved to Install"/>
    <s v="VOCCB Approved to Install"/>
    <x v="3"/>
    <x v="3"/>
    <x v="1"/>
    <x v="1"/>
    <x v="1"/>
    <x v="1"/>
    <x v="1"/>
    <x v="1"/>
  </r>
  <r>
    <s v="VPD-42"/>
    <s v="HBH*1.0*33"/>
    <s v="VOCCB Approved to Install"/>
    <s v="VOCCB Approved to Install"/>
    <x v="2"/>
    <x v="2"/>
    <x v="3"/>
    <x v="4"/>
    <x v="1"/>
    <x v="1"/>
    <x v="3"/>
    <x v="2"/>
  </r>
  <r>
    <s v="VPD-41"/>
    <s v="IB*2.0*650"/>
    <s v="VOCCB Approved to Install"/>
    <s v="VOCCB Approved to Install"/>
    <x v="2"/>
    <x v="2"/>
    <x v="3"/>
    <x v="9"/>
    <x v="1"/>
    <x v="1"/>
    <x v="3"/>
    <x v="3"/>
  </r>
  <r>
    <s v="VPD-40"/>
    <s v="WEBN*1.1*20"/>
    <s v="VOCCB Approved to Install"/>
    <s v="VOCCB Approved to Install"/>
    <x v="2"/>
    <x v="2"/>
    <x v="11"/>
    <x v="13"/>
    <x v="1"/>
    <x v="1"/>
    <x v="3"/>
    <x v="3"/>
  </r>
  <r>
    <s v="VPD-39"/>
    <s v="PSJ*5.0*409 (ENTERED IN ERROR)"/>
    <s v="VOCCB Approved to Install"/>
    <s v="VOCCB Approved to Install"/>
    <x v="3"/>
    <x v="2"/>
    <x v="1"/>
    <x v="1"/>
    <x v="1"/>
    <x v="1"/>
    <x v="1"/>
    <x v="1"/>
  </r>
  <r>
    <s v="VPD-38"/>
    <s v="HL*1.6*173"/>
    <s v="VOCCB Approved to Install"/>
    <s v="VOCCB Approved to Install"/>
    <x v="2"/>
    <x v="2"/>
    <x v="11"/>
    <x v="13"/>
    <x v="1"/>
    <x v="1"/>
    <x v="3"/>
    <x v="3"/>
  </r>
  <r>
    <s v="VPD-37"/>
    <s v="PX*1.0*227"/>
    <s v="VOCCB Approved to Install"/>
    <s v="VOCCB Approved to Install"/>
    <x v="3"/>
    <x v="8"/>
    <x v="11"/>
    <x v="13"/>
    <x v="1"/>
    <x v="1"/>
    <x v="2"/>
    <x v="2"/>
  </r>
  <r>
    <s v="VPD-36"/>
    <s v="SD*5.3*777"/>
    <s v="VOCCB Approved to Install"/>
    <s v="VOCCB Approved to Install"/>
    <x v="3"/>
    <x v="3"/>
    <x v="9"/>
    <x v="4"/>
    <x v="1"/>
    <x v="1"/>
    <x v="3"/>
    <x v="9"/>
  </r>
  <r>
    <s v="VPD-35"/>
    <s v="SD*5.3*783"/>
    <s v="VOCCB Approved to Install"/>
    <s v="VOCCB Approved to Install"/>
    <x v="3"/>
    <x v="3"/>
    <x v="9"/>
    <x v="4"/>
    <x v="1"/>
    <x v="1"/>
    <x v="3"/>
    <x v="9"/>
  </r>
  <r>
    <s v="VPD-34"/>
    <s v="XU*8.0*737"/>
    <s v="VOCCB Approved to Install"/>
    <s v="VOCCB Approved to Install"/>
    <x v="3"/>
    <x v="3"/>
    <x v="3"/>
    <x v="8"/>
    <x v="1"/>
    <x v="1"/>
    <x v="2"/>
    <x v="3"/>
  </r>
  <r>
    <s v="VPD-33"/>
    <s v="YS*5.01*172"/>
    <s v="VOCCB Approved to Install"/>
    <s v="VOCCB Approved to Install"/>
    <x v="3"/>
    <x v="3"/>
    <x v="2"/>
    <x v="13"/>
    <x v="1"/>
    <x v="1"/>
    <x v="3"/>
    <x v="3"/>
  </r>
  <r>
    <s v="VPD-32"/>
    <s v="IB*2.0*696"/>
    <s v="VOCCB Approved to Install"/>
    <s v="VOCCB Approved to Install"/>
    <x v="3"/>
    <x v="3"/>
    <x v="3"/>
    <x v="8"/>
    <x v="1"/>
    <x v="1"/>
    <x v="3"/>
    <x v="9"/>
  </r>
  <r>
    <s v="VPD-31"/>
    <s v="MAG*3.0*269 "/>
    <s v="VOCCB Approved to Install"/>
    <s v="VOCCB Approved to Install"/>
    <x v="3"/>
    <x v="3"/>
    <x v="4"/>
    <x v="4"/>
    <x v="1"/>
    <x v="1"/>
    <x v="3"/>
    <x v="3"/>
  </r>
  <r>
    <s v="VPD-30"/>
    <s v="IB*2.0*668"/>
    <s v="VOCCB Approved to Install"/>
    <s v="VOCCB Approved to Install"/>
    <x v="3"/>
    <x v="3"/>
    <x v="18"/>
    <x v="17"/>
    <x v="1"/>
    <x v="1"/>
    <x v="3"/>
    <x v="11"/>
  </r>
  <r>
    <s v="VPD-29"/>
    <s v="SRA*3.0*7"/>
    <s v="VOCCB Approved to Install"/>
    <s v="VOCCB Approved to Install"/>
    <x v="4"/>
    <x v="4"/>
    <x v="3"/>
    <x v="8"/>
    <x v="1"/>
    <x v="1"/>
    <x v="3"/>
    <x v="9"/>
  </r>
  <r>
    <s v="VPD-28"/>
    <s v="RA*5.0*175"/>
    <s v="VOCCB Approved to Install"/>
    <s v="VOCCB Approved to Install"/>
    <x v="2"/>
    <x v="2"/>
    <x v="1"/>
    <x v="1"/>
    <x v="1"/>
    <x v="1"/>
    <x v="1"/>
    <x v="1"/>
  </r>
  <r>
    <s v="VPD-27"/>
    <s v="RA*5.0*177"/>
    <s v="VOCCB Approved to Install"/>
    <s v="VOCCB Approved to Install"/>
    <x v="3"/>
    <x v="3"/>
    <x v="13"/>
    <x v="10"/>
    <x v="1"/>
    <x v="1"/>
    <x v="3"/>
    <x v="9"/>
  </r>
  <r>
    <s v="VPD-26"/>
    <s v="XU*8.0*742"/>
    <s v="VOCCB Approved to Install"/>
    <s v="VOCCB Approved to Install"/>
    <x v="2"/>
    <x v="2"/>
    <x v="13"/>
    <x v="15"/>
    <x v="1"/>
    <x v="1"/>
    <x v="3"/>
    <x v="3"/>
  </r>
  <r>
    <s v="VPD-25"/>
    <s v="XT*7.3*148"/>
    <s v="VOCCB Approved to Install"/>
    <s v="VOCCB Approved to Install"/>
    <x v="3"/>
    <x v="3"/>
    <x v="13"/>
    <x v="10"/>
    <x v="1"/>
    <x v="1"/>
    <x v="3"/>
    <x v="9"/>
  </r>
  <r>
    <s v="VPD-24"/>
    <s v="XT*7.3*143"/>
    <s v="VOCCB Approved to Install"/>
    <s v="VOCCB Approved to Install"/>
    <x v="3"/>
    <x v="3"/>
    <x v="13"/>
    <x v="10"/>
    <x v="1"/>
    <x v="1"/>
    <x v="3"/>
    <x v="9"/>
  </r>
  <r>
    <s v="VPD-20"/>
    <s v="WEBG*3.0*1"/>
    <s v="VOCCB Approved to Install"/>
    <s v="VOCCB Approved to Install"/>
    <x v="3"/>
    <x v="3"/>
    <x v="13"/>
    <x v="10"/>
    <x v="1"/>
    <x v="1"/>
    <x v="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s v="VPD-"/>
    <s v="PSO*7*686"/>
    <s v="Received"/>
    <s v="Received"/>
    <m/>
    <m/>
    <m/>
    <m/>
    <m/>
    <m/>
    <m/>
    <m/>
    <x v="0"/>
    <x v="0"/>
  </r>
  <r>
    <s v="VPD-"/>
    <s v="DVBA*2.7*238"/>
    <s v="Received"/>
    <s v="Received"/>
    <s v=""/>
    <s v=""/>
    <s v=""/>
    <s v=""/>
    <s v=""/>
    <s v=""/>
    <s v=""/>
    <s v=""/>
    <x v="1"/>
    <x v="1"/>
  </r>
  <r>
    <s v="VPD-714"/>
    <s v="SD*5.3*818"/>
    <s v="EHRM Analysis: No Impact"/>
    <s v="EHRM Analysis: No Impact"/>
    <s v=""/>
    <s v=""/>
    <s v=""/>
    <s v=""/>
    <s v=""/>
    <s v=""/>
    <s v=""/>
    <s v=""/>
    <x v="1"/>
    <x v="1"/>
  </r>
  <r>
    <s v="VPD-713"/>
    <s v="SD*5.3*817"/>
    <s v="Received"/>
    <s v="Received"/>
    <n v="2"/>
    <s v=""/>
    <s v=""/>
    <s v=""/>
    <s v=""/>
    <s v=""/>
    <s v=""/>
    <s v=""/>
    <x v="1"/>
    <x v="1"/>
  </r>
  <r>
    <s v="VPD-712"/>
    <s v="PSO*7.0*662"/>
    <s v="ETS Install Pass"/>
    <s v="Returned for VOCCB Review"/>
    <s v=""/>
    <s v=""/>
    <s v=""/>
    <s v=""/>
    <s v=""/>
    <s v=""/>
    <s v=""/>
    <s v=""/>
    <x v="1"/>
    <x v="1"/>
  </r>
  <r>
    <s v="VPD-711"/>
    <s v="IB*2.0*715"/>
    <s v="ETS Install Pass"/>
    <s v="ETS Install without EHRM Testing"/>
    <n v="2"/>
    <n v="2"/>
    <n v="2"/>
    <s v=""/>
    <s v=""/>
    <s v=""/>
    <s v=""/>
    <s v=""/>
    <x v="1"/>
    <x v="1"/>
  </r>
  <r>
    <s v="VPD-710"/>
    <s v="PRCA*4.5*392"/>
    <s v="ETS Install Pass"/>
    <s v="ETS Install without EHRM Testing"/>
    <n v="1"/>
    <n v="1"/>
    <n v="4"/>
    <s v=""/>
    <s v=""/>
    <s v=""/>
    <s v=""/>
    <s v=""/>
    <x v="1"/>
    <x v="1"/>
  </r>
  <r>
    <s v="VPD-709"/>
    <s v="MAG*3.0*304"/>
    <s v="VOCCB Approved to Install"/>
    <s v="VOCCB Approved to Install"/>
    <n v="1"/>
    <n v="1"/>
    <n v="4"/>
    <s v=""/>
    <s v=""/>
    <s v=""/>
    <s v=""/>
    <s v=""/>
    <x v="1"/>
    <x v="1"/>
  </r>
  <r>
    <s v="VPD-708"/>
    <s v="PSJ*5.0*434"/>
    <s v="VOCCB Approved to Install"/>
    <s v="VOCCB Approved to Install"/>
    <n v="1"/>
    <n v="1"/>
    <n v="2"/>
    <n v="2"/>
    <s v=""/>
    <s v=""/>
    <n v="1"/>
    <n v="1"/>
    <x v="1"/>
    <x v="1"/>
  </r>
  <r>
    <s v="='Raw Data'!A11"/>
    <s v="MAG*3.0*323"/>
    <s v="VOCCB Approved to Install"/>
    <s v="VOCCB Approved to Install"/>
    <n v="1"/>
    <n v="1"/>
    <n v="2"/>
    <n v="2"/>
    <s v=""/>
    <s v=""/>
    <n v="1"/>
    <n v="1"/>
    <x v="1"/>
    <x v="1"/>
  </r>
  <r>
    <s v="VPD-706"/>
    <s v="HDS*1*55"/>
    <s v="VOCCB Approved to Install"/>
    <s v="VOCCB Approved to Install"/>
    <n v="1"/>
    <n v="1"/>
    <n v="2"/>
    <n v="2"/>
    <s v=""/>
    <s v=""/>
    <n v="1"/>
    <n v="1"/>
    <x v="1"/>
    <x v="1"/>
  </r>
  <r>
    <s v="VPD-705"/>
    <s v="GMTS*2.7*142"/>
    <s v="VOCCB Approved to Install"/>
    <s v="VOCCB Approved to Install"/>
    <n v="2"/>
    <n v="2"/>
    <s v=""/>
    <s v=""/>
    <s v=""/>
    <s v=""/>
    <s v=""/>
    <s v=""/>
    <x v="1"/>
    <x v="1"/>
  </r>
  <r>
    <s v="VPD-704"/>
    <s v="DSIY*1.5*4"/>
    <s v="VOCCB Approved to Install"/>
    <s v="VOCCB Approved to Install"/>
    <n v="1"/>
    <n v="1"/>
    <n v="2"/>
    <n v="2"/>
    <s v=""/>
    <s v=""/>
    <n v="1"/>
    <n v="1"/>
    <x v="1"/>
    <x v="1"/>
  </r>
  <r>
    <s v="VPD-703"/>
    <s v="JLV*3.0*6"/>
    <s v="VOCCB Approved to Install"/>
    <s v="VOCCB Approved to Install"/>
    <n v="2"/>
    <n v="3"/>
    <n v="2"/>
    <n v="2"/>
    <s v=""/>
    <s v=""/>
    <n v="1"/>
    <n v="1"/>
    <x v="1"/>
    <x v="1"/>
  </r>
  <r>
    <s v="VPD-702"/>
    <s v="IB*2.0*735"/>
    <s v="VOCCB Approved to Install"/>
    <s v="VOCCB Approved to Install"/>
    <n v="2"/>
    <n v="2"/>
    <s v=""/>
    <s v=""/>
    <s v=""/>
    <s v=""/>
    <s v=""/>
    <s v=""/>
    <x v="1"/>
    <x v="1"/>
  </r>
  <r>
    <s v="VPD-701"/>
    <s v="SD*5.3*816"/>
    <s v="VOCCB Approved to Install"/>
    <s v="VOCCB Approved to Install"/>
    <n v="1"/>
    <n v="1"/>
    <n v="2"/>
    <n v="2"/>
    <s v=""/>
    <s v=""/>
    <n v="1"/>
    <n v="1"/>
    <x v="1"/>
    <x v="1"/>
  </r>
  <r>
    <s v="VPD-700"/>
    <s v="SR*3.0*204"/>
    <s v="VOCCB Approved to Install"/>
    <s v="VOCCB Approved to Install"/>
    <n v="1"/>
    <n v="1"/>
    <n v="2"/>
    <n v="2"/>
    <s v=""/>
    <s v=""/>
    <n v="2"/>
    <n v="2"/>
    <x v="1"/>
    <x v="1"/>
  </r>
  <r>
    <s v="VPD-699"/>
    <s v="PRCA*4.5*403"/>
    <s v="VOCCB Approved to Install"/>
    <s v="VOCCB Approved to Install"/>
    <n v="1"/>
    <n v="1"/>
    <n v="2"/>
    <n v="2"/>
    <s v=""/>
    <s v=""/>
    <n v="1"/>
    <n v="1"/>
    <x v="1"/>
    <x v="1"/>
  </r>
  <r>
    <s v="VPD-698"/>
    <s v="PSO*7.0*651"/>
    <s v="VOCCB Approved to Install"/>
    <s v="VOCCB Approved to Install"/>
    <n v="1"/>
    <n v="2"/>
    <n v="2"/>
    <n v="2"/>
    <s v=""/>
    <s v=""/>
    <n v="1"/>
    <n v="1"/>
    <x v="1"/>
    <x v="1"/>
  </r>
  <r>
    <s v="VPD-697"/>
    <s v="PSO*7.0*685"/>
    <s v="VOCCB Approved to Install"/>
    <s v="VOCCB Approved to Install"/>
    <n v="1"/>
    <n v="1"/>
    <n v="2"/>
    <n v="2"/>
    <s v=""/>
    <s v=""/>
    <n v="1"/>
    <n v="1"/>
    <x v="1"/>
    <x v="1"/>
  </r>
  <r>
    <s v="VPD-696"/>
    <s v="YS*5.01*207"/>
    <s v="On Hold"/>
    <s v="Do Not Install"/>
    <n v="1"/>
    <n v="1"/>
    <s v=""/>
    <s v=""/>
    <s v=""/>
    <s v=""/>
    <s v=""/>
    <s v=""/>
    <x v="1"/>
    <x v="1"/>
  </r>
  <r>
    <s v="VPD-695"/>
    <s v="RA*5.0*191"/>
    <s v="VOCCB Approved to Install"/>
    <s v="VOCCB Approved to Install"/>
    <n v="1"/>
    <n v="17"/>
    <s v=""/>
    <s v=""/>
    <s v=""/>
    <s v=""/>
    <s v=""/>
    <s v=""/>
    <x v="1"/>
    <x v="1"/>
  </r>
  <r>
    <s v="VPD-692"/>
    <s v="KPAS*1.0*44"/>
    <s v="VOCCB Approved to Install"/>
    <s v="VOCCB Approved to Install"/>
    <n v="2"/>
    <n v="2"/>
    <n v="2"/>
    <n v="2"/>
    <s v=""/>
    <s v=""/>
    <n v="1"/>
    <n v="1"/>
    <x v="1"/>
    <x v="1"/>
  </r>
  <r>
    <s v="VPD-691"/>
    <s v="RA*5.0*189"/>
    <s v="VOCCB Approved to Install"/>
    <s v="VOCCB Approved to Install"/>
    <n v="1"/>
    <n v="1"/>
    <n v="2"/>
    <n v="2"/>
    <s v=""/>
    <s v=""/>
    <n v="1"/>
    <n v="1"/>
    <x v="1"/>
    <x v="1"/>
  </r>
  <r>
    <s v="VPD-690"/>
    <s v="MHV*1.0*76"/>
    <s v="VOCCB Approved to Install"/>
    <s v="VOCCB Approved to Install"/>
    <n v="2"/>
    <n v="2"/>
    <n v="2"/>
    <n v="2"/>
    <s v=""/>
    <s v=""/>
    <n v="1"/>
    <n v="1"/>
    <x v="1"/>
    <x v="1"/>
  </r>
  <r>
    <s v="VPD-689"/>
    <s v="LR*5.2*557"/>
    <s v="VOCCB Approved to Install"/>
    <s v="VOCCB Approved to Install"/>
    <n v="1"/>
    <n v="1"/>
    <s v=""/>
    <s v=""/>
    <s v=""/>
    <s v=""/>
    <s v=""/>
    <s v=""/>
    <x v="1"/>
    <x v="1"/>
  </r>
  <r>
    <s v="VPD-688"/>
    <s v="WEBB*3.0*1"/>
    <s v="VOCCB Approved to Install"/>
    <s v="VOCCB Approved to Install"/>
    <n v="2"/>
    <n v="2"/>
    <n v="2"/>
    <n v="2"/>
    <s v=""/>
    <s v=""/>
    <n v="1"/>
    <n v="1"/>
    <x v="1"/>
    <x v="1"/>
  </r>
  <r>
    <s v="VPD-687"/>
    <s v="OR*3.0*569, LR*5.2*553"/>
    <s v="VOCCB Approved to Install"/>
    <s v="VOCCB Approved to Install"/>
    <n v="1"/>
    <n v="1"/>
    <s v=""/>
    <s v=""/>
    <s v=""/>
    <s v=""/>
    <s v=""/>
    <s v=""/>
    <x v="1"/>
    <x v="1"/>
  </r>
  <r>
    <s v="VPD-686"/>
    <s v="YS*5.01*203"/>
    <s v="VOCCB Approved to Install"/>
    <s v="VOCCB Approved to Install"/>
    <n v="2"/>
    <n v="2"/>
    <n v="2"/>
    <n v="2"/>
    <s v=""/>
    <s v=""/>
    <n v="1"/>
    <n v="1"/>
    <x v="1"/>
    <x v="1"/>
  </r>
  <r>
    <s v="VPD-685"/>
    <s v="JLV*3.0*5"/>
    <s v="VOCCB Approved to Install"/>
    <s v="VOCCB Approved to Install"/>
    <n v="2"/>
    <n v="2"/>
    <s v=""/>
    <s v=""/>
    <s v=""/>
    <s v=""/>
    <s v=""/>
    <s v=""/>
    <x v="1"/>
    <x v="1"/>
  </r>
  <r>
    <s v="VPD-684"/>
    <s v="LEX*2.0*140, ICPT*6.0*106"/>
    <s v="VOCCB Approved to Install"/>
    <s v="VOCCB Approved to Install"/>
    <n v="2"/>
    <n v="2"/>
    <s v=""/>
    <s v=""/>
    <s v=""/>
    <s v=""/>
    <s v=""/>
    <s v=""/>
    <x v="1"/>
    <x v="1"/>
  </r>
  <r>
    <s v="VPD-683"/>
    <s v="EAS*1.0*215 "/>
    <s v="VOCCB Approved to Install"/>
    <s v="VOCCB Approved to Install"/>
    <n v="2"/>
    <n v="2"/>
    <n v="2"/>
    <n v="2"/>
    <s v=""/>
    <s v=""/>
    <n v="1"/>
    <n v="1"/>
    <x v="1"/>
    <x v="1"/>
  </r>
  <r>
    <s v="VPD-679"/>
    <s v="PSO*7.0*676  "/>
    <s v="VOCCB Approved to Install"/>
    <s v="VOCCB Approved to Install"/>
    <n v="2"/>
    <n v="2"/>
    <s v=""/>
    <s v=""/>
    <s v=""/>
    <s v=""/>
    <s v=""/>
    <s v=""/>
    <x v="1"/>
    <x v="1"/>
  </r>
  <r>
    <s v="VPD-678"/>
    <s v="PSJ*5.0*432 "/>
    <s v="VOCCB Approved to Install"/>
    <s v="VOCCB Approved to Install"/>
    <n v="2"/>
    <n v="2"/>
    <n v="2"/>
    <n v="2"/>
    <s v=""/>
    <s v=""/>
    <n v="1"/>
    <n v="1"/>
    <x v="1"/>
    <x v="1"/>
  </r>
  <r>
    <s v="VPD-677"/>
    <s v="SD*5.3*815"/>
    <s v="VOCCB Approved to Install"/>
    <s v="ETS EHRM Test Pass"/>
    <n v="2"/>
    <n v="2"/>
    <n v="2"/>
    <n v="2"/>
    <s v=""/>
    <s v=""/>
    <n v="1"/>
    <n v="1"/>
    <x v="1"/>
    <x v="1"/>
  </r>
  <r>
    <s v="VPD-676"/>
    <s v="DENT*1.2*76 "/>
    <s v="VOCCB Approved to Install"/>
    <s v="VOCCB Approved to Install"/>
    <n v="1"/>
    <n v="1"/>
    <n v="2"/>
    <n v="11"/>
    <s v=""/>
    <n v="17"/>
    <n v="0"/>
    <n v="0"/>
    <x v="1"/>
    <x v="2"/>
  </r>
  <r>
    <s v="VPD-675"/>
    <s v="SD*5.3*812"/>
    <s v="VOCCB Approved to Install"/>
    <s v="VOCCB Approved to Install"/>
    <n v="2"/>
    <n v="2"/>
    <n v="2"/>
    <n v="2"/>
    <s v=""/>
    <s v=""/>
    <n v="1"/>
    <n v="1"/>
    <x v="1"/>
    <x v="1"/>
  </r>
  <r>
    <s v="VPD-674"/>
    <s v="JVPN*1.0*1"/>
    <s v="Do Not Install"/>
    <s v="Do Not Install"/>
    <n v="2"/>
    <n v="2"/>
    <n v="2"/>
    <n v="11"/>
    <s v=""/>
    <s v=""/>
    <n v="17"/>
    <n v="8"/>
    <x v="1"/>
    <x v="1"/>
  </r>
  <r>
    <s v="VPD-673"/>
    <s v="RG*1.0*77"/>
    <s v="VOCCB Approved to Install"/>
    <s v="VOCCB Approved to Install"/>
    <n v="1"/>
    <n v="1"/>
    <s v=""/>
    <s v=""/>
    <s v=""/>
    <s v=""/>
    <s v=""/>
    <s v=""/>
    <x v="1"/>
    <x v="1"/>
  </r>
  <r>
    <s v="VPD-672"/>
    <s v="DG*5.3*1071"/>
    <s v="VOCCB Approved to Install"/>
    <s v="VOCCB Approved to Install"/>
    <n v="2"/>
    <n v="2"/>
    <n v="2"/>
    <n v="2"/>
    <s v=""/>
    <n v="15"/>
    <n v="14"/>
    <n v="14"/>
    <x v="1"/>
    <x v="3"/>
  </r>
  <r>
    <s v="VPD-671"/>
    <s v="WEBB*2.0*25"/>
    <s v="VOCCB Approved to Install"/>
    <s v="VOCCB Approved to Install"/>
    <n v="2"/>
    <n v="2"/>
    <n v="2"/>
    <n v="2"/>
    <s v=""/>
    <n v="24"/>
    <n v="23"/>
    <n v="23"/>
    <x v="1"/>
    <x v="3"/>
  </r>
  <r>
    <s v="VPD-667"/>
    <s v="BPS*1.0*32, PSO*7.0*648, PSX*2.0*93 "/>
    <s v="VOCCB Approved to Install"/>
    <s v="VOCCB Approved to Install"/>
    <n v="2"/>
    <n v="2"/>
    <s v=""/>
    <s v=""/>
    <s v=""/>
    <s v=""/>
    <s v=""/>
    <s v=""/>
    <x v="1"/>
    <x v="1"/>
  </r>
  <r>
    <s v="VPD-666"/>
    <s v="PSO*7.0*678"/>
    <s v="VOCCB Approved to Install"/>
    <s v="VOCCB Approved to Install"/>
    <n v="2"/>
    <n v="2"/>
    <n v="2"/>
    <n v="2"/>
    <s v=""/>
    <s v=""/>
    <n v="1"/>
    <n v="1"/>
    <x v="1"/>
    <x v="1"/>
  </r>
  <r>
    <s v="VPD-665"/>
    <s v="IB*2.0*713"/>
    <s v="VOCCB Approved to Install"/>
    <s v="VOCCB Approved to Install"/>
    <n v="1"/>
    <n v="1"/>
    <s v=""/>
    <s v=""/>
    <s v=""/>
    <s v=""/>
    <s v=""/>
    <s v=""/>
    <x v="1"/>
    <x v="1"/>
  </r>
  <r>
    <s v="VPD-664"/>
    <s v="WEBB*2.0*27"/>
    <s v="VOCCB Approved to Install"/>
    <s v="VOCCB Approved to Install"/>
    <n v="1"/>
    <n v="1"/>
    <n v="2"/>
    <n v="2"/>
    <s v=""/>
    <s v=""/>
    <n v="2"/>
    <n v="2"/>
    <x v="1"/>
    <x v="1"/>
  </r>
  <r>
    <s v="VPD-663"/>
    <s v="MHV*1.0*75"/>
    <s v="VOCCB Approved to Install"/>
    <s v="VOCCB Approved to Install"/>
    <n v="1"/>
    <n v="1"/>
    <s v=""/>
    <s v=""/>
    <s v=""/>
    <s v=""/>
    <s v=""/>
    <s v=""/>
    <x v="1"/>
    <x v="1"/>
  </r>
  <r>
    <s v="VPD-662"/>
    <s v="CHDS*2.2*4"/>
    <s v="VOCCB Approved to Install"/>
    <s v="VOCCB Approved to Install"/>
    <n v="1"/>
    <n v="1"/>
    <s v=""/>
    <s v=""/>
    <s v=""/>
    <s v=""/>
    <s v=""/>
    <s v=""/>
    <x v="1"/>
    <x v="1"/>
  </r>
  <r>
    <s v="VPD-661"/>
    <s v="IB*2.0*718"/>
    <s v="Returned for VOCCB Review"/>
    <s v="Returned for VOCCB Review"/>
    <n v="2"/>
    <n v="2"/>
    <s v=""/>
    <s v=""/>
    <s v=""/>
    <s v=""/>
    <s v=""/>
    <s v=""/>
    <x v="1"/>
    <x v="1"/>
  </r>
  <r>
    <s v="VPD-660"/>
    <s v="LR*5.2*558 "/>
    <s v="VOCCB Approved to Install"/>
    <s v="VOCCB Approved to Install"/>
    <n v="1"/>
    <n v="1"/>
    <n v="2"/>
    <n v="2"/>
    <s v=""/>
    <s v=""/>
    <n v="1"/>
    <n v="1"/>
    <x v="1"/>
    <x v="1"/>
  </r>
  <r>
    <s v="VPD-659"/>
    <s v="HDS*1.0*54"/>
    <s v="VOCCB Approved to Install"/>
    <s v="VOCCB Approved to Install"/>
    <n v="1"/>
    <n v="1"/>
    <n v="2"/>
    <n v="2"/>
    <s v=""/>
    <s v=""/>
    <n v="1"/>
    <n v="1"/>
    <x v="1"/>
    <x v="1"/>
  </r>
  <r>
    <s v="VPD-658"/>
    <s v="XU*8.0*771"/>
    <s v="VOCCB Approved to Install"/>
    <s v="VOCCB Approved to Install"/>
    <n v="1"/>
    <n v="1"/>
    <s v=""/>
    <s v=""/>
    <s v=""/>
    <s v=""/>
    <s v=""/>
    <s v=""/>
    <x v="1"/>
    <x v="1"/>
  </r>
  <r>
    <s v="VPD-657"/>
    <s v="DI*22.2*22 "/>
    <s v="VOCCB Approved to Install"/>
    <s v="VOCCB Approved to Install"/>
    <n v="1"/>
    <n v="1"/>
    <n v="5"/>
    <n v="5"/>
    <s v=""/>
    <s v=""/>
    <n v="2"/>
    <n v="2"/>
    <x v="1"/>
    <x v="1"/>
  </r>
  <r>
    <s v="VPD-656"/>
    <s v="PREM*3.0*4"/>
    <s v="VOCCB Approved to Install"/>
    <s v="VOCCB Approved to Install"/>
    <n v="2"/>
    <n v="2"/>
    <n v="15"/>
    <n v="15"/>
    <s v=""/>
    <s v=""/>
    <n v="1"/>
    <n v="1"/>
    <x v="1"/>
    <x v="1"/>
  </r>
  <r>
    <s v="VPD-655"/>
    <s v="TIU*1.0*254"/>
    <s v="VOCCB Approved to Install"/>
    <s v="VOCCB Approved to Install"/>
    <n v="2"/>
    <n v="2"/>
    <s v=""/>
    <s v=""/>
    <s v=""/>
    <s v=""/>
    <s v=""/>
    <s v=""/>
    <x v="1"/>
    <x v="1"/>
  </r>
  <r>
    <s v="VPD-654"/>
    <s v="GMRC*3.0*190"/>
    <s v="VOCCB Approved to Install"/>
    <s v="VOCCB Approved to Install"/>
    <n v="1"/>
    <n v="2"/>
    <n v="2"/>
    <n v="2"/>
    <s v=""/>
    <s v=""/>
    <n v="1"/>
    <n v="1"/>
    <x v="1"/>
    <x v="1"/>
  </r>
  <r>
    <s v="VPD-653"/>
    <s v="YS*5.01*205"/>
    <s v="VOCCB Approved to Install"/>
    <s v="VOCCB Approved to Install"/>
    <n v="3"/>
    <n v="3"/>
    <n v="2"/>
    <n v="2"/>
    <s v=""/>
    <s v=""/>
    <n v="1"/>
    <n v="1"/>
    <x v="1"/>
    <x v="1"/>
  </r>
  <r>
    <s v="VPD-652"/>
    <s v="DG*5.3*991"/>
    <s v="VOCCB Approved to Install"/>
    <s v="VOCCB Approved to Install"/>
    <n v="2"/>
    <n v="2"/>
    <s v=""/>
    <s v=""/>
    <s v=""/>
    <s v=""/>
    <s v=""/>
    <s v=""/>
    <x v="1"/>
    <x v="1"/>
  </r>
  <r>
    <s v="VPD-651"/>
    <s v="IVM*2.0*206"/>
    <s v="VOCCB Approved to Install"/>
    <s v="VOCCB Approved to Install"/>
    <n v="2"/>
    <n v="2"/>
    <n v="2"/>
    <n v="2"/>
    <s v=""/>
    <s v=""/>
    <n v="1"/>
    <n v="1"/>
    <x v="1"/>
    <x v="1"/>
  </r>
  <r>
    <s v="VPD-650"/>
    <s v="DG*5.3*1075"/>
    <s v="VOCCB Approved to Install"/>
    <s v="VOCCB Approved to Install"/>
    <n v="2"/>
    <n v="2"/>
    <s v=""/>
    <s v=""/>
    <s v=""/>
    <s v=""/>
    <s v=""/>
    <s v=""/>
    <x v="1"/>
    <x v="1"/>
  </r>
  <r>
    <s v="VPD-649"/>
    <s v="MAG*3.0*318"/>
    <s v="VOCCB Approved to Install"/>
    <s v="VOCCB Approved to Install"/>
    <n v="1"/>
    <n v="1"/>
    <n v="3"/>
    <n v="2"/>
    <s v=""/>
    <s v=""/>
    <n v="1"/>
    <n v="2"/>
    <x v="1"/>
    <x v="1"/>
  </r>
  <r>
    <s v="VPD-648"/>
    <s v="LR*5.2*556 "/>
    <s v="VOCCB Approved to Install"/>
    <s v="VOCCB Approved to Install"/>
    <n v="1"/>
    <n v="1"/>
    <n v="3"/>
    <n v="2"/>
    <s v=""/>
    <s v=""/>
    <n v="1"/>
    <n v="2"/>
    <x v="1"/>
    <x v="1"/>
  </r>
  <r>
    <s v="VPD-647"/>
    <s v="EDP*2.0*16"/>
    <s v="VOCCB Approved to Install"/>
    <s v="VOCCB Approved to Install"/>
    <n v="2"/>
    <n v="3"/>
    <n v="2"/>
    <n v="2"/>
    <s v=""/>
    <s v=""/>
    <n v="1"/>
    <n v="1"/>
    <x v="1"/>
    <x v="1"/>
  </r>
  <r>
    <s v="VPD-646"/>
    <s v="PSJ*5.0*427"/>
    <s v="VOCCB Approved to Install"/>
    <s v="VOCCB Approved to Install"/>
    <n v="2"/>
    <n v="2"/>
    <n v="3"/>
    <n v="2"/>
    <s v=""/>
    <s v=""/>
    <n v="1"/>
    <n v="2"/>
    <x v="1"/>
    <x v="1"/>
  </r>
  <r>
    <s v="VPD-645"/>
    <s v="DG*5.3*1079"/>
    <s v="VOCCB Approved to Install"/>
    <s v="VOCCB Approved to Install"/>
    <n v="2"/>
    <n v="2"/>
    <n v="2"/>
    <n v="2"/>
    <s v=""/>
    <s v=""/>
    <n v="1"/>
    <n v="1"/>
    <x v="1"/>
    <x v="1"/>
  </r>
  <r>
    <s v="VPD-644"/>
    <s v="SD*5.3*814"/>
    <s v="VOCCB Approved to Install"/>
    <s v="ETS Install Pass"/>
    <n v="2"/>
    <n v="2"/>
    <n v="4"/>
    <n v="2"/>
    <n v="29"/>
    <n v="26"/>
    <n v="4"/>
    <n v="6"/>
    <x v="2"/>
    <x v="4"/>
  </r>
  <r>
    <s v="VPD-643"/>
    <s v="IB*2.0*731"/>
    <s v="VOCCB Approved to Install"/>
    <s v="VOCCB Approved to Install"/>
    <n v="1"/>
    <n v="1"/>
    <n v="2"/>
    <n v="2"/>
    <s v=""/>
    <s v=""/>
    <n v="1"/>
    <n v="1"/>
    <x v="1"/>
    <x v="1"/>
  </r>
  <r>
    <s v="VPD-642"/>
    <s v="PRCA*4.5*404"/>
    <s v="VOCCB Approved to Install"/>
    <s v="VOCCB Approved to Install"/>
    <n v="1"/>
    <n v="1"/>
    <n v="2"/>
    <n v="2"/>
    <s v=""/>
    <s v=""/>
    <n v="1"/>
    <n v="1"/>
    <x v="1"/>
    <x v="1"/>
  </r>
  <r>
    <s v="VPD-641"/>
    <s v="PRCA*4.5*397"/>
    <s v="VOCCB Approved to Install"/>
    <s v="VOCCB Approved to Install"/>
    <n v="2"/>
    <n v="2"/>
    <n v="2"/>
    <n v="2"/>
    <s v=""/>
    <s v=""/>
    <n v="1"/>
    <n v="1"/>
    <x v="1"/>
    <x v="1"/>
  </r>
  <r>
    <s v="VPD-640"/>
    <s v="PRCA*4.5*384"/>
    <s v="VOCCB Approved to Install"/>
    <s v="VOCCB Approved to Install"/>
    <n v="2"/>
    <n v="2"/>
    <n v="2"/>
    <n v="2"/>
    <s v=""/>
    <s v=""/>
    <n v="1"/>
    <n v="1"/>
    <x v="1"/>
    <x v="1"/>
  </r>
  <r>
    <s v="VPD-639"/>
    <s v="VBEC*2.0*11"/>
    <s v="VOCCB Approved to Install"/>
    <s v="VOCCB Approved to Install"/>
    <n v="2"/>
    <n v="2"/>
    <n v="2"/>
    <n v="2"/>
    <s v=""/>
    <s v=""/>
    <n v="1"/>
    <n v="1"/>
    <x v="1"/>
    <x v="1"/>
  </r>
  <r>
    <s v="VPD-638"/>
    <s v="MAG*3.0*278"/>
    <s v="Returned for VOCCB Review"/>
    <s v="Returned for VOCCB Review"/>
    <n v="2"/>
    <n v="2"/>
    <s v=""/>
    <s v=""/>
    <s v=""/>
    <s v=""/>
    <s v=""/>
    <s v=""/>
    <x v="1"/>
    <x v="1"/>
  </r>
  <r>
    <s v="VPD-635"/>
    <s v="HDS*1.0*53"/>
    <s v="VOCCB Approved to Install"/>
    <s v="VOCCB Approved to Install"/>
    <n v="1"/>
    <n v="14"/>
    <s v=""/>
    <s v=""/>
    <s v=""/>
    <s v=""/>
    <s v=""/>
    <s v=""/>
    <x v="1"/>
    <x v="1"/>
  </r>
  <r>
    <s v="VPD-634"/>
    <s v="TIU*1.0*343"/>
    <s v="VOCCB Approved to Install"/>
    <s v="VOCCB Approved to Install"/>
    <n v="1"/>
    <n v="1"/>
    <s v=""/>
    <s v=""/>
    <s v=""/>
    <s v=""/>
    <s v=""/>
    <s v=""/>
    <x v="1"/>
    <x v="1"/>
  </r>
  <r>
    <s v="VPD-633"/>
    <s v="EAS*1.0*212"/>
    <s v="VOCCB Approved to Install"/>
    <s v="VOCCB Approved to Install"/>
    <n v="1"/>
    <n v="1"/>
    <n v="2"/>
    <n v="2"/>
    <s v=""/>
    <s v=""/>
    <n v="1"/>
    <n v="1"/>
    <x v="1"/>
    <x v="1"/>
  </r>
  <r>
    <s v="VPD-632"/>
    <s v="PRCA*4.5*367"/>
    <s v="VOCCB Approved to Install"/>
    <s v="VOCCB Approved to Install"/>
    <n v="2"/>
    <n v="2"/>
    <s v=""/>
    <s v=""/>
    <s v=""/>
    <s v=""/>
    <s v=""/>
    <s v=""/>
    <x v="1"/>
    <x v="1"/>
  </r>
  <r>
    <s v="VPD-631"/>
    <s v="PRED*3.0*4"/>
    <s v="VOCCB Approved to Install"/>
    <s v="VOCCB Approved to Install"/>
    <n v="2"/>
    <n v="2"/>
    <n v="2"/>
    <n v="2"/>
    <s v=""/>
    <s v=""/>
    <n v="1"/>
    <n v="1"/>
    <x v="1"/>
    <x v="1"/>
  </r>
  <r>
    <s v="VPD-630"/>
    <s v="DVBA*2.7*231, EHM*1.0*7, OR*3.0*549, SD*5.3*776"/>
    <s v="Do Not Install"/>
    <s v="Do Not Install"/>
    <n v="2"/>
    <n v="2"/>
    <s v=""/>
    <s v=""/>
    <s v=""/>
    <s v=""/>
    <s v=""/>
    <s v=""/>
    <x v="1"/>
    <x v="1"/>
  </r>
  <r>
    <s v="VPD-629"/>
    <s v="EHM*1.0*3, EHM*1.0*6"/>
    <s v="Do Not Install"/>
    <s v="Do Not Install"/>
    <n v="2"/>
    <n v="19"/>
    <n v="27"/>
    <n v="28"/>
    <s v=""/>
    <n v="28"/>
    <n v="4"/>
    <n v="3"/>
    <x v="1"/>
    <x v="5"/>
  </r>
  <r>
    <s v="VPD-628"/>
    <s v="PSO*7.0*672"/>
    <s v="VOCCB Approved to Install"/>
    <s v="VOCCB Approved to Install"/>
    <n v="2"/>
    <n v="19"/>
    <s v=""/>
    <n v="27"/>
    <s v=""/>
    <n v="27"/>
    <s v=""/>
    <n v="4"/>
    <x v="1"/>
    <x v="6"/>
  </r>
  <r>
    <s v="VPD-627"/>
    <s v="YS*5.01*201"/>
    <s v="VOCCB Approved to Install"/>
    <s v="VOCCB Approved to Install"/>
    <n v="2"/>
    <n v="2"/>
    <n v="2"/>
    <n v="2"/>
    <s v=""/>
    <s v=""/>
    <n v="1"/>
    <n v="1"/>
    <x v="1"/>
    <x v="1"/>
  </r>
  <r>
    <s v="VPD-624"/>
    <s v="PSO*7.0*669"/>
    <s v="VOCCB Approved to Install"/>
    <s v="VOCCB Approved to Install"/>
    <n v="2"/>
    <n v="2"/>
    <s v=""/>
    <s v=""/>
    <s v=""/>
    <s v=""/>
    <s v=""/>
    <s v=""/>
    <x v="1"/>
    <x v="1"/>
  </r>
  <r>
    <s v="VPD-623"/>
    <s v="PREC*6.2*3"/>
    <s v="VOCCB Approved to Install"/>
    <s v="VOCCB Approved to Install"/>
    <n v="2"/>
    <n v="2"/>
    <n v="3"/>
    <n v="3"/>
    <s v=""/>
    <s v=""/>
    <n v="1"/>
    <n v="1"/>
    <x v="1"/>
    <x v="1"/>
  </r>
  <r>
    <s v="VPD-622"/>
    <s v="XU*8.0*769"/>
    <s v="VOCCB Approved to Install"/>
    <s v="VOCCB Approved to Install"/>
    <n v="2"/>
    <n v="2"/>
    <s v=""/>
    <s v=""/>
    <s v=""/>
    <s v=""/>
    <s v=""/>
    <s v=""/>
    <x v="1"/>
    <x v="1"/>
  </r>
  <r>
    <s v="VPD-621"/>
    <s v="PRCA*4.5*402"/>
    <s v="VOCCB Approved to Install"/>
    <s v="VOCCB Approved to Install"/>
    <n v="2"/>
    <n v="2"/>
    <n v="2"/>
    <n v="2"/>
    <s v=""/>
    <s v=""/>
    <n v="1"/>
    <n v="1"/>
    <x v="1"/>
    <x v="1"/>
  </r>
  <r>
    <s v="VPD-620"/>
    <s v="IB*2.0*699"/>
    <s v="EHRM Analysis: Potential Impact"/>
    <s v="EHRM Analysis: Potential Impact"/>
    <n v="2"/>
    <n v="2"/>
    <n v="3"/>
    <n v="2"/>
    <s v=""/>
    <s v=""/>
    <n v="1"/>
    <n v="2"/>
    <x v="1"/>
    <x v="1"/>
  </r>
  <r>
    <s v="VPD-619"/>
    <s v="LHS*1.0*1"/>
    <s v="EHRM Analysis: Potential Impact"/>
    <s v="EHRM Analysis: Potential Impact"/>
    <n v="2"/>
    <s v=""/>
    <s v=""/>
    <s v=""/>
    <s v=""/>
    <s v=""/>
    <s v=""/>
    <s v=""/>
    <x v="1"/>
    <x v="1"/>
  </r>
  <r>
    <s v="VPD-618"/>
    <s v="ANRV*5.1*5"/>
    <s v="ETS Install Fail"/>
    <s v="ETS Install without EHRM Testing"/>
    <n v="2"/>
    <s v=""/>
    <s v=""/>
    <s v=""/>
    <s v=""/>
    <s v=""/>
    <s v=""/>
    <s v=""/>
    <x v="1"/>
    <x v="1"/>
  </r>
  <r>
    <s v="VPD-617"/>
    <s v="WEBG*3.0*7"/>
    <s v="VOCCB Approved to Install"/>
    <s v="VOCCB Approved to Install"/>
    <n v="2"/>
    <n v="2"/>
    <n v="45"/>
    <s v=""/>
    <s v=""/>
    <s v=""/>
    <n v="-45"/>
    <s v=""/>
    <x v="1"/>
    <x v="1"/>
  </r>
  <r>
    <s v="VPD-616"/>
    <s v="TIU*1.0*349"/>
    <s v="VOCCB Approved to Install"/>
    <s v="VOCCB Approved to Install"/>
    <n v="2"/>
    <n v="2"/>
    <s v=""/>
    <s v=""/>
    <s v=""/>
    <s v=""/>
    <s v=""/>
    <s v=""/>
    <x v="1"/>
    <x v="1"/>
  </r>
  <r>
    <s v="VPD-615"/>
    <s v="PSO*7.0*674"/>
    <s v="VOCCB Approved to Install"/>
    <s v="VOCCB Approved to Install"/>
    <n v="2"/>
    <n v="2"/>
    <n v="2"/>
    <n v="2"/>
    <s v=""/>
    <s v=""/>
    <n v="1"/>
    <n v="1"/>
    <x v="1"/>
    <x v="1"/>
  </r>
  <r>
    <s v="VPD-614"/>
    <s v="WEBI*20.0*1"/>
    <s v="VOCCB Approved to Install"/>
    <s v="VOCCB Approved to Install"/>
    <n v="2"/>
    <n v="2"/>
    <n v="2"/>
    <n v="2"/>
    <s v=""/>
    <s v=""/>
    <n v="2"/>
    <n v="2"/>
    <x v="1"/>
    <x v="1"/>
  </r>
  <r>
    <s v="VPD-613"/>
    <s v="SD*5.3*813"/>
    <s v="VOCCB Approved to Install"/>
    <s v="VOCCB Approved to Install"/>
    <n v="1"/>
    <n v="1"/>
    <s v=""/>
    <s v=""/>
    <s v=""/>
    <s v=""/>
    <s v=""/>
    <s v=""/>
    <x v="1"/>
    <x v="1"/>
  </r>
  <r>
    <s v="VPD-612"/>
    <s v="YS*5.01*199"/>
    <s v="On Hold"/>
    <s v="On Hold"/>
    <n v="1"/>
    <n v="1"/>
    <n v="2"/>
    <n v="2"/>
    <s v=""/>
    <n v="46"/>
    <n v="1"/>
    <n v="1"/>
    <x v="1"/>
    <x v="7"/>
  </r>
  <r>
    <s v="VPD-610"/>
    <s v="DSIU*2.0*4"/>
    <s v="VOCCB Approved to Install"/>
    <s v="VOCCB Approved to Install"/>
    <n v="1"/>
    <n v="1"/>
    <n v="2"/>
    <n v="2"/>
    <s v=""/>
    <s v=""/>
    <n v="1"/>
    <n v="1"/>
    <x v="1"/>
    <x v="1"/>
  </r>
  <r>
    <s v="VPD-608"/>
    <s v="DSIT*3.7*8"/>
    <s v="ETS Install without EHRM Testing"/>
    <s v="Do Not Install"/>
    <n v="3"/>
    <n v="4"/>
    <n v="5"/>
    <n v="4"/>
    <s v=""/>
    <s v=""/>
    <n v="1"/>
    <n v="2"/>
    <x v="1"/>
    <x v="1"/>
  </r>
  <r>
    <s v="VPD-607"/>
    <s v="DSIT*3.7*5"/>
    <s v="VOCCB Approved to Install"/>
    <s v="Do Not Install"/>
    <n v="3"/>
    <n v="3"/>
    <n v="2"/>
    <s v=""/>
    <s v=""/>
    <s v=""/>
    <n v="2"/>
    <s v=""/>
    <x v="1"/>
    <x v="1"/>
  </r>
  <r>
    <s v="VPD-606"/>
    <s v="CHDS*2.2*3"/>
    <s v="VOCCB Approved to Install"/>
    <s v="VOCCB Approved to Install"/>
    <n v="3"/>
    <n v="3"/>
    <n v="2"/>
    <s v=""/>
    <s v=""/>
    <s v=""/>
    <n v="2"/>
    <s v=""/>
    <x v="1"/>
    <x v="1"/>
  </r>
  <r>
    <s v="VPD-604"/>
    <s v="JLV*3.0*4"/>
    <s v="VOCCB Approved to Install"/>
    <s v="VOCCB Approved to Install"/>
    <n v="2"/>
    <n v="2"/>
    <s v=""/>
    <s v=""/>
    <s v=""/>
    <s v=""/>
    <s v=""/>
    <s v=""/>
    <x v="1"/>
    <x v="1"/>
  </r>
  <r>
    <s v="VPD-603"/>
    <s v="MAG*3.0*290"/>
    <s v="VOCCB Approved to Install"/>
    <s v="VOCCB Approved to Install"/>
    <n v="2"/>
    <n v="2"/>
    <s v=""/>
    <s v=""/>
    <s v=""/>
    <s v=""/>
    <s v=""/>
    <s v=""/>
    <x v="1"/>
    <x v="1"/>
  </r>
  <r>
    <s v="VPD-602"/>
    <s v="MAG*3.0*321"/>
    <s v="VOCCB Approved to Install"/>
    <s v="VOCCB Approved to Install"/>
    <n v="2"/>
    <n v="7"/>
    <n v="2"/>
    <n v="2"/>
    <s v=""/>
    <s v=""/>
    <n v="1"/>
    <n v="1"/>
    <x v="1"/>
    <x v="1"/>
  </r>
  <r>
    <s v="VPD-601"/>
    <s v="MAG*3.0*302"/>
    <s v="VOCCB Approved to Install"/>
    <s v="VOCCB Approved to Install"/>
    <n v="2"/>
    <n v="9"/>
    <n v="2"/>
    <n v="2"/>
    <s v=""/>
    <s v=""/>
    <n v="1"/>
    <n v="1"/>
    <x v="1"/>
    <x v="1"/>
  </r>
  <r>
    <s v="VPD-600"/>
    <s v="MAG*3.0*325"/>
    <s v="VOCCB Approved to Install"/>
    <s v="VOCCB Approved to Install"/>
    <n v="2"/>
    <n v="13"/>
    <n v="2"/>
    <n v="2"/>
    <s v=""/>
    <s v=""/>
    <n v="1"/>
    <n v="1"/>
    <x v="1"/>
    <x v="1"/>
  </r>
  <r>
    <s v="VPD-599"/>
    <s v="OR*3.0*585"/>
    <s v="VOCCB Approved to Install"/>
    <s v="VOCCB Approved to Install"/>
    <n v="2"/>
    <n v="2"/>
    <n v="6"/>
    <n v="6"/>
    <s v=""/>
    <s v=""/>
    <n v="1"/>
    <n v="1"/>
    <x v="1"/>
    <x v="1"/>
  </r>
  <r>
    <s v="VPD-598"/>
    <s v="MAG*3.0*305"/>
    <s v="VOCCB Approved to Install"/>
    <s v="VOCCB Approved to Install"/>
    <n v="1"/>
    <n v="1"/>
    <n v="4"/>
    <n v="2"/>
    <s v=""/>
    <s v=""/>
    <n v="1"/>
    <n v="3"/>
    <x v="1"/>
    <x v="1"/>
  </r>
  <r>
    <s v="VPD-597"/>
    <s v="HDS*1.0*52"/>
    <s v="VOCCB Approved to Install"/>
    <s v="VOCCB Approved to Install"/>
    <n v="1"/>
    <n v="1"/>
    <n v="2"/>
    <n v="2"/>
    <s v=""/>
    <s v=""/>
    <n v="3"/>
    <n v="3"/>
    <x v="1"/>
    <x v="1"/>
  </r>
  <r>
    <s v="VPD-596"/>
    <s v="WEBP*1.0*26"/>
    <s v="VOCCB Approved to Install"/>
    <s v="VOCCB Approved to Install"/>
    <n v="2"/>
    <n v="2"/>
    <s v=""/>
    <s v=""/>
    <s v=""/>
    <s v=""/>
    <s v=""/>
    <s v=""/>
    <x v="1"/>
    <x v="1"/>
  </r>
  <r>
    <s v="VPD-595"/>
    <s v="JVGMR*1.0*2"/>
    <s v="Do Not Install"/>
    <s v="Do Not Install"/>
    <n v="2"/>
    <n v="2"/>
    <s v=""/>
    <s v=""/>
    <s v=""/>
    <s v=""/>
    <s v=""/>
    <s v=""/>
    <x v="1"/>
    <x v="1"/>
  </r>
  <r>
    <s v="VPD-594"/>
    <s v="PX*1.0*230"/>
    <s v="VOCCB Approved to Install"/>
    <s v="VOCCB Approved to Install"/>
    <n v="2"/>
    <n v="2"/>
    <s v=""/>
    <s v=""/>
    <s v=""/>
    <s v=""/>
    <s v=""/>
    <s v=""/>
    <x v="1"/>
    <x v="1"/>
  </r>
  <r>
    <s v="VPD-593"/>
    <s v="OOPS*2.0*33"/>
    <s v="VOCCB Approved to Install"/>
    <s v="VOCCB Approved to Install"/>
    <n v="2"/>
    <n v="3"/>
    <n v="3"/>
    <n v="2"/>
    <s v=""/>
    <s v=""/>
    <n v="3"/>
    <n v="4"/>
    <x v="1"/>
    <x v="1"/>
  </r>
  <r>
    <s v="VPD-592"/>
    <s v="ICD*18.0*109"/>
    <s v="VOCCB Approved to Install"/>
    <s v="VOCCB Approved to Install"/>
    <n v="2"/>
    <n v="3"/>
    <n v="3"/>
    <n v="2"/>
    <s v=""/>
    <s v=""/>
    <n v="3"/>
    <n v="4"/>
    <x v="1"/>
    <x v="1"/>
  </r>
  <r>
    <s v="VPD-591"/>
    <s v="EAS*1.0*214"/>
    <s v="VOCCB Approved to Install"/>
    <s v="VOCCB Approved to Install"/>
    <n v="2"/>
    <n v="3"/>
    <n v="3"/>
    <n v="2"/>
    <s v=""/>
    <s v=""/>
    <n v="3"/>
    <n v="4"/>
    <x v="1"/>
    <x v="1"/>
  </r>
  <r>
    <s v="VPD-590"/>
    <s v="PSO*7.0*675"/>
    <s v="VOCCB Approved to Install"/>
    <s v="VOCCB Approved to Install"/>
    <n v="2"/>
    <n v="3"/>
    <n v="3"/>
    <n v="2"/>
    <s v=""/>
    <s v=""/>
    <n v="3"/>
    <n v="4"/>
    <x v="1"/>
    <x v="1"/>
  </r>
  <r>
    <s v="VPD-589"/>
    <s v="GMRC*3.0*184"/>
    <s v="Returned for VOCCB Review"/>
    <s v="Returned for VOCCB Review"/>
    <n v="2"/>
    <n v="2"/>
    <s v=""/>
    <s v=""/>
    <s v=""/>
    <s v=""/>
    <s v=""/>
    <s v=""/>
    <x v="1"/>
    <x v="1"/>
  </r>
  <r>
    <s v="VPD-588"/>
    <s v="SD*5.3*809"/>
    <s v="VOCCB Approved to Install"/>
    <s v="VOCCB Approved to Install"/>
    <n v="1"/>
    <n v="1"/>
    <n v="2"/>
    <n v="2"/>
    <s v=""/>
    <n v="3"/>
    <n v="0"/>
    <n v="0"/>
    <x v="3"/>
    <x v="2"/>
  </r>
  <r>
    <s v="VPD-587"/>
    <s v="IB*2.0*730"/>
    <s v="ETS Install Pass"/>
    <s v="VOCCB Approved to Install"/>
    <n v="1"/>
    <n v="1"/>
    <n v="34"/>
    <n v="2"/>
    <s v=""/>
    <n v="58"/>
    <n v="-33"/>
    <n v="1"/>
    <x v="1"/>
    <x v="8"/>
  </r>
  <r>
    <s v="VPD-584"/>
    <s v="IB*2.0*702"/>
    <s v="VOCCB Approved to Install"/>
    <s v="VOCCB Approved to Install"/>
    <n v="1"/>
    <n v="1"/>
    <n v="2"/>
    <n v="2"/>
    <s v=""/>
    <s v=""/>
    <n v="1"/>
    <n v="1"/>
    <x v="1"/>
    <x v="1"/>
  </r>
  <r>
    <s v="VPD-583"/>
    <s v="EC*2.0*156"/>
    <s v="ETS Install Pass"/>
    <s v="VOCCB Approved to Install"/>
    <n v="2"/>
    <n v="2"/>
    <n v="1"/>
    <n v="2"/>
    <s v=""/>
    <s v=""/>
    <n v="2"/>
    <n v="1"/>
    <x v="1"/>
    <x v="1"/>
  </r>
  <r>
    <s v="VPD-582"/>
    <s v="IB*2.0*630"/>
    <s v="ETS Install Pass"/>
    <s v="VOCCB Approved to Install"/>
    <n v="2"/>
    <n v="2"/>
    <n v="4"/>
    <n v="4"/>
    <s v=""/>
    <s v=""/>
    <n v="1"/>
    <n v="1"/>
    <x v="1"/>
    <x v="1"/>
  </r>
  <r>
    <s v="VPD-581"/>
    <s v="PRCA*4.5*386"/>
    <s v="ETS Install Pass"/>
    <s v="VOCCB Approved to Install"/>
    <n v="1"/>
    <n v="1"/>
    <n v="2"/>
    <n v="2"/>
    <s v=""/>
    <s v=""/>
    <n v="1"/>
    <n v="1"/>
    <x v="1"/>
    <x v="1"/>
  </r>
  <r>
    <s v="VPD-580"/>
    <s v="DG*5.3*1069"/>
    <s v="VOCCB Approved to Install"/>
    <s v="VOCCB Approved to Install"/>
    <n v="1"/>
    <n v="1"/>
    <n v="2"/>
    <n v="2"/>
    <s v=""/>
    <s v=""/>
    <n v="1"/>
    <n v="1"/>
    <x v="1"/>
    <x v="1"/>
  </r>
  <r>
    <s v="VPD-576"/>
    <s v="MHV*1.0*73"/>
    <s v="VOCCB Approved to Install"/>
    <s v="VOCCB Approved to Install"/>
    <n v="2"/>
    <n v="2"/>
    <n v="2"/>
    <n v="2"/>
    <s v=""/>
    <s v=""/>
    <n v="1"/>
    <n v="1"/>
    <x v="1"/>
    <x v="1"/>
  </r>
  <r>
    <s v="VPD-575"/>
    <s v="BPS*1.0*31, PSO*7.0*647"/>
    <s v="ETS Install Pass"/>
    <s v="VOCCB Approved to Install"/>
    <n v="1"/>
    <n v="1"/>
    <s v=""/>
    <s v=""/>
    <s v=""/>
    <s v=""/>
    <s v=""/>
    <s v=""/>
    <x v="1"/>
    <x v="1"/>
  </r>
  <r>
    <s v="VPD-574"/>
    <s v="SD*5.3*808"/>
    <s v="VOCCB Approved to Install"/>
    <s v="VOCCB Approved to Install"/>
    <n v="2"/>
    <n v="3"/>
    <n v="2"/>
    <n v="2"/>
    <s v=""/>
    <s v=""/>
    <n v="1"/>
    <n v="1"/>
    <x v="1"/>
    <x v="1"/>
  </r>
  <r>
    <s v="VPD-573"/>
    <s v="JLV*3.0*3"/>
    <s v="VOCCB Approved to Install"/>
    <s v="VOCCB Approved to Install"/>
    <n v="2"/>
    <n v="3"/>
    <n v="58"/>
    <n v="2"/>
    <s v=""/>
    <s v=""/>
    <n v="-57"/>
    <n v="1"/>
    <x v="1"/>
    <x v="1"/>
  </r>
  <r>
    <s v="VPD-572"/>
    <s v="PSO*7.0*658"/>
    <s v="ETS Install Pass"/>
    <s v="VOCCB Approved to Install"/>
    <n v="3"/>
    <n v="3"/>
    <s v=""/>
    <s v=""/>
    <s v=""/>
    <s v=""/>
    <s v=""/>
    <s v=""/>
    <x v="1"/>
    <x v="1"/>
  </r>
  <r>
    <s v="VPD-571"/>
    <s v="DVBA*2.7*241"/>
    <s v="VOCCB Approved to Install"/>
    <s v="VOCCB Approved to Install"/>
    <n v="3"/>
    <n v="4"/>
    <n v="2"/>
    <n v="2"/>
    <s v=""/>
    <s v=""/>
    <n v="1"/>
    <n v="1"/>
    <x v="1"/>
    <x v="1"/>
  </r>
  <r>
    <s v="VPD-569"/>
    <s v="KPAS*1.0*43"/>
    <s v="VOCCB Approved to Install"/>
    <s v="VOCCB Approved to Install"/>
    <n v="3"/>
    <n v="4"/>
    <n v="2"/>
    <n v="2"/>
    <s v=""/>
    <s v=""/>
    <n v="1"/>
    <n v="1"/>
    <x v="1"/>
    <x v="1"/>
  </r>
  <r>
    <s v="VPD-568"/>
    <s v="PSO*7.0*670"/>
    <s v="VOCCB Approved to Install"/>
    <s v="VOCCB Approved to Install"/>
    <n v="1"/>
    <n v="1"/>
    <n v="4"/>
    <n v="2"/>
    <s v=""/>
    <n v="2"/>
    <n v="1"/>
    <n v="3"/>
    <x v="1"/>
    <x v="5"/>
  </r>
  <r>
    <s v="VPD-567"/>
    <s v="PRCA*4.5*378"/>
    <s v="VOCCB Approved to Install"/>
    <s v="VOCCB Approved to Install"/>
    <n v="1"/>
    <n v="1"/>
    <s v=""/>
    <s v=""/>
    <s v=""/>
    <s v=""/>
    <s v=""/>
    <s v=""/>
    <x v="1"/>
    <x v="1"/>
  </r>
  <r>
    <s v="VPD-566"/>
    <s v="LEX*2.0*139, ICD*18*110, ICPT*6*105"/>
    <s v="VOCCB Approved to Install"/>
    <s v="VOCCB Approved to Install"/>
    <n v="2"/>
    <n v="2"/>
    <n v="2"/>
    <n v="2"/>
    <s v=""/>
    <s v=""/>
    <n v="1"/>
    <n v="1"/>
    <x v="1"/>
    <x v="1"/>
  </r>
  <r>
    <s v="VPD-565"/>
    <s v="YS*5.01*200"/>
    <s v="VOCCB Approved to Install"/>
    <s v="VOCCB Approved to Install"/>
    <n v="1"/>
    <n v="1"/>
    <n v="1"/>
    <n v="2"/>
    <s v=""/>
    <s v=""/>
    <n v="2"/>
    <n v="1"/>
    <x v="1"/>
    <x v="1"/>
  </r>
  <r>
    <s v="VPD-564"/>
    <s v="FB*3.5*186"/>
    <s v="VOCCB Approved to Install"/>
    <s v="VOCCB Approved to Install"/>
    <n v="2"/>
    <n v="2"/>
    <s v=""/>
    <s v=""/>
    <s v=""/>
    <s v=""/>
    <s v=""/>
    <s v=""/>
    <x v="1"/>
    <x v="1"/>
  </r>
  <r>
    <s v="VPD-563"/>
    <s v="SD*5.3*807"/>
    <s v="VOCCB Approved to Install"/>
    <s v="VOCCB Approved to Install"/>
    <n v="2"/>
    <n v="2"/>
    <n v="2"/>
    <n v="2"/>
    <s v=""/>
    <s v=""/>
    <n v="1"/>
    <n v="1"/>
    <x v="1"/>
    <x v="1"/>
  </r>
  <r>
    <s v="VPD-562"/>
    <s v="JLV*3.0*2"/>
    <s v="VOCCB Approved to Install"/>
    <s v="VOCCB Approved to Install"/>
    <n v="2"/>
    <n v="2"/>
    <n v="2"/>
    <n v="2"/>
    <s v=""/>
    <n v="63"/>
    <n v="1"/>
    <n v="1"/>
    <x v="1"/>
    <x v="9"/>
  </r>
  <r>
    <s v="VPD-561"/>
    <s v="OR*3.0*578"/>
    <s v="VOCCB Approved to Install"/>
    <s v="VOCCB Approved to Install"/>
    <n v="2"/>
    <n v="2"/>
    <s v=""/>
    <s v=""/>
    <s v=""/>
    <s v=""/>
    <s v=""/>
    <s v=""/>
    <x v="1"/>
    <x v="1"/>
  </r>
  <r>
    <s v="VPD-559"/>
    <s v="PREN*3.1*9"/>
    <s v="VOCCB Approved to Install"/>
    <s v="VOCCB Approved to Install"/>
    <n v="2"/>
    <n v="2"/>
    <n v="2"/>
    <n v="2"/>
    <s v=""/>
    <s v=""/>
    <n v="1"/>
    <n v="1"/>
    <x v="1"/>
    <x v="1"/>
  </r>
  <r>
    <s v="VPD-556"/>
    <s v="MAG*3.0*330"/>
    <s v="VOCCB Approved to Install"/>
    <s v="VOCCB Approved to Install"/>
    <n v="2"/>
    <n v="2"/>
    <s v=""/>
    <s v=""/>
    <s v=""/>
    <s v=""/>
    <s v=""/>
    <s v=""/>
    <x v="1"/>
    <x v="1"/>
  </r>
  <r>
    <s v="VPD-555"/>
    <s v="PSO*7.0*661"/>
    <s v="VOCCB Approved to Install"/>
    <s v="VOCCB Approved to Install"/>
    <n v="2"/>
    <n v="2"/>
    <s v=""/>
    <s v=""/>
    <s v=""/>
    <s v=""/>
    <s v=""/>
    <s v=""/>
    <x v="1"/>
    <x v="1"/>
  </r>
  <r>
    <s v="VPD-554"/>
    <s v="VDI*1.0*0"/>
    <s v="VOCCB Approved to Install"/>
    <s v="VOCCB Approved to Install"/>
    <n v="2"/>
    <n v="2"/>
    <n v="2"/>
    <n v="2"/>
    <n v="2"/>
    <s v=""/>
    <n v="1"/>
    <n v="1"/>
    <x v="4"/>
    <x v="1"/>
  </r>
  <r>
    <s v="VPD-553"/>
    <s v="WEBN*1.1*26"/>
    <s v="VOCCB Approved to Install"/>
    <s v="VOCCB Approved to Install"/>
    <n v="2"/>
    <n v="2"/>
    <n v="2"/>
    <n v="2"/>
    <s v=""/>
    <s v=""/>
    <n v="1"/>
    <n v="1"/>
    <x v="1"/>
    <x v="1"/>
  </r>
  <r>
    <s v="VPD-552"/>
    <s v="RA*5.0*187"/>
    <s v="VOCCB Approved to Install"/>
    <s v="VOCCB Approved to Install"/>
    <n v="2"/>
    <n v="2"/>
    <s v=""/>
    <s v=""/>
    <s v=""/>
    <s v=""/>
    <s v=""/>
    <s v=""/>
    <x v="1"/>
    <x v="1"/>
  </r>
  <r>
    <s v="VPD-551"/>
    <s v="HDS*1.0*51"/>
    <s v="VOCCB Approved to Install"/>
    <s v="VOCCB Approved to Install"/>
    <n v="1"/>
    <n v="1"/>
    <n v="2"/>
    <n v="2"/>
    <s v=""/>
    <s v=""/>
    <n v="1"/>
    <n v="1"/>
    <x v="1"/>
    <x v="1"/>
  </r>
  <r>
    <s v="VPD-550"/>
    <s v="EAS*1.0*210"/>
    <s v="VOCCB Approved to Install"/>
    <s v="VOCCB Approved to Install"/>
    <n v="2"/>
    <n v="2"/>
    <s v=""/>
    <s v=""/>
    <s v=""/>
    <s v=""/>
    <s v=""/>
    <s v=""/>
    <x v="1"/>
    <x v="1"/>
  </r>
  <r>
    <s v="VPD-549"/>
    <s v="PXRM*2.0*80"/>
    <s v="VOCCB Approved to Install"/>
    <s v="VOCCB Approved to Install"/>
    <n v="2"/>
    <n v="2"/>
    <s v=""/>
    <s v=""/>
    <s v=""/>
    <s v=""/>
    <s v=""/>
    <s v=""/>
    <x v="1"/>
    <x v="1"/>
  </r>
  <r>
    <s v="VPD-548"/>
    <s v="PSO*7.0*654"/>
    <s v="VOCCB Approved to Install"/>
    <s v="VOCCB Approved to Install"/>
    <n v="2"/>
    <n v="2"/>
    <n v="2"/>
    <n v="2"/>
    <s v=""/>
    <s v=""/>
    <n v="2"/>
    <n v="2"/>
    <x v="1"/>
    <x v="1"/>
  </r>
  <r>
    <s v="VPD-544"/>
    <s v="OR*3.0*582"/>
    <s v="VOCCB Approved to Install"/>
    <s v="VOCCB Approved to Install"/>
    <n v="2"/>
    <n v="2"/>
    <n v="2"/>
    <n v="2"/>
    <s v=""/>
    <s v=""/>
    <n v="2"/>
    <n v="2"/>
    <x v="1"/>
    <x v="1"/>
  </r>
  <r>
    <s v="VPD-543"/>
    <s v="PSS*1.0*256"/>
    <s v="VOCCB Approved to Install"/>
    <s v="VOCCB Approved to Install"/>
    <n v="2"/>
    <n v="2"/>
    <n v="2"/>
    <n v="2"/>
    <s v=""/>
    <s v=""/>
    <n v="2"/>
    <n v="2"/>
    <x v="1"/>
    <x v="1"/>
  </r>
  <r>
    <s v="VPD-542"/>
    <s v="EAS*1.0*208"/>
    <s v="VOCCB Approved to Install"/>
    <s v="VOCCB Approved to Install"/>
    <n v="2"/>
    <n v="2"/>
    <n v="2"/>
    <n v="2"/>
    <s v=""/>
    <s v=""/>
    <n v="2"/>
    <n v="2"/>
    <x v="1"/>
    <x v="1"/>
  </r>
  <r>
    <s v="VPD-541"/>
    <s v="JLV*3.0*1"/>
    <s v="VOCCB Approved to Install"/>
    <s v="VOCCB Approved to Install"/>
    <n v="2"/>
    <n v="2"/>
    <s v=""/>
    <s v=""/>
    <s v=""/>
    <s v=""/>
    <s v=""/>
    <s v=""/>
    <x v="1"/>
    <x v="1"/>
  </r>
  <r>
    <s v="VPD-540"/>
    <s v="CRHD*1.0*10"/>
    <s v="VOCCB Approved to Install"/>
    <s v="VOCCB Approved to Install"/>
    <n v="2"/>
    <n v="2"/>
    <s v=""/>
    <s v=""/>
    <s v=""/>
    <s v=""/>
    <s v=""/>
    <s v=""/>
    <x v="1"/>
    <x v="1"/>
  </r>
  <r>
    <s v="VPD-539"/>
    <s v="XU*8.0*767"/>
    <s v="VOCCB Approved to Install"/>
    <s v="VOCCB Approved to Install"/>
    <n v="2"/>
    <n v="2"/>
    <n v="1"/>
    <n v="2"/>
    <s v=""/>
    <s v=""/>
    <n v="2"/>
    <n v="1"/>
    <x v="1"/>
    <x v="1"/>
  </r>
  <r>
    <s v="VPD-538"/>
    <s v="DG*5.3*1077"/>
    <s v="VOCCB Approved to Install"/>
    <s v="VOCCB Approved to Install"/>
    <n v="1"/>
    <n v="1"/>
    <n v="2"/>
    <n v="2"/>
    <s v=""/>
    <s v=""/>
    <n v="1"/>
    <n v="1"/>
    <x v="1"/>
    <x v="1"/>
  </r>
  <r>
    <s v="VPD-537"/>
    <s v="SD*5.3*810"/>
    <s v="VOCCB Approved to Install"/>
    <s v="VOCCB Approved to Install"/>
    <n v="1"/>
    <n v="1"/>
    <s v=""/>
    <s v=""/>
    <s v=""/>
    <s v=""/>
    <s v=""/>
    <s v=""/>
    <x v="1"/>
    <x v="1"/>
  </r>
  <r>
    <s v="VPD-536"/>
    <s v="EHM*1.0*8"/>
    <s v="VOCCB Approved to Install"/>
    <s v="Do Not Install"/>
    <n v="1"/>
    <n v="1"/>
    <n v="7"/>
    <n v="2"/>
    <s v=""/>
    <n v="79"/>
    <n v="1"/>
    <n v="6"/>
    <x v="1"/>
    <x v="10"/>
  </r>
  <r>
    <s v="VPD-535"/>
    <s v="PSO*7.0*665"/>
    <s v="VOCCB Approved to Install"/>
    <s v="VOCCB Approved to Install"/>
    <n v="3"/>
    <n v="3"/>
    <n v="4"/>
    <s v=""/>
    <s v=""/>
    <s v=""/>
    <n v="1"/>
    <s v=""/>
    <x v="1"/>
    <x v="1"/>
  </r>
  <r>
    <s v="VPD-534"/>
    <s v="PSS*1.0*257"/>
    <s v="VOCCB Approved to Install"/>
    <s v="VOCCB Approved to Install"/>
    <n v="2"/>
    <n v="2"/>
    <s v=""/>
    <s v=""/>
    <s v=""/>
    <s v=""/>
    <s v=""/>
    <s v=""/>
    <x v="1"/>
    <x v="1"/>
  </r>
  <r>
    <s v="VPD-533"/>
    <s v="HL*1.6*174"/>
    <s v="ETS Install Pass"/>
    <s v="VOCCB Approved to Install"/>
    <n v="2"/>
    <n v="2"/>
    <n v="2"/>
    <n v="2"/>
    <s v=""/>
    <s v=""/>
    <n v="1"/>
    <n v="1"/>
    <x v="1"/>
    <x v="1"/>
  </r>
  <r>
    <s v="VPD-531"/>
    <s v="HDS*1.0*50"/>
    <s v="VOCCB Approved to Install"/>
    <s v="VOCCB Approved to Install"/>
    <n v="1"/>
    <n v="1"/>
    <n v="4"/>
    <n v="4"/>
    <s v=""/>
    <s v=""/>
    <n v="1"/>
    <n v="1"/>
    <x v="1"/>
    <x v="1"/>
  </r>
  <r>
    <s v="VPD-530"/>
    <s v="JVRA*1.0*2, JVSD*1.0*1"/>
    <s v="Do Not Install"/>
    <s v="Do Not Install"/>
    <n v="1"/>
    <n v="1"/>
    <s v=""/>
    <s v=""/>
    <s v=""/>
    <s v=""/>
    <s v=""/>
    <s v=""/>
    <x v="1"/>
    <x v="1"/>
  </r>
  <r>
    <s v="VPD-529"/>
    <s v="DENT*1.2*84"/>
    <s v="VOCCB Approved to Install"/>
    <s v="VOCCB Approved to Install"/>
    <n v="1"/>
    <n v="1"/>
    <s v=""/>
    <s v=""/>
    <s v=""/>
    <s v=""/>
    <s v=""/>
    <s v=""/>
    <x v="1"/>
    <x v="1"/>
  </r>
  <r>
    <s v="VPD-528"/>
    <s v="MHV*1.0*72"/>
    <s v="VOCCB Approved to Install"/>
    <s v="VOCCB Approved to Install"/>
    <n v="3"/>
    <n v="3"/>
    <n v="5"/>
    <n v="4"/>
    <s v=""/>
    <s v=""/>
    <n v="1"/>
    <n v="2"/>
    <x v="1"/>
    <x v="1"/>
  </r>
  <r>
    <s v="VPD-527"/>
    <s v="HDS*1.0*49"/>
    <s v="VOCCB Approved to Install"/>
    <s v="VOCCB Approved to Install"/>
    <n v="1"/>
    <n v="1"/>
    <s v=""/>
    <s v=""/>
    <s v=""/>
    <s v=""/>
    <s v=""/>
    <s v=""/>
    <x v="1"/>
    <x v="1"/>
  </r>
  <r>
    <s v="VPD-526"/>
    <s v="GMRC*3.0*186"/>
    <s v="VOCCB Approved to Install"/>
    <s v="VOCCB Approved to Install"/>
    <n v="2"/>
    <n v="2"/>
    <s v=""/>
    <s v=""/>
    <s v=""/>
    <s v=""/>
    <s v=""/>
    <s v=""/>
    <x v="1"/>
    <x v="1"/>
  </r>
  <r>
    <s v="VPD-525"/>
    <s v="YS*5.01*193"/>
    <s v="VOCCB Approved to Install"/>
    <s v="VOCCB Approved to Install"/>
    <n v="2"/>
    <n v="2"/>
    <n v="2"/>
    <n v="2"/>
    <s v=""/>
    <s v=""/>
    <n v="1"/>
    <n v="1"/>
    <x v="1"/>
    <x v="1"/>
  </r>
  <r>
    <s v="VPD-524"/>
    <s v="DSIY*1.5*3"/>
    <s v="VOCCB Approved to Install"/>
    <s v="VOCCB Approved to Install"/>
    <n v="2"/>
    <n v="2"/>
    <n v="2"/>
    <n v="2"/>
    <s v=""/>
    <s v=""/>
    <n v="1"/>
    <n v="1"/>
    <x v="1"/>
    <x v="1"/>
  </r>
  <r>
    <s v="VPD-523"/>
    <s v="MAG*3.0*274"/>
    <s v="VOCCB Approved to Install"/>
    <s v="VOCCB Approved to Install"/>
    <n v="2"/>
    <n v="2"/>
    <n v="2"/>
    <n v="2"/>
    <s v=""/>
    <s v=""/>
    <n v="1"/>
    <n v="1"/>
    <x v="1"/>
    <x v="1"/>
  </r>
  <r>
    <s v="VPD-522"/>
    <s v="WEBB*2.0*26 (CANCELLED)"/>
    <s v="VOCCB Approved to Install"/>
    <s v="VOCCB Approved to Install"/>
    <n v="3"/>
    <n v="3"/>
    <n v="2"/>
    <n v="2"/>
    <s v=""/>
    <s v=""/>
    <n v="1"/>
    <n v="1"/>
    <x v="1"/>
    <x v="1"/>
  </r>
  <r>
    <s v="VPD-521"/>
    <s v="SD*5.3*805"/>
    <s v="VOCCB Approved to Install"/>
    <s v="VOCCB Approved to Install"/>
    <n v="2"/>
    <n v="2"/>
    <s v=""/>
    <s v=""/>
    <s v=""/>
    <s v=""/>
    <s v=""/>
    <s v=""/>
    <x v="1"/>
    <x v="1"/>
  </r>
  <r>
    <s v="VPD-520"/>
    <s v="PSO*7.0*664"/>
    <s v="VOCCB Approved to Install"/>
    <s v="VOCCB Approved to Install"/>
    <n v="2"/>
    <n v="2"/>
    <n v="2"/>
    <n v="2"/>
    <s v=""/>
    <n v="89"/>
    <n v="1"/>
    <n v="1"/>
    <x v="1"/>
    <x v="11"/>
  </r>
  <r>
    <s v="VPD-519"/>
    <s v="YS*5.01*198"/>
    <s v="VOCCB Approved to Install"/>
    <s v="VOCCB Approved to Install"/>
    <n v="2"/>
    <n v="2"/>
    <n v="2"/>
    <n v="2"/>
    <s v=""/>
    <s v=""/>
    <n v="1"/>
    <n v="1"/>
    <x v="1"/>
    <x v="1"/>
  </r>
  <r>
    <s v="VPD-518"/>
    <s v="OR*3.0*580"/>
    <s v="VOCCB Approved to Install"/>
    <s v="VOCCB Approved to Install"/>
    <n v="1"/>
    <n v="1"/>
    <s v=""/>
    <s v=""/>
    <s v=""/>
    <s v=""/>
    <s v=""/>
    <s v=""/>
    <x v="1"/>
    <x v="1"/>
  </r>
  <r>
    <s v="VPD-517"/>
    <s v="PSB*3.0*134"/>
    <s v="VOCCB Approved to Install"/>
    <s v="VOCCB Approved to Install"/>
    <n v="1"/>
    <n v="1"/>
    <n v="6"/>
    <n v="2"/>
    <s v=""/>
    <s v=""/>
    <n v="1"/>
    <n v="5"/>
    <x v="1"/>
    <x v="1"/>
  </r>
  <r>
    <s v="VPD-516"/>
    <s v="DSSO*2.0*4"/>
    <s v="VOCCB Approved to Install"/>
    <s v="VOCCB Approved to Install"/>
    <n v="2"/>
    <n v="2"/>
    <n v="3"/>
    <n v="2"/>
    <s v=""/>
    <s v=""/>
    <n v="-4"/>
    <n v="-3"/>
    <x v="1"/>
    <x v="1"/>
  </r>
  <r>
    <s v="VPD-515"/>
    <s v="SD*5.3*798"/>
    <s v="VOCCB Approved to Install"/>
    <s v="VOCCB Approved to Install"/>
    <n v="2"/>
    <n v="2"/>
    <s v=""/>
    <s v=""/>
    <s v=""/>
    <s v=""/>
    <s v=""/>
    <s v=""/>
    <x v="1"/>
    <x v="1"/>
  </r>
  <r>
    <s v="VPD-512"/>
    <s v="CHDS*2.2*2"/>
    <s v="VOCCB Approved to Install"/>
    <s v="VOCCB Approved to Install"/>
    <n v="2"/>
    <n v="2"/>
    <n v="6"/>
    <n v="2"/>
    <s v=""/>
    <n v="90"/>
    <n v="1"/>
    <n v="5"/>
    <x v="1"/>
    <x v="12"/>
  </r>
  <r>
    <s v="VPD-511"/>
    <s v="WEBN*1.1*25"/>
    <s v="VOCCB Approved to Install"/>
    <s v="VOCCB Approved to Install"/>
    <n v="1"/>
    <n v="1"/>
    <s v=""/>
    <s v=""/>
    <s v=""/>
    <s v=""/>
    <s v=""/>
    <s v=""/>
    <x v="1"/>
    <x v="1"/>
  </r>
  <r>
    <s v="VPD-510"/>
    <s v="PSO*7.0*663"/>
    <s v="VOCCB Approved to Install"/>
    <s v="VOCCB Approved to Install"/>
    <n v="2"/>
    <n v="2"/>
    <s v=""/>
    <s v=""/>
    <s v=""/>
    <s v=""/>
    <s v=""/>
    <s v=""/>
    <x v="1"/>
    <x v="1"/>
  </r>
  <r>
    <s v="VPD-509"/>
    <s v="XU*8.0*765"/>
    <s v="VOCCB Approved to Install"/>
    <s v="VOCCB Approved to Install"/>
    <n v="2"/>
    <n v="2"/>
    <n v="2"/>
    <n v="2"/>
    <s v=""/>
    <s v=""/>
    <n v="1"/>
    <n v="1"/>
    <x v="1"/>
    <x v="1"/>
  </r>
  <r>
    <s v="VPD-508"/>
    <s v="PSO*7.0*667"/>
    <s v="VOCCB Approved to Install"/>
    <s v="VOCCB Approved to Install"/>
    <n v="2"/>
    <n v="2"/>
    <n v="6"/>
    <n v="6"/>
    <s v=""/>
    <s v=""/>
    <n v="1"/>
    <n v="1"/>
    <x v="1"/>
    <x v="1"/>
  </r>
  <r>
    <s v="VPD-507"/>
    <s v="XU*8.0*688"/>
    <s v="VOCCB Approved to Install"/>
    <s v="VOCCB Approved to Install"/>
    <n v="2"/>
    <n v="2"/>
    <n v="17"/>
    <n v="17"/>
    <s v=""/>
    <n v="94"/>
    <n v="1"/>
    <n v="1"/>
    <x v="1"/>
    <x v="13"/>
  </r>
  <r>
    <s v="VPD-506"/>
    <s v="PSO*7.0*529"/>
    <s v="VOCCB Approved to Install"/>
    <s v="VOCCB Approved to Install"/>
    <n v="2"/>
    <n v="2"/>
    <n v="6"/>
    <n v="4"/>
    <s v=""/>
    <s v=""/>
    <n v="1"/>
    <n v="3"/>
    <x v="1"/>
    <x v="1"/>
  </r>
  <r>
    <s v="VPD-505"/>
    <s v="IB*2.0*705"/>
    <s v="VOCCB Approved to Install"/>
    <s v="VOCCB Approved to Install"/>
    <n v="2"/>
    <n v="2"/>
    <n v="6"/>
    <n v="4"/>
    <s v=""/>
    <n v="94"/>
    <n v="1"/>
    <n v="3"/>
    <x v="1"/>
    <x v="14"/>
  </r>
  <r>
    <s v="VPD-504"/>
    <s v="ECX*3.0*183"/>
    <s v="VOCCB Approved to Install"/>
    <s v="VOCCB Approved to Install"/>
    <n v="1"/>
    <n v="1"/>
    <n v="5"/>
    <n v="4"/>
    <s v=""/>
    <s v=""/>
    <n v="1"/>
    <n v="2"/>
    <x v="1"/>
    <x v="1"/>
  </r>
  <r>
    <s v="VPD-503"/>
    <s v="HDS*1.0*48"/>
    <s v="VOCCB Approved to Install"/>
    <s v="VOCCB Approved to Install"/>
    <n v="1"/>
    <n v="1"/>
    <n v="3"/>
    <n v="2"/>
    <s v=""/>
    <s v=""/>
    <n v="2"/>
    <n v="3"/>
    <x v="1"/>
    <x v="1"/>
  </r>
  <r>
    <s v="VPD-502"/>
    <s v="YS*5.01*187"/>
    <s v="VOCCB Approved to Install"/>
    <s v="VOCCB Approved to Install"/>
    <n v="1"/>
    <n v="1"/>
    <s v=""/>
    <s v=""/>
    <s v=""/>
    <s v=""/>
    <s v=""/>
    <s v=""/>
    <x v="1"/>
    <x v="1"/>
  </r>
  <r>
    <s v="VPD-501"/>
    <s v="VPR*1.0*28"/>
    <s v="VOCCB Approved to Install"/>
    <s v="VOCCB Approved to Install"/>
    <n v="2"/>
    <n v="4"/>
    <n v="3"/>
    <n v="2"/>
    <s v=""/>
    <s v=""/>
    <n v="1"/>
    <n v="2"/>
    <x v="1"/>
    <x v="1"/>
  </r>
  <r>
    <s v="VPD-500"/>
    <s v="XU*8.0*764"/>
    <s v="VOCCB Approved to Install"/>
    <s v="VOCCB Approved to Install"/>
    <n v="3"/>
    <n v="3"/>
    <n v="3"/>
    <n v="2"/>
    <s v=""/>
    <s v=""/>
    <n v="1"/>
    <n v="2"/>
    <x v="1"/>
    <x v="1"/>
  </r>
  <r>
    <s v="VPD-499"/>
    <s v="TIU*1.0*345"/>
    <s v="VOCCB Approved to Install"/>
    <s v="VOCCB Approved to Install"/>
    <n v="2"/>
    <n v="2"/>
    <n v="5"/>
    <n v="4"/>
    <s v=""/>
    <s v=""/>
    <n v="1"/>
    <n v="2"/>
    <x v="1"/>
    <x v="1"/>
  </r>
  <r>
    <s v="VPD-498"/>
    <s v="DVBA*2.7*240"/>
    <s v="VOCCB Approved to Install"/>
    <s v="VOCCB Approved to Install"/>
    <n v="2"/>
    <n v="2"/>
    <n v="5"/>
    <n v="2"/>
    <s v=""/>
    <s v=""/>
    <n v="1"/>
    <n v="4"/>
    <x v="1"/>
    <x v="1"/>
  </r>
  <r>
    <s v="VPD-497"/>
    <s v="DVBA*2.7*239"/>
    <s v="VOCCB Approved to Install"/>
    <s v="VOCCB Approved to Install"/>
    <n v="2"/>
    <n v="2"/>
    <n v="5"/>
    <n v="2"/>
    <s v=""/>
    <s v=""/>
    <n v="1"/>
    <n v="4"/>
    <x v="1"/>
    <x v="1"/>
  </r>
  <r>
    <s v="VPD-496"/>
    <s v="IVM*2.0*204"/>
    <s v="VOCCB Approved to Install"/>
    <s v="VOCCB Approved to Install"/>
    <n v="2"/>
    <n v="2"/>
    <n v="5"/>
    <n v="2"/>
    <s v=""/>
    <s v=""/>
    <n v="1"/>
    <n v="4"/>
    <x v="1"/>
    <x v="1"/>
  </r>
  <r>
    <s v="VPD-495"/>
    <s v="DG*5.3*1067"/>
    <s v="VOCCB Approved to Install"/>
    <s v="VOCCB Approved to Install"/>
    <n v="2"/>
    <n v="5"/>
    <n v="2"/>
    <n v="2"/>
    <s v=""/>
    <s v=""/>
    <n v="1"/>
    <n v="1"/>
    <x v="1"/>
    <x v="1"/>
  </r>
  <r>
    <s v="VPD-494"/>
    <s v="MBAA*1.0*11 "/>
    <s v="VOCCB Approved to Install"/>
    <s v="VOCCB Approved to Install"/>
    <n v="2"/>
    <n v="5"/>
    <n v="2"/>
    <n v="2"/>
    <s v=""/>
    <s v=""/>
    <n v="1"/>
    <n v="1"/>
    <x v="1"/>
    <x v="1"/>
  </r>
  <r>
    <s v="VPD-493"/>
    <s v="SD*5.3*804"/>
    <s v="VOCCB Approved to Install"/>
    <s v="VOCCB Approved to Install"/>
    <n v="1"/>
    <n v="1"/>
    <n v="4"/>
    <n v="3"/>
    <s v=""/>
    <n v="99"/>
    <n v="1"/>
    <n v="2"/>
    <x v="1"/>
    <x v="15"/>
  </r>
  <r>
    <s v="VPD-492"/>
    <s v="IB*2.0*714"/>
    <s v="VOCCB Approved to Install"/>
    <s v="VOCCB Approved to Install"/>
    <n v="1"/>
    <n v="1"/>
    <n v="4"/>
    <n v="2"/>
    <s v=""/>
    <n v="98"/>
    <n v="-3"/>
    <n v="1"/>
    <x v="1"/>
    <x v="16"/>
  </r>
  <r>
    <s v="VPD-491"/>
    <s v="MAG*3.0*298"/>
    <s v="VOCCB Approved to Install"/>
    <s v="VOCCB Approved to Install"/>
    <n v="2"/>
    <n v="2"/>
    <n v="8"/>
    <n v="3"/>
    <s v=""/>
    <s v=""/>
    <n v="1"/>
    <n v="6"/>
    <x v="1"/>
    <x v="1"/>
  </r>
  <r>
    <s v="VPD-490"/>
    <s v="DI*22.2*21"/>
    <s v="VOCCB Approved to Install"/>
    <s v="VOCCB Approved to Install"/>
    <n v="2"/>
    <n v="2"/>
    <n v="9"/>
    <n v="4"/>
    <s v=""/>
    <n v="4"/>
    <n v="1"/>
    <n v="6"/>
    <x v="1"/>
    <x v="17"/>
  </r>
  <r>
    <s v="VPD-489"/>
    <s v="XU*8.0*746"/>
    <s v="VOCCB Approved to Install"/>
    <s v="VOCCB Approved to Install"/>
    <n v="2"/>
    <n v="43"/>
    <n v="1"/>
    <n v="2"/>
    <s v=""/>
    <s v=""/>
    <n v="2"/>
    <n v="1"/>
    <x v="1"/>
    <x v="1"/>
  </r>
  <r>
    <s v="VPD-488"/>
    <s v="OR*3.0*581"/>
    <s v="VOCCB Approved to Install"/>
    <s v="VOCCB Approved to Install"/>
    <n v="2"/>
    <n v="36"/>
    <n v="2"/>
    <n v="2"/>
    <s v=""/>
    <s v=""/>
    <n v="1"/>
    <n v="1"/>
    <x v="1"/>
    <x v="1"/>
  </r>
  <r>
    <s v="VPD-487"/>
    <s v="PSD*3.0*92"/>
    <s v="VOCCB Approved to Install"/>
    <s v="VOCCB Approved to Install"/>
    <n v="2"/>
    <n v="2"/>
    <s v=""/>
    <s v=""/>
    <s v=""/>
    <s v=""/>
    <s v=""/>
    <s v=""/>
    <x v="1"/>
    <x v="1"/>
  </r>
  <r>
    <s v="VPD-486"/>
    <s v="MHV*1.0*71"/>
    <s v="VOCCB Approved to Install"/>
    <s v="VOCCB Approved to Install"/>
    <n v="2"/>
    <n v="2"/>
    <n v="3"/>
    <n v="2"/>
    <s v=""/>
    <s v=""/>
    <n v="1"/>
    <n v="2"/>
    <x v="1"/>
    <x v="1"/>
  </r>
  <r>
    <s v="VPD-485"/>
    <s v="CHDS*2.2*1"/>
    <s v="VOCCB Approved to Install"/>
    <s v="VOCCB Approved to Install"/>
    <n v="1"/>
    <n v="1"/>
    <s v=""/>
    <s v=""/>
    <s v=""/>
    <s v=""/>
    <s v=""/>
    <s v=""/>
    <x v="1"/>
    <x v="1"/>
  </r>
  <r>
    <s v="VPD-484"/>
    <s v="OR*3.0*583"/>
    <s v="VOCCB Approved to Install"/>
    <s v="VOCCB Approved to Install"/>
    <n v="2"/>
    <n v="2"/>
    <s v=""/>
    <s v=""/>
    <s v=""/>
    <s v=""/>
    <s v=""/>
    <s v=""/>
    <x v="1"/>
    <x v="1"/>
  </r>
  <r>
    <s v="VPD-483"/>
    <s v="RMPR*3.0*210"/>
    <s v="VOCCB Approved to Install"/>
    <s v="VOCCB Approved to Install"/>
    <n v="2"/>
    <n v="2"/>
    <s v=""/>
    <s v=""/>
    <s v=""/>
    <s v=""/>
    <s v=""/>
    <s v=""/>
    <x v="1"/>
    <x v="1"/>
  </r>
  <r>
    <s v="VPD-482"/>
    <s v="RA*5.0*185"/>
    <s v="VOCCB Approved to Install"/>
    <s v="VOCCB Approved to Install"/>
    <n v="2"/>
    <n v="2"/>
    <n v="4"/>
    <n v="4"/>
    <s v=""/>
    <s v=""/>
    <n v="1"/>
    <n v="1"/>
    <x v="1"/>
    <x v="1"/>
  </r>
  <r>
    <s v="VPD-481"/>
    <s v="ONC*2.2*14"/>
    <s v="VOCCB Approved to Install"/>
    <s v="VOCCB Approved to Install"/>
    <n v="2"/>
    <n v="2"/>
    <n v="3"/>
    <n v="3"/>
    <s v=""/>
    <s v=""/>
    <n v="1"/>
    <n v="1"/>
    <x v="1"/>
    <x v="1"/>
  </r>
  <r>
    <s v="VPD-480"/>
    <s v="IB*2.0*724"/>
    <s v="VOCCB Approved to Install"/>
    <s v="VOCCB Approved to Install"/>
    <n v="2"/>
    <n v="2"/>
    <n v="4"/>
    <n v="4"/>
    <s v=""/>
    <s v=""/>
    <n v="1"/>
    <n v="1"/>
    <x v="1"/>
    <x v="1"/>
  </r>
  <r>
    <s v="VPD-479"/>
    <s v="IB*2.0*725"/>
    <s v="VOCCB Approved to Install"/>
    <s v="VOCCB Approved to Install"/>
    <n v="1"/>
    <n v="1"/>
    <n v="2"/>
    <n v="2"/>
    <s v=""/>
    <s v=""/>
    <n v="1"/>
    <n v="1"/>
    <x v="1"/>
    <x v="1"/>
  </r>
  <r>
    <s v="VPD-478"/>
    <s v="VBEC*2.0*9"/>
    <s v="VOCCB Approved to Install"/>
    <s v="VOCCB Approved to Install"/>
    <n v="2"/>
    <n v="2"/>
    <n v="2"/>
    <n v="2"/>
    <s v=""/>
    <s v=""/>
    <n v="1"/>
    <n v="1"/>
    <x v="1"/>
    <x v="1"/>
  </r>
  <r>
    <s v="VPD-477"/>
    <s v="OR*3.0*543"/>
    <s v="VOCCB Approved to Install"/>
    <s v="Do Not Install"/>
    <n v="1"/>
    <n v="1"/>
    <s v=""/>
    <s v=""/>
    <s v=""/>
    <s v=""/>
    <s v=""/>
    <s v=""/>
    <x v="1"/>
    <x v="1"/>
  </r>
  <r>
    <s v="VPD-476"/>
    <s v="OR*3.0*537"/>
    <s v="VOCCB Approved to Install"/>
    <s v="VOCCB Approved to Install"/>
    <n v="2"/>
    <n v="2"/>
    <n v="2"/>
    <n v="67"/>
    <s v=""/>
    <s v=""/>
    <n v="1"/>
    <n v="-66"/>
    <x v="1"/>
    <x v="1"/>
  </r>
  <r>
    <s v="VPD-475"/>
    <s v="PRC*5.1*226"/>
    <s v="VOCCB Approved to Install"/>
    <s v="VOCCB Approved to Install"/>
    <n v="1"/>
    <n v="1"/>
    <s v=""/>
    <s v=""/>
    <s v=""/>
    <s v=""/>
    <s v=""/>
    <s v=""/>
    <x v="1"/>
    <x v="1"/>
  </r>
  <r>
    <s v="VPD-474"/>
    <s v="RA*5.0*186"/>
    <s v="VOCCB Approved to Install"/>
    <s v="VOCCB Approved to Install"/>
    <n v="1"/>
    <n v="1"/>
    <n v="2"/>
    <n v="2"/>
    <s v=""/>
    <s v=""/>
    <n v="1"/>
    <n v="1"/>
    <x v="1"/>
    <x v="1"/>
  </r>
  <r>
    <s v="VPD-473"/>
    <s v="EAS*1.0*211"/>
    <s v="VOCCB Approved to Install"/>
    <s v="VOCCB Approved to Install"/>
    <n v="2"/>
    <n v="2"/>
    <n v="2"/>
    <n v="2"/>
    <s v=""/>
    <s v=""/>
    <n v="1"/>
    <n v="1"/>
    <x v="1"/>
    <x v="1"/>
  </r>
  <r>
    <s v="VPD-472"/>
    <s v="DG*5.3*1073"/>
    <s v="VOCCB Approved to Install"/>
    <s v="VOCCB Approved to Install"/>
    <n v="1"/>
    <n v="1"/>
    <s v=""/>
    <s v=""/>
    <s v=""/>
    <s v=""/>
    <s v=""/>
    <s v=""/>
    <x v="1"/>
    <x v="1"/>
  </r>
  <r>
    <s v="VPD-471"/>
    <s v="SD*5.3*803"/>
    <s v="VOCCB Approved to Install"/>
    <s v="VOCCB Approved to Install"/>
    <n v="2"/>
    <n v="2"/>
    <s v=""/>
    <s v=""/>
    <s v=""/>
    <s v=""/>
    <s v=""/>
    <s v=""/>
    <x v="1"/>
    <x v="1"/>
  </r>
  <r>
    <s v="VPD-470"/>
    <s v="VSS*5.0*7"/>
    <s v="VOCCB Approved to Install"/>
    <s v="VOCCB Approved to Install"/>
    <n v="2"/>
    <n v="2"/>
    <s v=""/>
    <n v="2"/>
    <s v=""/>
    <n v="114"/>
    <s v=""/>
    <n v="1"/>
    <x v="1"/>
    <x v="18"/>
  </r>
  <r>
    <s v="VPD-467"/>
    <s v="HDS*1.0*47"/>
    <s v="VOCCB Approved to Install"/>
    <s v="VOCCB Approved to Install"/>
    <n v="2"/>
    <n v="2"/>
    <s v=""/>
    <s v=""/>
    <s v=""/>
    <s v=""/>
    <s v=""/>
    <s v=""/>
    <x v="1"/>
    <x v="1"/>
  </r>
  <r>
    <s v="VPD-466"/>
    <s v="DENT*1.2*80"/>
    <s v="VOCCB Approved to Install"/>
    <s v="VOCCB Approved to Install"/>
    <n v="2"/>
    <n v="2"/>
    <s v=""/>
    <s v=""/>
    <s v=""/>
    <s v=""/>
    <s v=""/>
    <s v=""/>
    <x v="1"/>
    <x v="1"/>
  </r>
  <r>
    <s v="VPD-465"/>
    <s v="WEBI*19.5*1"/>
    <s v="VOCCB Approved to Install"/>
    <s v="VOCCB Approved to Install"/>
    <n v="1"/>
    <n v="1"/>
    <s v=""/>
    <s v=""/>
    <s v=""/>
    <s v=""/>
    <s v=""/>
    <s v=""/>
    <x v="1"/>
    <x v="1"/>
  </r>
  <r>
    <s v="VPD-464"/>
    <s v="LR*5.2*552"/>
    <s v="VOCCB Approved to Install"/>
    <s v="VOCCB Approved to Install"/>
    <n v="2"/>
    <n v="2"/>
    <s v=""/>
    <s v=""/>
    <s v=""/>
    <s v=""/>
    <s v=""/>
    <s v=""/>
    <x v="1"/>
    <x v="1"/>
  </r>
  <r>
    <s v="VPD-462"/>
    <s v="XU*8.0*758"/>
    <s v="VOCCB Approved to Install"/>
    <s v="VOCCB Approved to Install"/>
    <n v="2"/>
    <n v="2"/>
    <n v="5"/>
    <n v="2"/>
    <s v=""/>
    <s v=""/>
    <n v="1"/>
    <n v="4"/>
    <x v="1"/>
    <x v="1"/>
  </r>
  <r>
    <s v="VPD-461"/>
    <s v="SD*5.3*806"/>
    <s v="VOCCB Approved to Install"/>
    <s v="VOCCB Approved to Install"/>
    <n v="2"/>
    <n v="3"/>
    <n v="4"/>
    <n v="2"/>
    <s v=""/>
    <s v=""/>
    <n v="1"/>
    <n v="3"/>
    <x v="1"/>
    <x v="1"/>
  </r>
  <r>
    <s v="VPD-460"/>
    <s v="YS*5.01*195"/>
    <s v="VOCCB Approved to Install"/>
    <s v="VOCCB Approved to Install"/>
    <n v="1"/>
    <n v="1"/>
    <n v="30"/>
    <n v="2"/>
    <s v=""/>
    <n v="118"/>
    <n v="-29"/>
    <n v="1"/>
    <x v="1"/>
    <x v="19"/>
  </r>
  <r>
    <s v="VPD-459"/>
    <s v="MAG*3.0*292"/>
    <s v="VOCCB Approved to Install"/>
    <s v="VOCCB Approved to Install"/>
    <n v="1"/>
    <n v="1"/>
    <s v=""/>
    <s v=""/>
    <s v=""/>
    <s v=""/>
    <s v=""/>
    <s v=""/>
    <x v="1"/>
    <x v="1"/>
  </r>
  <r>
    <s v="VPD-458"/>
    <s v="SD*5.3*802"/>
    <s v="VOCCB Approved to Install"/>
    <s v="VOCCB Approved to Install"/>
    <n v="2"/>
    <n v="2"/>
    <n v="2"/>
    <n v="2"/>
    <s v=""/>
    <s v=""/>
    <n v="1"/>
    <n v="1"/>
    <x v="1"/>
    <x v="1"/>
  </r>
  <r>
    <s v="VPD-457"/>
    <s v="MAG*3.0*326"/>
    <s v="VOCCB Approved to Install"/>
    <s v="VOCCB Approved to Install"/>
    <n v="2"/>
    <n v="2"/>
    <s v=""/>
    <s v=""/>
    <s v=""/>
    <s v=""/>
    <s v=""/>
    <s v=""/>
    <x v="1"/>
    <x v="1"/>
  </r>
  <r>
    <s v="VPD-456"/>
    <s v="LR*5.2*554"/>
    <s v="ETS Install Pass"/>
    <s v="VOCCB Approved to Install"/>
    <n v="2"/>
    <n v="2"/>
    <s v=""/>
    <s v=""/>
    <s v=""/>
    <s v=""/>
    <s v=""/>
    <s v=""/>
    <x v="1"/>
    <x v="1"/>
  </r>
  <r>
    <s v="VPD-455"/>
    <s v="PSO*7.0*656"/>
    <s v="VOCCB Approved to Install"/>
    <s v="VOCCB Approved to Install"/>
    <n v="2"/>
    <n v="2"/>
    <n v="2"/>
    <n v="2"/>
    <s v=""/>
    <n v="15"/>
    <n v="1"/>
    <n v="1"/>
    <x v="1"/>
    <x v="20"/>
  </r>
  <r>
    <s v="VPD-454"/>
    <s v="WEBE*3.0*15"/>
    <s v="VOCCB Approved to Install"/>
    <s v="VOCCB Approved to Install"/>
    <n v="2"/>
    <n v="2"/>
    <n v="2"/>
    <n v="2"/>
    <s v=""/>
    <s v=""/>
    <n v="1"/>
    <n v="1"/>
    <x v="1"/>
    <x v="1"/>
  </r>
  <r>
    <s v="VPD-453"/>
    <s v="WEBG*3.0*5"/>
    <s v="VOCCB Approved to Install"/>
    <s v="VOCCB Approved to Install"/>
    <n v="2"/>
    <n v="2"/>
    <s v=""/>
    <s v=""/>
    <s v=""/>
    <s v=""/>
    <s v=""/>
    <s v=""/>
    <x v="1"/>
    <x v="1"/>
  </r>
  <r>
    <s v="VPD-452"/>
    <s v="MHV*1.0*70"/>
    <s v="VOCCB Approved to Install"/>
    <s v="VOCCB Approved to Install"/>
    <n v="2"/>
    <n v="2"/>
    <s v=""/>
    <s v=""/>
    <s v=""/>
    <s v=""/>
    <s v=""/>
    <s v=""/>
    <x v="1"/>
    <x v="1"/>
  </r>
  <r>
    <s v="VPD-451"/>
    <s v="TIU*1.0*348"/>
    <s v="VOCCB Approved to Install"/>
    <s v="VOCCB Approved to Install"/>
    <n v="2"/>
    <n v="2"/>
    <s v=""/>
    <s v=""/>
    <s v=""/>
    <s v=""/>
    <s v=""/>
    <s v=""/>
    <x v="1"/>
    <x v="1"/>
  </r>
  <r>
    <s v="VPD-450"/>
    <s v="VIAB*1.0*23"/>
    <s v="VOCCB Approved to Install"/>
    <s v="VOCCB Approved to Install"/>
    <n v="3"/>
    <n v="3"/>
    <n v="2"/>
    <n v="2"/>
    <s v=""/>
    <s v=""/>
    <n v="1"/>
    <n v="1"/>
    <x v="1"/>
    <x v="1"/>
  </r>
  <r>
    <s v="VPD-449"/>
    <s v="JLV*2.9*18"/>
    <s v="VOCCB Approved to Install"/>
    <s v="VOCCB Approved to Install"/>
    <n v="2"/>
    <n v="2"/>
    <n v="3"/>
    <n v="1"/>
    <s v=""/>
    <s v=""/>
    <n v="1"/>
    <n v="3"/>
    <x v="1"/>
    <x v="1"/>
  </r>
  <r>
    <s v="VPD-448"/>
    <s v="PSN*4.0*572"/>
    <s v="VOCCB Approved to Install"/>
    <s v="VOCCB Approved to Install"/>
    <n v="2"/>
    <n v="2"/>
    <s v=""/>
    <s v=""/>
    <s v=""/>
    <s v=""/>
    <s v=""/>
    <s v=""/>
    <x v="1"/>
    <x v="1"/>
  </r>
  <r>
    <s v="VPD-447"/>
    <s v="PSO*7.0*659"/>
    <s v="VOCCB Approved to Install"/>
    <s v="VOCCB Approved to Install"/>
    <n v="2"/>
    <n v="2"/>
    <n v="3"/>
    <n v="2"/>
    <s v=""/>
    <s v=""/>
    <n v="1"/>
    <n v="2"/>
    <x v="1"/>
    <x v="1"/>
  </r>
  <r>
    <s v="VPD-446"/>
    <s v="LEX*2.0*138/ICPT*6.0*104"/>
    <s v="VOCCB Approved to Install"/>
    <s v="VOCCB Approved to Install"/>
    <n v="2"/>
    <n v="2"/>
    <n v="4"/>
    <n v="4"/>
    <s v=""/>
    <s v=""/>
    <n v="1"/>
    <n v="1"/>
    <x v="1"/>
    <x v="1"/>
  </r>
  <r>
    <s v="VPD-445"/>
    <s v="ROR*1.5*39"/>
    <s v="VOCCB Approved to Install"/>
    <s v="VOCCB Approved to Install"/>
    <n v="2"/>
    <n v="2"/>
    <n v="2"/>
    <n v="5"/>
    <s v=""/>
    <s v=""/>
    <n v="4"/>
    <n v="1"/>
    <x v="1"/>
    <x v="1"/>
  </r>
  <r>
    <s v="VPD-444"/>
    <s v="WEBE*3.0*14"/>
    <s v="VOCCB Approved to Install"/>
    <s v="VOCCB Approved to Install"/>
    <n v="2"/>
    <n v="6"/>
    <n v="2"/>
    <n v="2"/>
    <s v=""/>
    <s v=""/>
    <n v="1"/>
    <n v="1"/>
    <x v="1"/>
    <x v="1"/>
  </r>
  <r>
    <s v="VPD-443"/>
    <s v="GMPL*2.0*57"/>
    <s v="VOCCB Approved to Install"/>
    <s v="VOCCB Approved to Install"/>
    <n v="1"/>
    <n v="1"/>
    <s v=""/>
    <s v=""/>
    <s v=""/>
    <s v=""/>
    <s v=""/>
    <s v=""/>
    <x v="1"/>
    <x v="1"/>
  </r>
  <r>
    <s v="VPD-442"/>
    <s v="OR*3.0*574"/>
    <s v="VOCCB Approved to Install"/>
    <s v="VOCCB Approved to Install"/>
    <n v="2"/>
    <n v="2"/>
    <n v="2"/>
    <n v="2"/>
    <s v=""/>
    <s v=""/>
    <n v="1"/>
    <n v="1"/>
    <x v="1"/>
    <x v="1"/>
  </r>
  <r>
    <s v="VPD-441"/>
    <s v="DG*5.3*1066  "/>
    <s v="VOCCB Approved to Install"/>
    <s v="VOCCB Approved to Install"/>
    <n v="1"/>
    <n v="1"/>
    <n v="2"/>
    <n v="2"/>
    <s v=""/>
    <s v=""/>
    <n v="1"/>
    <n v="1"/>
    <x v="1"/>
    <x v="1"/>
  </r>
  <r>
    <s v="VPD-440"/>
    <s v="SD*5.3*801"/>
    <s v="VOCCB Approved to Install"/>
    <s v="VOCCB Approved to Install"/>
    <n v="1"/>
    <n v="1"/>
    <n v="2"/>
    <n v="2"/>
    <s v=""/>
    <s v=""/>
    <n v="1"/>
    <n v="1"/>
    <x v="1"/>
    <x v="1"/>
  </r>
  <r>
    <s v="VPD-439"/>
    <s v="MD*1.0*80"/>
    <s v="VOCCB Approved to Install"/>
    <s v="VOCCB Approved to Install"/>
    <n v="2"/>
    <n v="2"/>
    <s v=""/>
    <n v="2"/>
    <s v=""/>
    <n v="137"/>
    <s v=""/>
    <n v="1"/>
    <x v="1"/>
    <x v="21"/>
  </r>
  <r>
    <s v="VPD-438"/>
    <s v="DVB*4.0*71"/>
    <s v="VOCCB Approved to Install"/>
    <s v="VOCCB Approved to Install"/>
    <n v="3"/>
    <n v="3"/>
    <n v="1"/>
    <n v="2"/>
    <s v=""/>
    <s v=""/>
    <n v="2"/>
    <n v="1"/>
    <x v="1"/>
    <x v="1"/>
  </r>
  <r>
    <s v="VPD-437"/>
    <s v="PSO*7.0*649"/>
    <s v="VOCCB Approved to Install"/>
    <s v="VOCCB Approved to Install"/>
    <n v="3"/>
    <n v="3"/>
    <n v="1"/>
    <n v="2"/>
    <s v=""/>
    <s v=""/>
    <n v="2"/>
    <n v="1"/>
    <x v="1"/>
    <x v="1"/>
  </r>
  <r>
    <s v="VPD-436"/>
    <s v="ICD*18.0*108"/>
    <s v="VOCCB Approved to Install"/>
    <s v="VOCCB Approved to Install"/>
    <n v="2"/>
    <n v="2"/>
    <n v="2"/>
    <n v="2"/>
    <s v=""/>
    <s v=""/>
    <n v="1"/>
    <n v="1"/>
    <x v="1"/>
    <x v="1"/>
  </r>
  <r>
    <s v="VPD-435"/>
    <s v="EAS*1.0*209"/>
    <s v="VOCCB Approved to Install"/>
    <s v="VOCCB Approved to Install"/>
    <n v="2"/>
    <n v="2"/>
    <n v="2"/>
    <n v="2"/>
    <s v=""/>
    <s v=""/>
    <n v="1"/>
    <n v="1"/>
    <x v="1"/>
    <x v="1"/>
  </r>
  <r>
    <s v="VPD-434"/>
    <s v="PSB*3.0*133"/>
    <s v="VOCCB Approved to Install"/>
    <s v="VOCCB Approved to Install"/>
    <n v="1"/>
    <n v="1"/>
    <s v=""/>
    <s v=""/>
    <s v=""/>
    <s v=""/>
    <s v=""/>
    <s v=""/>
    <x v="1"/>
    <x v="1"/>
  </r>
  <r>
    <s v="VPD-433"/>
    <s v="DG*5.3*1068"/>
    <s v="VOCCB Approved to Install"/>
    <s v="VOCCB Approved to Install"/>
    <n v="1"/>
    <n v="1"/>
    <n v="2"/>
    <n v="2"/>
    <s v=""/>
    <s v=""/>
    <n v="1"/>
    <n v="1"/>
    <x v="1"/>
    <x v="1"/>
  </r>
  <r>
    <s v="VPD-432"/>
    <s v="XMDB*1.0*3 "/>
    <s v="VOCCB Approved to Install"/>
    <s v="VOCCB Approved to Install"/>
    <n v="2"/>
    <n v="2"/>
    <n v="2"/>
    <n v="2"/>
    <s v=""/>
    <s v=""/>
    <n v="1"/>
    <n v="1"/>
    <x v="1"/>
    <x v="1"/>
  </r>
  <r>
    <s v="VPD-431"/>
    <s v="IB*2.0*709"/>
    <s v="VOCCB Approved to Install"/>
    <s v="VOCCB Approved to Install"/>
    <n v="2"/>
    <n v="2"/>
    <n v="2"/>
    <n v="2"/>
    <s v=""/>
    <s v=""/>
    <n v="1"/>
    <n v="1"/>
    <x v="1"/>
    <x v="1"/>
  </r>
  <r>
    <s v="VPD-430"/>
    <s v="PRCA*4.5*391"/>
    <s v="VOCCB Approved to Install"/>
    <s v="VOCCB Approved to Install"/>
    <n v="2"/>
    <n v="2"/>
    <n v="15"/>
    <n v="15"/>
    <s v=""/>
    <s v=""/>
    <n v="1"/>
    <n v="1"/>
    <x v="1"/>
    <x v="1"/>
  </r>
  <r>
    <s v="VPD-429"/>
    <s v="PRCA*4.5*396"/>
    <s v="VOCCB Approved to Install"/>
    <s v="VOCCB Approved to Install"/>
    <n v="2"/>
    <n v="3"/>
    <n v="2"/>
    <n v="2"/>
    <s v=""/>
    <s v=""/>
    <n v="1"/>
    <n v="1"/>
    <x v="1"/>
    <x v="1"/>
  </r>
  <r>
    <s v="VPD-426"/>
    <s v="PSB*3.0*132"/>
    <s v="VOCCB Approved to Install"/>
    <s v="VOCCB Approved to Install"/>
    <n v="2"/>
    <n v="2"/>
    <n v="2"/>
    <n v="2"/>
    <s v=""/>
    <s v=""/>
    <n v="1"/>
    <n v="1"/>
    <x v="1"/>
    <x v="1"/>
  </r>
  <r>
    <s v="VPD-425"/>
    <s v="IVM*2.0*203"/>
    <s v="VOCCB Approved to Install"/>
    <s v="VOCCB Approved to Install"/>
    <n v="2"/>
    <n v="2"/>
    <n v="2"/>
    <n v="2"/>
    <s v=""/>
    <s v=""/>
    <n v="1"/>
    <n v="1"/>
    <x v="1"/>
    <x v="1"/>
  </r>
  <r>
    <s v="VPD-424"/>
    <s v="DG*5.3*1064"/>
    <s v="VOCCB Approved to Install"/>
    <s v="VOCCB Approved to Install"/>
    <n v="2"/>
    <n v="2"/>
    <n v="3"/>
    <n v="3"/>
    <s v=""/>
    <s v=""/>
    <n v="1"/>
    <n v="1"/>
    <x v="1"/>
    <x v="1"/>
  </r>
  <r>
    <s v="VPD-423"/>
    <s v="IB*2.0*723"/>
    <s v="VOCCB Approved to Install"/>
    <s v="VOCCB Approved to Install"/>
    <n v="2"/>
    <n v="2"/>
    <n v="3"/>
    <n v="3"/>
    <s v=""/>
    <s v=""/>
    <n v="1"/>
    <n v="1"/>
    <x v="1"/>
    <x v="1"/>
  </r>
  <r>
    <s v="VPD-422"/>
    <s v="PSJ*5.0*422"/>
    <s v="VOCCB Approved to Install"/>
    <s v="VOCCB Approved to Install"/>
    <n v="2"/>
    <n v="5"/>
    <n v="2"/>
    <n v="2"/>
    <s v=""/>
    <s v=""/>
    <n v="1"/>
    <n v="1"/>
    <x v="1"/>
    <x v="1"/>
  </r>
  <r>
    <s v="VPD-421"/>
    <s v="PRC*5.1*225"/>
    <s v="VOCCB Approved to Install"/>
    <s v="VOCCB Approved to Install"/>
    <n v="2"/>
    <n v="5"/>
    <n v="2"/>
    <n v="2"/>
    <s v=""/>
    <s v=""/>
    <n v="1"/>
    <n v="1"/>
    <x v="1"/>
    <x v="1"/>
  </r>
  <r>
    <s v="VPD-420"/>
    <s v="HDS*1.0*45"/>
    <s v="VOCCB Approved to Install"/>
    <s v="VOCCB Approved to Install"/>
    <n v="2"/>
    <n v="2"/>
    <n v="8"/>
    <n v="8"/>
    <s v=""/>
    <s v=""/>
    <n v="1"/>
    <n v="1"/>
    <x v="1"/>
    <x v="1"/>
  </r>
  <r>
    <s v="VPD-419"/>
    <s v="XT*7.3*153"/>
    <s v="VOCCB Approved to Install"/>
    <s v="VOCCB Approved to Install"/>
    <n v="2"/>
    <n v="2"/>
    <s v=""/>
    <s v=""/>
    <s v=""/>
    <s v=""/>
    <s v=""/>
    <s v=""/>
    <x v="1"/>
    <x v="1"/>
  </r>
  <r>
    <s v="VPD-418"/>
    <s v="WEBB*2.0*24 (ENTERED IN ERROR)"/>
    <s v="VOCCB Approved to Install"/>
    <s v="VOCCB Approved to Install"/>
    <n v="1"/>
    <n v="1"/>
    <n v="1"/>
    <n v="2"/>
    <s v=""/>
    <s v=""/>
    <n v="2"/>
    <n v="1"/>
    <x v="1"/>
    <x v="1"/>
  </r>
  <r>
    <s v="VPD-417"/>
    <s v="RMPF*3.0*7"/>
    <s v="VOCCB Approved to Install"/>
    <s v="VOCCB Approved to Install"/>
    <n v="2"/>
    <n v="2"/>
    <s v=""/>
    <s v=""/>
    <s v=""/>
    <s v=""/>
    <s v=""/>
    <s v=""/>
    <x v="1"/>
    <x v="1"/>
  </r>
  <r>
    <s v="VPD-416"/>
    <s v="JVLR*1.0*1"/>
    <s v="Do Not Install"/>
    <s v="Do Not Install"/>
    <n v="1"/>
    <n v="1"/>
    <s v=""/>
    <s v=""/>
    <s v=""/>
    <s v=""/>
    <s v=""/>
    <s v=""/>
    <x v="1"/>
    <x v="1"/>
  </r>
  <r>
    <s v="VPD-409"/>
    <s v="SD*5.3*800"/>
    <s v="VOCCB Approved to Install"/>
    <s v="VOCCB Approved to Install"/>
    <n v="2"/>
    <n v="2"/>
    <s v=""/>
    <s v=""/>
    <s v=""/>
    <s v=""/>
    <s v=""/>
    <s v=""/>
    <x v="1"/>
    <x v="1"/>
  </r>
  <r>
    <s v="VPD-408"/>
    <s v="MHV*1.0*69"/>
    <s v="VOCCB Approved to Install"/>
    <s v="VOCCB Approved to Install"/>
    <n v="2"/>
    <n v="2"/>
    <s v=""/>
    <n v="2"/>
    <s v=""/>
    <n v="143"/>
    <s v=""/>
    <n v="1"/>
    <x v="1"/>
    <x v="22"/>
  </r>
  <r>
    <s v="VPD-407"/>
    <s v="EAS*1.0*206"/>
    <s v="VOCCB Approved to Install"/>
    <s v="VOCCB Approved to Install"/>
    <n v="2"/>
    <n v="2"/>
    <s v=""/>
    <s v=""/>
    <s v=""/>
    <s v=""/>
    <s v=""/>
    <s v=""/>
    <x v="1"/>
    <x v="1"/>
  </r>
  <r>
    <s v="VPD-406"/>
    <s v="CPRS V32B"/>
    <s v="EHRM Analysis: No Impact"/>
    <s v="EHRM Analysis: No Impact"/>
    <n v="2"/>
    <n v="2"/>
    <s v=""/>
    <s v=""/>
    <s v=""/>
    <s v=""/>
    <s v=""/>
    <s v=""/>
    <x v="1"/>
    <x v="1"/>
  </r>
  <r>
    <s v="VPD-405"/>
    <s v="WEBN*1.1*22"/>
    <s v="VOCCB Approved to Install"/>
    <s v="VOCCB Approved to Install"/>
    <n v="3"/>
    <n v="3"/>
    <n v="2"/>
    <n v="2"/>
    <n v="6"/>
    <n v="6"/>
    <n v="5"/>
    <n v="5"/>
    <x v="4"/>
    <x v="3"/>
  </r>
  <r>
    <s v="VPD-404"/>
    <s v="PSO*7.0*634"/>
    <s v="VOCCB Approved to Install"/>
    <s v="VOCCB Approved to Install"/>
    <n v="1"/>
    <n v="1"/>
    <s v=""/>
    <s v=""/>
    <s v=""/>
    <s v=""/>
    <s v=""/>
    <s v=""/>
    <x v="1"/>
    <x v="1"/>
  </r>
  <r>
    <s v="VPD-403"/>
    <s v="SD*5.3*780"/>
    <s v="VOCCB Approved to Install"/>
    <s v="VOCCB Approved to Install"/>
    <n v="3"/>
    <n v="4"/>
    <n v="3"/>
    <n v="3"/>
    <s v=""/>
    <s v=""/>
    <n v="1"/>
    <n v="1"/>
    <x v="1"/>
    <x v="1"/>
  </r>
  <r>
    <s v="VPD-399"/>
    <s v="DVBA*2.7*237"/>
    <s v="VOCCB Approved to Install"/>
    <s v="VOCCB Approved to Install"/>
    <n v="3"/>
    <n v="4"/>
    <s v=""/>
    <n v="3"/>
    <s v=""/>
    <n v="146"/>
    <s v=""/>
    <n v="2"/>
    <x v="1"/>
    <x v="23"/>
  </r>
  <r>
    <s v="VPD-398"/>
    <s v="DSIY*1.5*2"/>
    <s v="VOCCB Approved to Install"/>
    <s v="VOCCB Approved to Install"/>
    <n v="3"/>
    <n v="3"/>
    <n v="6"/>
    <n v="6"/>
    <s v=""/>
    <s v=""/>
    <n v="-6"/>
    <n v="-6"/>
    <x v="1"/>
    <x v="1"/>
  </r>
  <r>
    <s v="VPD-397"/>
    <s v="WEBE*3.0*13"/>
    <s v="VOCCB Approved to Install"/>
    <s v="VOCCB Approved to Install"/>
    <n v="2"/>
    <n v="2"/>
    <n v="3"/>
    <n v="3"/>
    <s v=""/>
    <s v=""/>
    <n v="1"/>
    <n v="1"/>
    <x v="1"/>
    <x v="1"/>
  </r>
  <r>
    <s v="VPD-396"/>
    <s v="PRCA*4.5*394"/>
    <s v="VOCCB Approved to Install"/>
    <s v="VOCCB Approved to Install"/>
    <n v="1"/>
    <n v="1"/>
    <s v=""/>
    <s v=""/>
    <s v=""/>
    <s v=""/>
    <s v=""/>
    <s v=""/>
    <x v="1"/>
    <x v="1"/>
  </r>
  <r>
    <s v="VPD-395"/>
    <s v="YS*5.01*192"/>
    <s v="VOCCB Approved to Install"/>
    <s v="VOCCB Approved to Install"/>
    <n v="2"/>
    <n v="2"/>
    <n v="2"/>
    <n v="2"/>
    <s v=""/>
    <s v=""/>
    <n v="-2"/>
    <n v="-2"/>
    <x v="1"/>
    <x v="1"/>
  </r>
  <r>
    <s v="VPD-394"/>
    <s v="YS*5.01*190"/>
    <s v="VOCCB Approved to Install"/>
    <s v="VOCCB Approved to Install"/>
    <n v="2"/>
    <n v="2"/>
    <s v=""/>
    <s v=""/>
    <s v=""/>
    <s v=""/>
    <s v=""/>
    <s v=""/>
    <x v="1"/>
    <x v="1"/>
  </r>
  <r>
    <s v="VPD-393"/>
    <s v="USR*1.0*41"/>
    <s v="VOCCB Approved to Install"/>
    <s v="VOCCB Approved to Install"/>
    <n v="2"/>
    <n v="2"/>
    <s v=""/>
    <s v=""/>
    <s v=""/>
    <s v=""/>
    <s v=""/>
    <s v=""/>
    <x v="1"/>
    <x v="1"/>
  </r>
  <r>
    <s v="VPD-392"/>
    <s v="JLV*2.9*17"/>
    <s v="VOCCB Approved to Install"/>
    <s v="VOCCB Approved to Install"/>
    <n v="2"/>
    <n v="2"/>
    <n v="1"/>
    <n v="2"/>
    <s v=""/>
    <s v=""/>
    <n v="2"/>
    <n v="1"/>
    <x v="1"/>
    <x v="1"/>
  </r>
  <r>
    <s v="VPD-391"/>
    <s v="DVBA*2.7*236"/>
    <s v="VOCCB Approved to Install"/>
    <s v="VOCCB Approved to Install"/>
    <n v="1"/>
    <n v="1"/>
    <s v=""/>
    <s v=""/>
    <s v=""/>
    <s v=""/>
    <s v=""/>
    <s v=""/>
    <x v="1"/>
    <x v="1"/>
  </r>
  <r>
    <s v="VPD-390"/>
    <s v="PSO*7.0*642"/>
    <s v="VOCCB Approved to Install"/>
    <s v="VOCCB Approved to Install"/>
    <n v="2"/>
    <n v="2"/>
    <n v="1"/>
    <n v="1"/>
    <s v=""/>
    <s v=""/>
    <n v="1"/>
    <n v="1"/>
    <x v="1"/>
    <x v="1"/>
  </r>
  <r>
    <s v="VPD-389"/>
    <s v="PRPF*4.0*6"/>
    <s v="VOCCB Approved to Install"/>
    <s v="VOCCB Approved to Install"/>
    <n v="1"/>
    <n v="1"/>
    <n v="2"/>
    <n v="2"/>
    <s v=""/>
    <s v=""/>
    <n v="1"/>
    <n v="1"/>
    <x v="1"/>
    <x v="1"/>
  </r>
  <r>
    <s v="VPD-388"/>
    <s v="XU*8.0*748"/>
    <s v="VOCCB Approved to Install"/>
    <s v="VOCCB Approved to Install"/>
    <n v="1"/>
    <n v="1"/>
    <s v=""/>
    <s v=""/>
    <s v=""/>
    <s v=""/>
    <s v=""/>
    <s v=""/>
    <x v="1"/>
    <x v="1"/>
  </r>
  <r>
    <s v="VPD-387"/>
    <s v="XU*8.0*747"/>
    <s v="VOCCB Approved to Install"/>
    <s v="VOCCB Approved to Install"/>
    <n v="1"/>
    <n v="1"/>
    <s v=""/>
    <s v=""/>
    <s v=""/>
    <s v=""/>
    <s v=""/>
    <s v=""/>
    <x v="1"/>
    <x v="1"/>
  </r>
  <r>
    <s v="VPD-386"/>
    <s v="jlv*2.9*16"/>
    <s v="VOCCB Approved to Install"/>
    <s v="VOCCB Approved to Install"/>
    <n v="1"/>
    <n v="1"/>
    <s v=""/>
    <s v=""/>
    <s v=""/>
    <s v=""/>
    <s v=""/>
    <s v=""/>
    <x v="1"/>
    <x v="1"/>
  </r>
  <r>
    <s v="VPD-385"/>
    <s v="IB*2.0*722"/>
    <s v="VOCCB Approved to Install"/>
    <s v="VOCCB Approved to Install"/>
    <n v="1"/>
    <n v="1"/>
    <s v=""/>
    <s v=""/>
    <s v=""/>
    <s v=""/>
    <s v=""/>
    <s v=""/>
    <x v="1"/>
    <x v="1"/>
  </r>
  <r>
    <s v="VPD-384"/>
    <s v="PX*1.0*229"/>
    <s v="VOCCB Approved to Install"/>
    <s v="VOCCB Approved to Install"/>
    <n v="2"/>
    <n v="2"/>
    <n v="2"/>
    <n v="2"/>
    <s v=""/>
    <s v=""/>
    <n v="1"/>
    <n v="1"/>
    <x v="1"/>
    <x v="1"/>
  </r>
  <r>
    <s v="VPD-383"/>
    <s v="QAC*2.0*25"/>
    <s v="VOCCB Approved to Install"/>
    <s v="VOCCB Approved to Install"/>
    <n v="2"/>
    <n v="2"/>
    <n v="2"/>
    <n v="2"/>
    <s v=""/>
    <s v=""/>
    <n v="1"/>
    <n v="1"/>
    <x v="1"/>
    <x v="1"/>
  </r>
  <r>
    <s v="VPD-382"/>
    <s v="PSA*3.0*83"/>
    <s v="VOCCB Approved to Install"/>
    <s v="VOCCB Approved to Install"/>
    <n v="2"/>
    <n v="2"/>
    <n v="2"/>
    <n v="2"/>
    <s v=""/>
    <s v=""/>
    <n v="1"/>
    <n v="1"/>
    <x v="1"/>
    <x v="1"/>
  </r>
  <r>
    <s v="VPD-381"/>
    <s v="OR*3.0*572"/>
    <s v="VOCCB Approved to Install"/>
    <s v="VOCCB Approved to Install"/>
    <n v="2"/>
    <n v="2"/>
    <s v=""/>
    <s v=""/>
    <s v=""/>
    <s v=""/>
    <s v=""/>
    <s v=""/>
    <x v="1"/>
    <x v="1"/>
  </r>
  <r>
    <s v="VPD-380"/>
    <s v="PSO*7.0*653"/>
    <s v="VOCCB Approved to Install"/>
    <s v="VOCCB Approved to Install"/>
    <n v="2"/>
    <n v="2"/>
    <n v="4"/>
    <n v="4"/>
    <s v=""/>
    <s v=""/>
    <n v="1"/>
    <n v="1"/>
    <x v="1"/>
    <x v="1"/>
  </r>
  <r>
    <s v="VPD-379"/>
    <s v="SD*5.3*799"/>
    <s v="VOCCB Approved to Install"/>
    <s v="VOCCB Approved to Install"/>
    <n v="1"/>
    <n v="1"/>
    <n v="3"/>
    <n v="3"/>
    <s v=""/>
    <s v=""/>
    <n v="1"/>
    <n v="1"/>
    <x v="1"/>
    <x v="1"/>
  </r>
  <r>
    <s v="VPD-378"/>
    <s v="JLV*2.9*15"/>
    <s v="VOCCB Approved to Install"/>
    <s v="VOCCB Approved to Install"/>
    <n v="1"/>
    <n v="1"/>
    <s v=""/>
    <n v="5"/>
    <s v=""/>
    <n v="158"/>
    <s v=""/>
    <n v="1"/>
    <x v="1"/>
    <x v="24"/>
  </r>
  <r>
    <s v="VPD-377"/>
    <s v="GMRC*3.0*169"/>
    <s v="VOCCB Approved to Install"/>
    <s v="VOCCB Approved to Install"/>
    <n v="1"/>
    <n v="1"/>
    <s v=""/>
    <s v=""/>
    <s v=""/>
    <s v=""/>
    <s v=""/>
    <s v=""/>
    <x v="1"/>
    <x v="1"/>
  </r>
  <r>
    <s v="VPD-376"/>
    <s v="MAG*3.0*307"/>
    <s v="VOCCB Approved to Install"/>
    <s v="VOCCB Approved to Install"/>
    <n v="2"/>
    <n v="2"/>
    <n v="5"/>
    <n v="5"/>
    <s v=""/>
    <s v=""/>
    <n v="-5"/>
    <n v="-5"/>
    <x v="1"/>
    <x v="1"/>
  </r>
  <r>
    <s v="VPD-375"/>
    <s v="PSJ*5.0*420"/>
    <s v="VOCCB Approved to Install"/>
    <s v="VOCCB Approved to Install"/>
    <n v="1"/>
    <n v="1"/>
    <n v="2"/>
    <n v="2"/>
    <s v=""/>
    <s v=""/>
    <n v="1"/>
    <n v="1"/>
    <x v="1"/>
    <x v="1"/>
  </r>
  <r>
    <s v="VPD-374"/>
    <s v="EAS*1.0*205"/>
    <s v="VOCCB Approved to Install"/>
    <s v="VOCCB Approved to Install"/>
    <n v="2"/>
    <n v="2"/>
    <n v="1"/>
    <n v="1"/>
    <s v=""/>
    <s v=""/>
    <n v="2"/>
    <n v="2"/>
    <x v="1"/>
    <x v="1"/>
  </r>
  <r>
    <s v="VPD-373"/>
    <s v="IB*2.0*719"/>
    <s v="VOCCB Approved to Install"/>
    <s v="VOCCB Approved to Install"/>
    <n v="2"/>
    <n v="2"/>
    <s v=""/>
    <s v=""/>
    <s v=""/>
    <s v=""/>
    <s v=""/>
    <s v=""/>
    <x v="1"/>
    <x v="1"/>
  </r>
  <r>
    <s v="VPD-372"/>
    <s v="GMRC*3.0*176"/>
    <s v="VOCCB Approved to Install"/>
    <s v="VOCCB Approved to Install"/>
    <n v="2"/>
    <n v="2"/>
    <n v="1"/>
    <n v="1"/>
    <s v=""/>
    <s v=""/>
    <n v="1"/>
    <n v="1"/>
    <x v="1"/>
    <x v="1"/>
  </r>
  <r>
    <s v="VPD-370"/>
    <s v="JLV*2.9*14"/>
    <s v="VOCCB Approved to Install"/>
    <s v="VOCCB Approved to Install"/>
    <n v="2"/>
    <n v="2"/>
    <n v="7"/>
    <n v="7"/>
    <s v=""/>
    <s v=""/>
    <n v="1"/>
    <n v="1"/>
    <x v="1"/>
    <x v="1"/>
  </r>
  <r>
    <s v="VPD-369"/>
    <s v="PRCA*4.5*385 (CANCELLED)"/>
    <s v="VOCCB Approved to Install"/>
    <s v="VOCCB Approved to Install"/>
    <n v="1"/>
    <n v="1"/>
    <s v=""/>
    <s v=""/>
    <s v=""/>
    <s v=""/>
    <s v=""/>
    <s v=""/>
    <x v="1"/>
    <x v="1"/>
  </r>
  <r>
    <s v="VPD-368"/>
    <s v="PRCA*4.5*388"/>
    <s v="VOCCB Approved to Install"/>
    <s v="VOCCB Approved to Install"/>
    <n v="2"/>
    <n v="2"/>
    <n v="13"/>
    <n v="14"/>
    <s v=""/>
    <s v=""/>
    <n v="2"/>
    <n v="1"/>
    <x v="1"/>
    <x v="1"/>
  </r>
  <r>
    <s v="VPD-367"/>
    <s v="MAG*3.0*308"/>
    <s v="VOCCB Approved to Install"/>
    <s v="VOCCB Approved to Install"/>
    <n v="2"/>
    <n v="2"/>
    <n v="2"/>
    <n v="2"/>
    <s v=""/>
    <s v=""/>
    <n v="1"/>
    <n v="1"/>
    <x v="1"/>
    <x v="1"/>
  </r>
  <r>
    <s v="VPD-366"/>
    <s v="XU*8.0*757"/>
    <s v="VOCCB Approved to Install"/>
    <s v="VOCCB Approved to Install"/>
    <n v="2"/>
    <n v="2"/>
    <n v="2"/>
    <n v="2"/>
    <s v=""/>
    <s v=""/>
    <n v="1"/>
    <n v="1"/>
    <x v="1"/>
    <x v="1"/>
  </r>
  <r>
    <s v="VPD-365"/>
    <s v="XU*8.0*734"/>
    <s v="VOCCB Approved to Install"/>
    <s v="VOCCB Approved to Install"/>
    <n v="2"/>
    <n v="2"/>
    <n v="1"/>
    <n v="2"/>
    <s v=""/>
    <s v=""/>
    <n v="2"/>
    <n v="1"/>
    <x v="1"/>
    <x v="1"/>
  </r>
  <r>
    <s v="VPD-364"/>
    <s v="XU*8.0*755"/>
    <s v="VOCCB Approved to Install"/>
    <s v="VOCCB Approved to Install"/>
    <n v="2"/>
    <n v="2"/>
    <n v="1"/>
    <n v="2"/>
    <s v=""/>
    <s v=""/>
    <n v="2"/>
    <n v="1"/>
    <x v="1"/>
    <x v="1"/>
  </r>
  <r>
    <s v="VPD-361"/>
    <s v="MAG*3.0*316"/>
    <s v="VOCCB Approved to Install"/>
    <s v="VOCCB Approved to Install"/>
    <n v="2"/>
    <n v="16"/>
    <n v="1"/>
    <n v="2"/>
    <s v=""/>
    <s v=""/>
    <n v="2"/>
    <n v="1"/>
    <x v="1"/>
    <x v="1"/>
  </r>
  <r>
    <s v="VPD-360"/>
    <s v="DG*5.3*1065"/>
    <s v="VOCCB Approved to Install"/>
    <s v="VOCCB Approved to Install"/>
    <n v="1"/>
    <n v="1"/>
    <n v="2"/>
    <n v="2"/>
    <s v=""/>
    <s v=""/>
    <n v="1"/>
    <n v="1"/>
    <x v="1"/>
    <x v="1"/>
  </r>
  <r>
    <s v="VPD-359"/>
    <s v="OR*3.0*570"/>
    <s v="VOCCB Approved to Install"/>
    <s v="VOCCB Approved to Install"/>
    <n v="1"/>
    <n v="1"/>
    <n v="2"/>
    <n v="2"/>
    <s v=""/>
    <s v=""/>
    <n v="1"/>
    <n v="1"/>
    <x v="1"/>
    <x v="1"/>
  </r>
  <r>
    <s v="VPD-358"/>
    <s v="SR*3.0*200"/>
    <s v="VOCCB Approved to Install"/>
    <s v="VOCCB Approved to Install"/>
    <n v="1"/>
    <n v="1"/>
    <s v=""/>
    <s v=""/>
    <s v=""/>
    <s v=""/>
    <s v=""/>
    <s v=""/>
    <x v="1"/>
    <x v="1"/>
  </r>
  <r>
    <s v="VPD-357"/>
    <s v="IB*2.0*665"/>
    <s v="VOCCB Approved to Install"/>
    <s v="VOCCB Approved to Install"/>
    <n v="1"/>
    <n v="1"/>
    <n v="1"/>
    <n v="2"/>
    <s v=""/>
    <s v=""/>
    <n v="2"/>
    <n v="1"/>
    <x v="1"/>
    <x v="1"/>
  </r>
  <r>
    <s v="VPD-356"/>
    <s v="PRCA*4.5*380"/>
    <s v="VOCCB Approved to Install"/>
    <s v="VOCCB Approved to Install"/>
    <n v="2"/>
    <n v="2"/>
    <n v="1"/>
    <n v="2"/>
    <s v=""/>
    <s v=""/>
    <n v="2"/>
    <n v="1"/>
    <x v="1"/>
    <x v="1"/>
  </r>
  <r>
    <s v="VPD-355"/>
    <s v="DG*5.3*1063"/>
    <s v="VOCCB Approved to Install"/>
    <s v="VOCCB Approved to Install"/>
    <n v="2"/>
    <n v="2"/>
    <n v="1"/>
    <n v="2"/>
    <s v=""/>
    <s v=""/>
    <n v="2"/>
    <n v="1"/>
    <x v="1"/>
    <x v="1"/>
  </r>
  <r>
    <s v="VPD-354"/>
    <s v="FB*3.5*185"/>
    <s v="VOCCB Approved to Install"/>
    <s v="VOCCB Approved to Install"/>
    <n v="1"/>
    <n v="2"/>
    <n v="1"/>
    <n v="2"/>
    <s v=""/>
    <s v=""/>
    <n v="2"/>
    <n v="1"/>
    <x v="1"/>
    <x v="1"/>
  </r>
  <r>
    <s v="VPD-353"/>
    <s v="SD*5.3*738, OR*3.0*520, GMRC*3.0*150, DVBA*2.7*217"/>
    <s v="VOCCB Approved to Install"/>
    <s v="Do Not Install"/>
    <n v="1"/>
    <n v="1"/>
    <n v="1"/>
    <n v="2"/>
    <s v=""/>
    <s v=""/>
    <n v="2"/>
    <n v="1"/>
    <x v="1"/>
    <x v="1"/>
  </r>
  <r>
    <s v="VPD-352"/>
    <s v="SD*5.3*797"/>
    <s v="VOCCB Approved to Install"/>
    <s v="VOCCB Approved to Install"/>
    <n v="1"/>
    <n v="1"/>
    <n v="2"/>
    <s v=""/>
    <s v=""/>
    <s v=""/>
    <n v="-2"/>
    <s v=""/>
    <x v="1"/>
    <x v="1"/>
  </r>
  <r>
    <s v="VPD-351"/>
    <s v="MHV*1.0*68"/>
    <s v="VOCCB Approved to Install"/>
    <s v="VOCCB Approved to Install"/>
    <n v="1"/>
    <n v="1"/>
    <s v=""/>
    <n v="2"/>
    <s v=""/>
    <n v="169"/>
    <s v=""/>
    <n v="1"/>
    <x v="1"/>
    <x v="25"/>
  </r>
  <r>
    <s v="VPD-350"/>
    <s v="WEBE*3.0*12"/>
    <s v="VOCCB Approved to Install"/>
    <s v="VOCCB Approved to Install"/>
    <n v="2"/>
    <n v="2"/>
    <s v=""/>
    <s v=""/>
    <s v=""/>
    <s v=""/>
    <s v=""/>
    <s v=""/>
    <x v="1"/>
    <x v="1"/>
  </r>
  <r>
    <s v="VPD-349"/>
    <s v="PSX*2.0*94"/>
    <s v="VOCCB Approved to Install"/>
    <s v="VOCCB Approved to Install"/>
    <n v="1"/>
    <n v="1"/>
    <s v=""/>
    <s v=""/>
    <s v=""/>
    <s v=""/>
    <s v=""/>
    <s v=""/>
    <x v="1"/>
    <x v="1"/>
  </r>
  <r>
    <s v="VPD-348"/>
    <s v="WEBI*19.0*1"/>
    <s v="VOCCB Approved to Install"/>
    <s v="VOCCB Approved to Install"/>
    <n v="3"/>
    <n v="3"/>
    <n v="1"/>
    <n v="1"/>
    <s v=""/>
    <s v=""/>
    <n v="2"/>
    <n v="2"/>
    <x v="1"/>
    <x v="1"/>
  </r>
  <r>
    <s v="VPD-347"/>
    <s v="OR*3.0*571"/>
    <s v="VOCCB Approved to Install"/>
    <s v="VOCCB Approved to Install"/>
    <n v="2"/>
    <n v="2"/>
    <s v=""/>
    <s v=""/>
    <s v=""/>
    <s v=""/>
    <s v=""/>
    <s v=""/>
    <x v="1"/>
    <x v="1"/>
  </r>
  <r>
    <s v="VPD-346"/>
    <s v="TIU*1.0*344"/>
    <s v="VOCCB Approved to Install"/>
    <s v="VOCCB Approved to Install"/>
    <n v="2"/>
    <n v="2"/>
    <n v="1"/>
    <n v="1"/>
    <s v=""/>
    <s v=""/>
    <n v="1"/>
    <n v="1"/>
    <x v="1"/>
    <x v="1"/>
  </r>
  <r>
    <s v="VPD-345"/>
    <s v="EAS*1.0*207"/>
    <s v="VOCCB Approved to Install"/>
    <s v="VOCCB Approved to Install"/>
    <n v="1"/>
    <n v="1"/>
    <n v="2"/>
    <n v="2"/>
    <s v=""/>
    <s v=""/>
    <n v="1"/>
    <n v="1"/>
    <x v="1"/>
    <x v="1"/>
  </r>
  <r>
    <s v="VPD-344"/>
    <s v="PSS*1.0*252 "/>
    <s v="VOCCB Approved to Install"/>
    <s v="VOCCB Approved to Install"/>
    <n v="2"/>
    <n v="2"/>
    <n v="2"/>
    <n v="2"/>
    <s v=""/>
    <s v=""/>
    <n v="1"/>
    <n v="1"/>
    <x v="1"/>
    <x v="1"/>
  </r>
  <r>
    <s v="VPD-343"/>
    <s v="PSX*2.0*92"/>
    <s v="VOCCB Approved to Install"/>
    <s v="VOCCB Approved to Install"/>
    <n v="2"/>
    <n v="2"/>
    <n v="2"/>
    <n v="2"/>
    <s v=""/>
    <s v=""/>
    <n v="1"/>
    <n v="1"/>
    <x v="1"/>
    <x v="1"/>
  </r>
  <r>
    <s v="VPD-342"/>
    <s v="IB*2.0*649"/>
    <s v="VOCCB Approved to Install"/>
    <s v="VOCCB Approved to Install"/>
    <n v="2"/>
    <n v="2"/>
    <n v="2"/>
    <n v="2"/>
    <s v=""/>
    <s v=""/>
    <n v="1"/>
    <n v="1"/>
    <x v="1"/>
    <x v="1"/>
  </r>
  <r>
    <s v="VPD-341"/>
    <s v="PSO*7.0*562"/>
    <s v="VOCCB Approved to Install"/>
    <s v="VOCCB Approved to Install"/>
    <n v="2"/>
    <n v="2"/>
    <n v="2"/>
    <n v="2"/>
    <s v=""/>
    <s v=""/>
    <n v="1"/>
    <n v="1"/>
    <x v="1"/>
    <x v="1"/>
  </r>
  <r>
    <s v="VPD-340"/>
    <s v="BPS*1.0*30"/>
    <s v="VOCCB Approved to Install"/>
    <s v="VOCCB Approved to Install"/>
    <n v="2"/>
    <n v="2"/>
    <n v="2"/>
    <n v="2"/>
    <s v=""/>
    <s v=""/>
    <n v="1"/>
    <n v="1"/>
    <x v="1"/>
    <x v="1"/>
  </r>
  <r>
    <s v="VPD-339"/>
    <s v="SD*5.3*793"/>
    <s v="VOCCB Approved to Install"/>
    <s v="VOCCB Approved to Install"/>
    <n v="2"/>
    <n v="2"/>
    <n v="2"/>
    <n v="2"/>
    <s v=""/>
    <s v=""/>
    <n v="1"/>
    <n v="1"/>
    <x v="1"/>
    <x v="1"/>
  </r>
  <r>
    <s v="VPD-338"/>
    <s v="SD*5.3*795"/>
    <s v="VOCCB Approved to Install"/>
    <s v="VOCCB Approved to Install"/>
    <n v="1"/>
    <n v="1"/>
    <s v=""/>
    <n v="2"/>
    <s v=""/>
    <n v="182"/>
    <s v=""/>
    <n v="1"/>
    <x v="1"/>
    <x v="26"/>
  </r>
  <r>
    <s v="VPD-337"/>
    <s v="YS*5.01*181"/>
    <s v="VOCCB Approved to Install"/>
    <s v="VOCCB Approved to Install"/>
    <n v="2"/>
    <n v="2"/>
    <s v=""/>
    <n v="2"/>
    <s v=""/>
    <n v="182"/>
    <s v=""/>
    <n v="1"/>
    <x v="1"/>
    <x v="26"/>
  </r>
  <r>
    <s v="VPD-336"/>
    <s v="PRCA*4.5*343"/>
    <s v="VOCCB Approved to Install"/>
    <s v="VOCCB Approved to Install"/>
    <n v="2"/>
    <n v="2"/>
    <n v="2"/>
    <n v="1"/>
    <s v=""/>
    <s v=""/>
    <n v="1"/>
    <n v="2"/>
    <x v="1"/>
    <x v="1"/>
  </r>
  <r>
    <s v="VPD-335"/>
    <s v="PSS*1.0*255"/>
    <s v="VOCCB Approved to Install"/>
    <s v="VOCCB Approved to Install"/>
    <n v="2"/>
    <n v="2"/>
    <n v="1"/>
    <n v="1"/>
    <s v=""/>
    <s v=""/>
    <n v="1"/>
    <n v="1"/>
    <x v="1"/>
    <x v="1"/>
  </r>
  <r>
    <s v="VPD-334"/>
    <s v="HDS*1.0*44"/>
    <s v="VOCCB Approved to Install"/>
    <s v="VOCCB Approved to Install"/>
    <n v="7"/>
    <n v="7"/>
    <n v="1"/>
    <n v="1"/>
    <s v=""/>
    <s v=""/>
    <n v="1"/>
    <n v="1"/>
    <x v="1"/>
    <x v="1"/>
  </r>
  <r>
    <s v="VPD-333"/>
    <s v="MAG*3.0*273"/>
    <s v="VOCCB Approved to Install"/>
    <s v="VOCCB Approved to Install"/>
    <n v="2"/>
    <n v="2"/>
    <s v=""/>
    <s v=""/>
    <s v=""/>
    <s v=""/>
    <s v=""/>
    <s v=""/>
    <x v="1"/>
    <x v="1"/>
  </r>
  <r>
    <s v="VPD-332"/>
    <s v="PRCA*4.5*383"/>
    <s v="VOCCB Approved to Install"/>
    <s v="VOCCB Approved to Install"/>
    <n v="1"/>
    <n v="1"/>
    <n v="4"/>
    <n v="3"/>
    <s v=""/>
    <s v=""/>
    <n v="1"/>
    <n v="2"/>
    <x v="1"/>
    <x v="1"/>
  </r>
  <r>
    <s v="VPD-331"/>
    <s v="DG*5.3*1059"/>
    <s v="VOCCB Approved to Install"/>
    <s v="VOCCB Approved to Install"/>
    <n v="2"/>
    <n v="2"/>
    <n v="2"/>
    <n v="2"/>
    <s v=""/>
    <s v=""/>
    <n v="1"/>
    <n v="1"/>
    <x v="1"/>
    <x v="1"/>
  </r>
  <r>
    <s v="VPD-330"/>
    <s v="MPIF*1.0*78"/>
    <s v="VOCCB Approved to Install"/>
    <s v="VOCCB Approved to Install"/>
    <n v="2"/>
    <n v="2"/>
    <n v="1"/>
    <n v="2"/>
    <s v=""/>
    <s v=""/>
    <n v="2"/>
    <n v="1"/>
    <x v="1"/>
    <x v="1"/>
  </r>
  <r>
    <s v="VPD-329"/>
    <s v="RG*1.0*76"/>
    <s v="VOCCB Approved to Install"/>
    <s v="VOCCB Approved to Install"/>
    <n v="2"/>
    <n v="2"/>
    <n v="1"/>
    <n v="2"/>
    <s v=""/>
    <s v=""/>
    <n v="2"/>
    <n v="1"/>
    <x v="1"/>
    <x v="1"/>
  </r>
  <r>
    <s v="VPD-327"/>
    <s v="DSSO*2.0*1"/>
    <s v="VOCCB Approved to Install"/>
    <s v="VOCCB Approved to Install"/>
    <n v="2"/>
    <n v="2"/>
    <n v="1"/>
    <n v="2"/>
    <s v=""/>
    <s v=""/>
    <n v="2"/>
    <n v="1"/>
    <x v="1"/>
    <x v="1"/>
  </r>
  <r>
    <s v="VPD-326"/>
    <s v="PX*1.0*228, OR*3.0*559"/>
    <s v="VOCCB Approved to Install"/>
    <s v="VOCCB Approved to Install"/>
    <n v="2"/>
    <n v="2"/>
    <n v="2"/>
    <n v="2"/>
    <s v=""/>
    <s v=""/>
    <n v="1"/>
    <n v="1"/>
    <x v="1"/>
    <x v="1"/>
  </r>
  <r>
    <s v="VPD-325"/>
    <s v="WEBN*1.1*24"/>
    <s v="VOCCB Approved to Install"/>
    <s v="VOCCB Approved to Install"/>
    <n v="2"/>
    <n v="2"/>
    <n v="2"/>
    <n v="2"/>
    <s v=""/>
    <s v=""/>
    <n v="1"/>
    <n v="1"/>
    <x v="1"/>
    <x v="1"/>
  </r>
  <r>
    <s v="VPD-324"/>
    <s v="SD*5.3*796"/>
    <s v="VOCCB Approved to Install"/>
    <s v="VOCCB Approved to Install"/>
    <n v="2"/>
    <n v="2"/>
    <s v=""/>
    <s v=""/>
    <s v=""/>
    <s v=""/>
    <s v=""/>
    <s v=""/>
    <x v="1"/>
    <x v="1"/>
  </r>
  <r>
    <s v="VPD-323"/>
    <s v="WEBE*3.0*11"/>
    <s v="VOCCB Approved to Install"/>
    <s v="VOCCB Approved to Install"/>
    <n v="2"/>
    <n v="2"/>
    <s v=""/>
    <n v="2"/>
    <s v=""/>
    <n v="181"/>
    <s v=""/>
    <n v="1"/>
    <x v="1"/>
    <x v="27"/>
  </r>
  <r>
    <s v="VPD-322"/>
    <s v="PRCA*4.5*390"/>
    <s v="VOCCB Approved to Install"/>
    <s v="VOCCB Approved to Install"/>
    <n v="1"/>
    <n v="1"/>
    <s v=""/>
    <s v=""/>
    <s v=""/>
    <s v=""/>
    <s v=""/>
    <s v=""/>
    <x v="1"/>
    <x v="1"/>
  </r>
  <r>
    <s v="VPD-321"/>
    <s v="IB*2.0*694"/>
    <s v="VOCCB Approved to Install"/>
    <s v="VOCCB Approved to Install"/>
    <n v="2"/>
    <n v="2"/>
    <n v="2"/>
    <n v="2"/>
    <s v=""/>
    <s v=""/>
    <n v="1"/>
    <n v="1"/>
    <x v="1"/>
    <x v="1"/>
  </r>
  <r>
    <s v="VPD-320"/>
    <s v="DG*5.3*1057"/>
    <s v="VOCCB Approved to Install"/>
    <s v="VOCCB Approved to Install"/>
    <n v="2"/>
    <n v="2"/>
    <n v="2"/>
    <n v="2"/>
    <s v=""/>
    <s v=""/>
    <n v="1"/>
    <n v="1"/>
    <x v="1"/>
    <x v="1"/>
  </r>
  <r>
    <s v="VPD-319"/>
    <s v="GMRA*4.0*69"/>
    <s v="VOCCB Approved to Install"/>
    <s v="VOCCB Approved to Install"/>
    <n v="2"/>
    <n v="2"/>
    <n v="2"/>
    <n v="2"/>
    <s v=""/>
    <s v=""/>
    <n v="1"/>
    <n v="1"/>
    <x v="1"/>
    <x v="1"/>
  </r>
  <r>
    <s v="VPD-318"/>
    <s v="GMRC*3.0*181"/>
    <s v="VOCCB Approved to Install"/>
    <s v="VOCCB Approved to Install"/>
    <n v="1"/>
    <n v="1"/>
    <s v=""/>
    <s v=""/>
    <s v=""/>
    <s v=""/>
    <s v=""/>
    <s v=""/>
    <x v="1"/>
    <x v="1"/>
  </r>
  <r>
    <s v="VPD-317"/>
    <s v="JLV*2.9*13"/>
    <s v="VOCCB Approved to Install"/>
    <s v="VOCCB Approved to Install"/>
    <n v="1"/>
    <n v="1"/>
    <s v=""/>
    <s v=""/>
    <s v=""/>
    <s v=""/>
    <s v=""/>
    <s v=""/>
    <x v="1"/>
    <x v="1"/>
  </r>
  <r>
    <s v="VPD-316"/>
    <s v="DVB*4.0*70"/>
    <s v="VOCCB Approved to Install"/>
    <s v="VOCCB Approved to Install"/>
    <n v="1"/>
    <n v="1"/>
    <s v=""/>
    <s v=""/>
    <s v=""/>
    <s v=""/>
    <s v=""/>
    <s v=""/>
    <x v="1"/>
    <x v="1"/>
  </r>
  <r>
    <s v="VPD-315"/>
    <s v="VPR*1.0*27"/>
    <s v="VOCCB Approved to Install"/>
    <s v="VOCCB Approved to Install"/>
    <n v="2"/>
    <n v="2"/>
    <n v="2"/>
    <n v="2"/>
    <s v=""/>
    <s v=""/>
    <n v="1"/>
    <n v="1"/>
    <x v="1"/>
    <x v="1"/>
  </r>
  <r>
    <s v="VPD-314"/>
    <s v="PSB*3.0*131"/>
    <s v="VOCCB Approved to Install"/>
    <s v="VOCCB Approved to Install"/>
    <n v="2"/>
    <n v="2"/>
    <n v="2"/>
    <n v="2"/>
    <s v=""/>
    <s v=""/>
    <n v="1"/>
    <n v="1"/>
    <x v="1"/>
    <x v="1"/>
  </r>
  <r>
    <s v="VPD-313"/>
    <s v="PSJ*5.0*425"/>
    <s v="VOCCB Approved to Install"/>
    <s v="VOCCB Approved to Install"/>
    <n v="2"/>
    <n v="2"/>
    <n v="2"/>
    <n v="2"/>
    <s v=""/>
    <s v=""/>
    <n v="1"/>
    <n v="1"/>
    <x v="1"/>
    <x v="1"/>
  </r>
  <r>
    <s v="VPD-311"/>
    <s v="TIU*1.0*346"/>
    <s v="VOCCB Approved to Install"/>
    <s v="VOCCB Approved to Install"/>
    <n v="2"/>
    <n v="2"/>
    <n v="2"/>
    <n v="2"/>
    <s v=""/>
    <s v=""/>
    <n v="1"/>
    <n v="1"/>
    <x v="1"/>
    <x v="1"/>
  </r>
  <r>
    <s v="VPD-310"/>
    <s v="YS*5.01*191"/>
    <s v="VOCCB Approved to Install"/>
    <s v="VOCCB Approved to Install"/>
    <n v="1"/>
    <n v="1"/>
    <n v="2"/>
    <n v="2"/>
    <s v=""/>
    <s v=""/>
    <n v="1"/>
    <n v="1"/>
    <x v="1"/>
    <x v="1"/>
  </r>
  <r>
    <s v="VPD-309"/>
    <s v="OR*3.0*564"/>
    <s v="VOCCB Approved to Install"/>
    <s v="VOCCB Approved to Install"/>
    <n v="2"/>
    <n v="2"/>
    <s v=""/>
    <s v=""/>
    <s v=""/>
    <s v=""/>
    <s v=""/>
    <s v=""/>
    <x v="1"/>
    <x v="1"/>
  </r>
  <r>
    <s v="VPD-308"/>
    <s v="PSO*7.0*646"/>
    <s v="VOCCB Approved to Install"/>
    <s v="VOCCB Approved to Install"/>
    <n v="2"/>
    <n v="2"/>
    <n v="2"/>
    <n v="2"/>
    <s v=""/>
    <s v=""/>
    <n v="1"/>
    <n v="1"/>
    <x v="1"/>
    <x v="1"/>
  </r>
  <r>
    <s v="VPD-307"/>
    <s v="ROR*1.5*38"/>
    <s v="VOCCB Approved to Install"/>
    <s v="VOCCB Approved to Install"/>
    <n v="2"/>
    <n v="2"/>
    <n v="2"/>
    <n v="2"/>
    <s v=""/>
    <s v=""/>
    <n v="1"/>
    <n v="1"/>
    <x v="1"/>
    <x v="1"/>
  </r>
  <r>
    <s v="VPD-306"/>
    <s v="DG*5.3*1062"/>
    <s v="VOCCB Approved to Install"/>
    <s v="VOCCB Approved to Install"/>
    <n v="2"/>
    <n v="3"/>
    <n v="3"/>
    <n v="3"/>
    <s v=""/>
    <s v=""/>
    <n v="1"/>
    <n v="1"/>
    <x v="1"/>
    <x v="1"/>
  </r>
  <r>
    <s v="VPD-305"/>
    <s v="OR*3.0*565"/>
    <s v="VOCCB Approved to Install"/>
    <s v="VOCCB Approved to Install"/>
    <n v="1"/>
    <n v="1"/>
    <n v="2"/>
    <n v="2"/>
    <s v=""/>
    <s v=""/>
    <n v="1"/>
    <n v="1"/>
    <x v="1"/>
    <x v="1"/>
  </r>
  <r>
    <s v="VPD-304"/>
    <s v="OR*3.0*566"/>
    <s v="VOCCB Approved to Install"/>
    <s v="VOCCB Approved to Install"/>
    <n v="1"/>
    <n v="1"/>
    <s v=""/>
    <s v=""/>
    <s v=""/>
    <s v=""/>
    <s v=""/>
    <s v=""/>
    <x v="1"/>
    <x v="1"/>
  </r>
  <r>
    <s v="VPD-303"/>
    <s v="RA*5.0*184"/>
    <s v="VOCCB Approved to Install"/>
    <s v="VOCCB Approved to Install"/>
    <n v="1"/>
    <n v="1"/>
    <s v=""/>
    <s v=""/>
    <s v=""/>
    <s v=""/>
    <s v=""/>
    <s v=""/>
    <x v="1"/>
    <x v="1"/>
  </r>
  <r>
    <s v="VPD-302"/>
    <s v="WEBE*3.0*10"/>
    <s v="VOCCB Approved to Install"/>
    <s v="VOCCB Approved to Install"/>
    <n v="2"/>
    <n v="2"/>
    <n v="2"/>
    <n v="2"/>
    <s v=""/>
    <s v=""/>
    <n v="1"/>
    <n v="1"/>
    <x v="1"/>
    <x v="1"/>
  </r>
  <r>
    <s v="VPD-301"/>
    <s v="MHV*1.0*67"/>
    <s v="VOCCB Approved to Install"/>
    <s v="VOCCB Approved to Install"/>
    <n v="1"/>
    <n v="1"/>
    <s v=""/>
    <s v=""/>
    <s v=""/>
    <s v=""/>
    <s v=""/>
    <s v=""/>
    <x v="1"/>
    <x v="1"/>
  </r>
  <r>
    <s v="VPD-298"/>
    <s v="MHV*1.0*65"/>
    <s v="VOCCB Approved to Install"/>
    <s v="VOCCB Approved to Install"/>
    <n v="2"/>
    <n v="2"/>
    <s v=""/>
    <s v=""/>
    <s v=""/>
    <s v=""/>
    <s v=""/>
    <s v=""/>
    <x v="1"/>
    <x v="1"/>
  </r>
  <r>
    <s v="VPD-297"/>
    <s v="MHV*1.0*64"/>
    <s v="VOCCB Approved to Install"/>
    <s v="VOCCB Approved to Install"/>
    <n v="1"/>
    <n v="1"/>
    <s v=""/>
    <s v=""/>
    <s v=""/>
    <s v=""/>
    <s v=""/>
    <s v=""/>
    <x v="1"/>
    <x v="1"/>
  </r>
  <r>
    <s v="VPD-296"/>
    <s v="PSJ*5.0*421"/>
    <s v="VOCCB Approved to Install"/>
    <s v="VOCCB Approved to Install"/>
    <n v="1"/>
    <n v="1"/>
    <s v=""/>
    <s v=""/>
    <s v=""/>
    <s v=""/>
    <s v=""/>
    <s v=""/>
    <x v="1"/>
    <x v="1"/>
  </r>
  <r>
    <s v="VPD-295"/>
    <s v="WEBP*1.0*25"/>
    <s v="VOCCB Approved to Install"/>
    <s v="VOCCB Approved to Install"/>
    <n v="1"/>
    <n v="1"/>
    <n v="2"/>
    <n v="2"/>
    <s v=""/>
    <s v=""/>
    <n v="1"/>
    <n v="1"/>
    <x v="1"/>
    <x v="1"/>
  </r>
  <r>
    <s v="VPD-294"/>
    <s v="LEX*2.0*137/ICPT*6.0*103"/>
    <s v="VOCCB Approved to Install"/>
    <s v="VOCCB Approved to Install"/>
    <n v="1"/>
    <n v="1"/>
    <s v=""/>
    <s v=""/>
    <s v=""/>
    <s v=""/>
    <s v=""/>
    <s v=""/>
    <x v="1"/>
    <x v="1"/>
  </r>
  <r>
    <s v="VPD-293"/>
    <s v="EAS*1.0*204"/>
    <s v="VOCCB Approved to Install"/>
    <s v="VOCCB Approved to Install"/>
    <n v="2"/>
    <n v="29"/>
    <n v="2"/>
    <n v="2"/>
    <s v=""/>
    <s v=""/>
    <n v="1"/>
    <n v="1"/>
    <x v="1"/>
    <x v="1"/>
  </r>
  <r>
    <s v="VPD-292"/>
    <s v="IVM*2.0*202"/>
    <s v="VOCCB Approved to Install"/>
    <s v="VOCCB Approved to Install"/>
    <n v="2"/>
    <n v="2"/>
    <s v=""/>
    <s v=""/>
    <s v=""/>
    <s v=""/>
    <s v=""/>
    <s v=""/>
    <x v="1"/>
    <x v="1"/>
  </r>
  <r>
    <s v="VPD-291"/>
    <s v="DG*5.3*1061"/>
    <s v="VOCCB Approved to Install"/>
    <s v="VOCCB Approved to Install"/>
    <n v="2"/>
    <n v="2"/>
    <s v=""/>
    <s v=""/>
    <s v=""/>
    <s v=""/>
    <s v=""/>
    <s v=""/>
    <x v="1"/>
    <x v="1"/>
  </r>
  <r>
    <s v="VPD-290"/>
    <s v="OR*3.0*567"/>
    <s v="VOCCB Approved to Install"/>
    <s v="VOCCB Approved to Install"/>
    <n v="2"/>
    <n v="2"/>
    <n v="4"/>
    <n v="4"/>
    <s v=""/>
    <s v=""/>
    <n v="1"/>
    <n v="1"/>
    <x v="1"/>
    <x v="1"/>
  </r>
  <r>
    <s v="VPD-289"/>
    <s v="LR*5.2*547"/>
    <s v="VOCCB Approved to Install"/>
    <s v="VOCCB Approved to Install"/>
    <n v="2"/>
    <n v="2"/>
    <n v="2"/>
    <n v="2"/>
    <s v=""/>
    <s v=""/>
    <n v="1"/>
    <n v="1"/>
    <x v="1"/>
    <x v="1"/>
  </r>
  <r>
    <s v="VPD-288"/>
    <s v="DSIF*3.2*63"/>
    <s v="VOCCB Approved to Install"/>
    <s v="VOCCB Approved to Install"/>
    <n v="2"/>
    <n v="2"/>
    <n v="3"/>
    <n v="3"/>
    <s v=""/>
    <s v=""/>
    <n v="1"/>
    <n v="1"/>
    <x v="1"/>
    <x v="1"/>
  </r>
  <r>
    <s v="VPD-287"/>
    <s v="PSO*7.0*635"/>
    <s v="VOCCB Approved to Install"/>
    <s v="VOCCB Approved to Install"/>
    <n v="2"/>
    <n v="2"/>
    <n v="2"/>
    <n v="2"/>
    <s v=""/>
    <s v=""/>
    <n v="1"/>
    <n v="1"/>
    <x v="1"/>
    <x v="1"/>
  </r>
  <r>
    <s v="VPD-286"/>
    <s v="SD*5.3*794"/>
    <s v="VOCCB Approved to Install"/>
    <s v="VOCCB Approved to Install"/>
    <n v="2"/>
    <n v="2"/>
    <n v="2"/>
    <n v="2"/>
    <s v=""/>
    <s v=""/>
    <n v="1"/>
    <n v="1"/>
    <x v="1"/>
    <x v="1"/>
  </r>
  <r>
    <s v="VPD-285"/>
    <s v="YS*5.01*189"/>
    <s v="VOCCB Approved to Install"/>
    <s v="VOCCB Approved to Install"/>
    <n v="2"/>
    <n v="3"/>
    <s v=""/>
    <n v="4"/>
    <s v=""/>
    <n v="191"/>
    <s v=""/>
    <n v="1"/>
    <x v="1"/>
    <x v="28"/>
  </r>
  <r>
    <s v="VPD-284"/>
    <s v="WEBG*3.0*4"/>
    <s v="VOCCB Approved to Install"/>
    <s v="VOCCB Approved to Install"/>
    <n v="2"/>
    <n v="2"/>
    <s v=""/>
    <s v=""/>
    <s v=""/>
    <s v=""/>
    <s v=""/>
    <s v=""/>
    <x v="1"/>
    <x v="1"/>
  </r>
  <r>
    <s v="VPD-283"/>
    <s v="SD*5.3*779 "/>
    <s v="VOCCB Approved to Install"/>
    <s v="VOCCB Approved to Install"/>
    <n v="2"/>
    <n v="2"/>
    <s v=""/>
    <s v=""/>
    <s v=""/>
    <s v=""/>
    <s v=""/>
    <s v=""/>
    <x v="1"/>
    <x v="1"/>
  </r>
  <r>
    <s v="VPD-282"/>
    <s v="EC*2.0*154"/>
    <s v="VOCCB Approved to Install"/>
    <s v="VOCCB Approved to Install"/>
    <n v="2"/>
    <n v="2"/>
    <s v=""/>
    <n v="2"/>
    <s v=""/>
    <n v="202"/>
    <s v=""/>
    <n v="1"/>
    <x v="1"/>
    <x v="29"/>
  </r>
  <r>
    <s v="VPD-281"/>
    <s v="IB*2.0*710"/>
    <s v="VOCCB Approved to Install"/>
    <s v="VOCCB Approved to Install"/>
    <n v="3"/>
    <n v="3"/>
    <n v="2"/>
    <n v="2"/>
    <s v=""/>
    <s v=""/>
    <n v="1"/>
    <n v="1"/>
    <x v="1"/>
    <x v="1"/>
  </r>
  <r>
    <s v="VPD-280"/>
    <s v="DG*5.3*1052"/>
    <s v="VOCCB Approved to Install"/>
    <s v="VOCCB Approved to Install"/>
    <n v="3"/>
    <n v="3"/>
    <n v="2"/>
    <n v="2"/>
    <s v=""/>
    <s v=""/>
    <n v="1"/>
    <n v="1"/>
    <x v="1"/>
    <x v="1"/>
  </r>
  <r>
    <s v="VPD-279"/>
    <s v="IB*2.0*717"/>
    <s v="VOCCB Approved to Install"/>
    <s v="VOCCB Approved to Install"/>
    <n v="3"/>
    <n v="3"/>
    <n v="2"/>
    <n v="2"/>
    <s v=""/>
    <s v=""/>
    <n v="1"/>
    <n v="1"/>
    <x v="1"/>
    <x v="1"/>
  </r>
  <r>
    <s v="VPD-278"/>
    <s v="YS*5.01*184"/>
    <s v="VOCCB Approved to Install"/>
    <s v="VOCCB Approved to Install"/>
    <n v="2"/>
    <n v="2"/>
    <n v="3"/>
    <n v="3"/>
    <s v=""/>
    <s v=""/>
    <n v="1"/>
    <n v="1"/>
    <x v="1"/>
    <x v="1"/>
  </r>
  <r>
    <s v="VPD-277"/>
    <s v="LEX*2.0*136_V1/ICD*18.0*107_V1/ICPT*6.0*102_V1"/>
    <s v="VOCCB Approved to Install"/>
    <s v="VOCCB Approved to Install"/>
    <n v="3"/>
    <n v="3"/>
    <s v=""/>
    <s v=""/>
    <s v=""/>
    <s v=""/>
    <s v=""/>
    <s v=""/>
    <x v="1"/>
    <x v="1"/>
  </r>
  <r>
    <s v="VPD-276"/>
    <s v="MHV*1.0*62"/>
    <s v="VOCCB Approved to Install"/>
    <s v="VOCCB Approved to Install"/>
    <n v="2"/>
    <n v="2"/>
    <n v="1"/>
    <n v="2"/>
    <s v=""/>
    <s v=""/>
    <n v="2"/>
    <n v="1"/>
    <x v="1"/>
    <x v="1"/>
  </r>
  <r>
    <s v="VPD-275"/>
    <s v="WEBB*2.0*23"/>
    <s v="VOCCB Approved to Install"/>
    <s v="VOCCB Approved to Install"/>
    <n v="2"/>
    <n v="2"/>
    <s v=""/>
    <s v=""/>
    <s v=""/>
    <s v=""/>
    <s v=""/>
    <s v=""/>
    <x v="1"/>
    <x v="1"/>
  </r>
  <r>
    <s v="VPD-274"/>
    <s v="GMRC*3.0*174"/>
    <s v="VOCCB Approved to Install"/>
    <s v="VOCCB Approved to Install"/>
    <n v="2"/>
    <n v="2"/>
    <s v=""/>
    <s v=""/>
    <s v=""/>
    <s v=""/>
    <s v=""/>
    <s v=""/>
    <x v="1"/>
    <x v="1"/>
  </r>
  <r>
    <s v="VPD-273"/>
    <s v="OR*3.0*553"/>
    <s v="VOCCB Approved to Install"/>
    <s v="VOCCB Approved to Install"/>
    <n v="2"/>
    <n v="2"/>
    <s v=""/>
    <s v=""/>
    <s v=""/>
    <s v=""/>
    <s v=""/>
    <s v=""/>
    <x v="1"/>
    <x v="1"/>
  </r>
  <r>
    <s v="VPD-272"/>
    <s v="GMRC*3.0*177"/>
    <s v="VOCCB Approved to Install"/>
    <s v="VOCCB Approved to Install"/>
    <n v="2"/>
    <n v="2"/>
    <n v="3"/>
    <n v="3"/>
    <s v=""/>
    <s v=""/>
    <n v="1"/>
    <n v="1"/>
    <x v="1"/>
    <x v="1"/>
  </r>
  <r>
    <s v="VPD-271"/>
    <s v="DVBA*2.7*227"/>
    <s v="VOCCB Approved to Install"/>
    <s v="VOCCB Approved to Install"/>
    <n v="2"/>
    <n v="2"/>
    <n v="1"/>
    <n v="1"/>
    <s v=""/>
    <s v=""/>
    <n v="1"/>
    <n v="1"/>
    <x v="1"/>
    <x v="1"/>
  </r>
  <r>
    <s v="VPD-270"/>
    <s v="KMP*4.0*2"/>
    <s v="VOCCB Approved to Install"/>
    <s v="VOCCB Approved to Install"/>
    <n v="1"/>
    <n v="1"/>
    <n v="7"/>
    <n v="7"/>
    <s v=""/>
    <s v=""/>
    <n v="1"/>
    <n v="1"/>
    <x v="1"/>
    <x v="1"/>
  </r>
  <r>
    <s v="VPD-269"/>
    <s v="HDS*1.0*43"/>
    <s v="VOCCB Approved to Install"/>
    <s v="VOCCB Approved to Install"/>
    <n v="1"/>
    <n v="1"/>
    <n v="1"/>
    <n v="2"/>
    <s v=""/>
    <s v=""/>
    <n v="2"/>
    <n v="1"/>
    <x v="1"/>
    <x v="1"/>
  </r>
  <r>
    <s v="VPD-268"/>
    <s v="HDS*1.0*42"/>
    <s v="VOCCB Approved to Install"/>
    <s v="VOCCB Approved to Install"/>
    <n v="2"/>
    <n v="2"/>
    <s v=""/>
    <s v=""/>
    <s v=""/>
    <s v=""/>
    <s v=""/>
    <s v=""/>
    <x v="1"/>
    <x v="1"/>
  </r>
  <r>
    <s v="VPD-267"/>
    <s v="HDS*1.0*41"/>
    <s v="VOCCB Approved to Install"/>
    <s v="VOCCB Approved to Install"/>
    <n v="2"/>
    <n v="2"/>
    <s v=""/>
    <s v=""/>
    <s v=""/>
    <s v=""/>
    <s v=""/>
    <s v=""/>
    <x v="1"/>
    <x v="1"/>
  </r>
  <r>
    <s v="VPD-266"/>
    <s v="MHV*1.0*66"/>
    <s v="VOCCB Approved to Install"/>
    <s v="VOCCB Approved to Install"/>
    <n v="2"/>
    <n v="2"/>
    <s v=""/>
    <s v=""/>
    <s v=""/>
    <s v=""/>
    <s v=""/>
    <s v=""/>
    <x v="1"/>
    <x v="1"/>
  </r>
  <r>
    <s v="VPD-265"/>
    <s v="OR*3.0*563"/>
    <s v="VOCCB Approved to Install"/>
    <s v="VOCCB Approved to Install"/>
    <n v="2"/>
    <n v="2"/>
    <s v=""/>
    <s v=""/>
    <s v=""/>
    <s v=""/>
    <s v=""/>
    <s v=""/>
    <x v="1"/>
    <x v="1"/>
  </r>
  <r>
    <s v="VPD-264"/>
    <s v="YS*5.01*182"/>
    <s v="VOCCB Approved to Install"/>
    <s v="VOCCB Approved to Install"/>
    <n v="2"/>
    <n v="2"/>
    <n v="1"/>
    <n v="2"/>
    <s v=""/>
    <s v=""/>
    <n v="2"/>
    <n v="1"/>
    <x v="1"/>
    <x v="1"/>
  </r>
  <r>
    <s v="VPD-263"/>
    <s v="YS*5.01*178"/>
    <s v="VOCCB Approved to Install"/>
    <s v="VOCCB Approved to Install"/>
    <n v="2"/>
    <n v="2"/>
    <n v="10"/>
    <n v="10"/>
    <n v="10"/>
    <s v=""/>
    <n v="1"/>
    <n v="1"/>
    <x v="4"/>
    <x v="1"/>
  </r>
  <r>
    <s v="VPD-262"/>
    <s v="OR*3.0*568"/>
    <s v="VOCCB Approved to Install"/>
    <s v="VOCCB Approved to Install"/>
    <n v="2"/>
    <n v="2"/>
    <n v="5"/>
    <n v="4"/>
    <s v=""/>
    <s v=""/>
    <n v="1"/>
    <n v="2"/>
    <x v="1"/>
    <x v="1"/>
  </r>
  <r>
    <s v="VPD-261"/>
    <s v="PRCA*4.5*379"/>
    <s v="VOCCB Approved to Install"/>
    <s v="VOCCB Approved to Install"/>
    <n v="1"/>
    <n v="1"/>
    <n v="1"/>
    <n v="2"/>
    <s v=""/>
    <s v=""/>
    <n v="2"/>
    <n v="1"/>
    <x v="1"/>
    <x v="1"/>
  </r>
  <r>
    <s v="VPD-260"/>
    <s v="HBH*1.0*34"/>
    <s v="VOCCB Approved to Install"/>
    <s v="VOCCB Approved to Install"/>
    <n v="1"/>
    <n v="1"/>
    <n v="1"/>
    <n v="1"/>
    <s v=""/>
    <s v=""/>
    <n v="1"/>
    <n v="1"/>
    <x v="1"/>
    <x v="1"/>
  </r>
  <r>
    <s v="VPD-259"/>
    <s v="KPAS*1.0*36"/>
    <s v="VOCCB Approved to Install"/>
    <s v="VOCCB Approved to Install"/>
    <n v="2"/>
    <n v="2"/>
    <n v="1"/>
    <n v="2"/>
    <s v=""/>
    <s v=""/>
    <n v="2"/>
    <n v="1"/>
    <x v="1"/>
    <x v="1"/>
  </r>
  <r>
    <s v="VPD-258"/>
    <s v="EAS*1.0*201"/>
    <s v="VOCCB Approved to Install"/>
    <s v="VOCCB Approved to Install"/>
    <n v="2"/>
    <n v="2"/>
    <n v="2"/>
    <n v="2"/>
    <s v=""/>
    <s v=""/>
    <n v="2"/>
    <n v="2"/>
    <x v="1"/>
    <x v="1"/>
  </r>
  <r>
    <s v="VPD-257"/>
    <s v="SD*5.3*792"/>
    <s v="Do Not Install On ETS"/>
    <s v="ETS EHRM Test Pass"/>
    <n v="2"/>
    <n v="2"/>
    <s v=""/>
    <s v=""/>
    <s v=""/>
    <s v=""/>
    <s v=""/>
    <s v=""/>
    <x v="1"/>
    <x v="1"/>
  </r>
  <r>
    <s v="VPD-256"/>
    <s v="YS*5.01*179"/>
    <s v="VOCCB Approved to Install"/>
    <s v="VOCCB Approved to Install"/>
    <n v="3"/>
    <n v="3"/>
    <s v=""/>
    <n v="2"/>
    <s v=""/>
    <n v="203"/>
    <s v=""/>
    <n v="1"/>
    <x v="1"/>
    <x v="30"/>
  </r>
  <r>
    <s v="VPD-255"/>
    <s v="YS*5.01*183"/>
    <s v="VOCCB Approved to Install"/>
    <s v="VOCCB Approved to Install"/>
    <n v="2"/>
    <n v="2"/>
    <s v=""/>
    <s v=""/>
    <s v=""/>
    <s v=""/>
    <s v=""/>
    <s v=""/>
    <x v="1"/>
    <x v="1"/>
  </r>
  <r>
    <s v="VPD-254"/>
    <s v="DG*5.3*1047, IB*2*701"/>
    <s v="VOCCB Approved to Install"/>
    <s v="VOCCB Approved to Install"/>
    <n v="2"/>
    <n v="2"/>
    <s v=""/>
    <s v=""/>
    <s v=""/>
    <s v=""/>
    <s v=""/>
    <s v=""/>
    <x v="1"/>
    <x v="1"/>
  </r>
  <r>
    <s v="VPD-253"/>
    <s v="TIU*1.0*347"/>
    <s v="VOCCB Approved to Install"/>
    <s v="VOCCB Approved to Install"/>
    <n v="1"/>
    <n v="1"/>
    <n v="1"/>
    <n v="1"/>
    <s v=""/>
    <n v="1"/>
    <n v="1"/>
    <n v="1"/>
    <x v="1"/>
    <x v="3"/>
  </r>
  <r>
    <s v="VPD-252"/>
    <s v="PXRM*2.0*75"/>
    <s v="VOCCB Approved to Install"/>
    <s v="VOCCB Approved to Install"/>
    <n v="2"/>
    <n v="2"/>
    <n v="1"/>
    <n v="2"/>
    <s v=""/>
    <s v=""/>
    <n v="2"/>
    <n v="1"/>
    <x v="1"/>
    <x v="1"/>
  </r>
  <r>
    <s v="VPD-251"/>
    <s v="IVM*2.0*198"/>
    <s v="VOCCB Approved to Install"/>
    <s v="VOCCB Approved to Install"/>
    <n v="2"/>
    <n v="2"/>
    <n v="1"/>
    <n v="1"/>
    <s v=""/>
    <s v=""/>
    <n v="1"/>
    <n v="1"/>
    <x v="1"/>
    <x v="1"/>
  </r>
  <r>
    <s v="VPD-250"/>
    <s v="MD*1.0*77"/>
    <s v="VOCCB Approved to Install"/>
    <s v="VOCCB Approved to Install"/>
    <n v="2"/>
    <n v="2"/>
    <s v=""/>
    <s v=""/>
    <s v=""/>
    <s v=""/>
    <s v=""/>
    <s v=""/>
    <x v="1"/>
    <x v="1"/>
  </r>
  <r>
    <s v="VPD-249"/>
    <s v="LR*5.2*548"/>
    <s v="VOCCB Approved to Install"/>
    <s v="VOCCB Approved to Install"/>
    <n v="2"/>
    <n v="2"/>
    <s v=""/>
    <s v=""/>
    <s v=""/>
    <s v=""/>
    <s v=""/>
    <s v=""/>
    <x v="1"/>
    <x v="1"/>
  </r>
  <r>
    <s v="VPD-248"/>
    <s v="OR*3.0*552"/>
    <s v="VOCCB Approved to Install"/>
    <s v="VOCCB Approved to Install"/>
    <n v="2"/>
    <n v="2"/>
    <s v=""/>
    <s v=""/>
    <s v=""/>
    <s v=""/>
    <s v=""/>
    <s v=""/>
    <x v="1"/>
    <x v="1"/>
  </r>
  <r>
    <s v="VPD-247"/>
    <s v="YS*5.01*175"/>
    <s v="VOCCB Approved to Install"/>
    <s v="VOCCB Approved to Install"/>
    <n v="1"/>
    <n v="1"/>
    <s v=""/>
    <s v=""/>
    <s v=""/>
    <s v=""/>
    <s v=""/>
    <s v=""/>
    <x v="1"/>
    <x v="1"/>
  </r>
  <r>
    <s v="VPD-246"/>
    <s v="TIU*1.0*330"/>
    <s v="VOCCB Approved to Install"/>
    <s v="VOCCB Approved to Install"/>
    <n v="2"/>
    <n v="2"/>
    <n v="2"/>
    <n v="2"/>
    <s v=""/>
    <s v=""/>
    <n v="1"/>
    <n v="1"/>
    <x v="1"/>
    <x v="1"/>
  </r>
  <r>
    <s v="VPD-245"/>
    <s v="RA*5.0*183"/>
    <s v="VOCCB Approved to Install"/>
    <s v="VOCCB Approved to Install"/>
    <n v="1"/>
    <n v="1"/>
    <n v="1"/>
    <n v="1"/>
    <s v=""/>
    <s v=""/>
    <n v="1"/>
    <n v="1"/>
    <x v="1"/>
    <x v="1"/>
  </r>
  <r>
    <s v="VPD-244"/>
    <s v="IVM*2.0*201"/>
    <s v="VOCCB Approved to Install"/>
    <s v="VOCCB Approved to Install"/>
    <n v="2"/>
    <n v="2"/>
    <n v="1"/>
    <n v="2"/>
    <s v=""/>
    <s v=""/>
    <n v="2"/>
    <n v="1"/>
    <x v="1"/>
    <x v="1"/>
  </r>
  <r>
    <s v="VPD-243"/>
    <s v="EAS*1.0*203"/>
    <s v="VOCCB Approved to Install"/>
    <s v="VOCCB Approved to Install"/>
    <n v="2"/>
    <n v="2"/>
    <n v="1"/>
    <n v="2"/>
    <s v=""/>
    <s v=""/>
    <n v="2"/>
    <n v="1"/>
    <x v="1"/>
    <x v="1"/>
  </r>
  <r>
    <s v="VPD-242"/>
    <s v="DG*5.3*1056"/>
    <s v="VOCCB Approved to Install"/>
    <s v="VOCCB Approved to Install"/>
    <n v="2"/>
    <n v="2"/>
    <n v="1"/>
    <n v="2"/>
    <s v=""/>
    <s v=""/>
    <n v="2"/>
    <n v="1"/>
    <x v="1"/>
    <x v="1"/>
  </r>
  <r>
    <s v="VPD-241"/>
    <s v="JLV*2.9*12"/>
    <s v="VOCCB Approved to Install"/>
    <s v="VOCCB Approved to Install"/>
    <n v="2"/>
    <n v="2"/>
    <n v="1"/>
    <n v="2"/>
    <s v=""/>
    <s v=""/>
    <n v="2"/>
    <n v="1"/>
    <x v="1"/>
    <x v="1"/>
  </r>
  <r>
    <s v="VPD-240"/>
    <s v="LR*5.2*550"/>
    <s v="VOCCB Approved to Install"/>
    <s v="VOCCB Approved to Install"/>
    <n v="1"/>
    <n v="1"/>
    <s v=""/>
    <s v=""/>
    <s v=""/>
    <s v=""/>
    <s v=""/>
    <s v=""/>
    <x v="1"/>
    <x v="1"/>
  </r>
  <r>
    <s v="VPD-239"/>
    <s v="XWB*1.1*73"/>
    <s v="VOCCB Approved to Install"/>
    <s v="VOCCB Approved to Install"/>
    <n v="1"/>
    <n v="1"/>
    <n v="3"/>
    <n v="3"/>
    <s v=""/>
    <s v=""/>
    <n v="1"/>
    <n v="1"/>
    <x v="1"/>
    <x v="1"/>
  </r>
  <r>
    <s v="VPD-238"/>
    <s v="OR*3.0*559"/>
    <s v="Submitted to OEHRM"/>
    <s v="Submitted to OEHRM"/>
    <n v="1"/>
    <n v="1"/>
    <s v=""/>
    <s v=""/>
    <s v=""/>
    <s v=""/>
    <s v=""/>
    <s v=""/>
    <x v="1"/>
    <x v="1"/>
  </r>
  <r>
    <s v="VPD-237"/>
    <s v="JLV*2.9*11"/>
    <s v="VOCCB Approved to Install"/>
    <s v="VOCCB Approved to Install"/>
    <n v="2"/>
    <n v="2"/>
    <n v="1"/>
    <n v="2"/>
    <s v=""/>
    <s v=""/>
    <n v="2"/>
    <n v="1"/>
    <x v="1"/>
    <x v="1"/>
  </r>
  <r>
    <s v="VPD-236"/>
    <s v="YS*5.01*176"/>
    <s v="VOCCB Approved to Install"/>
    <s v="VOCCB Approved to Install"/>
    <n v="1"/>
    <n v="1"/>
    <s v=""/>
    <s v=""/>
    <s v=""/>
    <s v=""/>
    <s v=""/>
    <s v=""/>
    <x v="1"/>
    <x v="1"/>
  </r>
  <r>
    <s v="VPD-235"/>
    <s v="PSO*7.0*638 (ENTERED IN ERROR)"/>
    <s v="VOCCB Approved to Install"/>
    <s v="VOCCB Approved to Install"/>
    <n v="2"/>
    <n v="2"/>
    <s v=""/>
    <s v=""/>
    <s v=""/>
    <s v=""/>
    <s v=""/>
    <s v=""/>
    <x v="1"/>
    <x v="1"/>
  </r>
  <r>
    <s v="VPD-234"/>
    <s v="SD*5.3*787"/>
    <s v="VOCCB Approved to Install"/>
    <s v="VOCCB Approved to Install"/>
    <n v="2"/>
    <n v="2"/>
    <n v="1"/>
    <n v="2"/>
    <s v=""/>
    <s v=""/>
    <n v="2"/>
    <n v="1"/>
    <x v="1"/>
    <x v="1"/>
  </r>
  <r>
    <s v="VPD-233"/>
    <s v="EC*2.0*155"/>
    <s v="VOCCB Approved to Install"/>
    <s v="VOCCB Approved to Install"/>
    <n v="2"/>
    <n v="2"/>
    <n v="8"/>
    <n v="4"/>
    <s v=""/>
    <s v=""/>
    <n v="-4"/>
    <n v="2"/>
    <x v="1"/>
    <x v="1"/>
  </r>
  <r>
    <s v="VPD-232"/>
    <s v="DG*5.3*1058"/>
    <s v="VOCCB Approved to Install"/>
    <s v="Do Not Install"/>
    <n v="2"/>
    <n v="2"/>
    <n v="8"/>
    <n v="4"/>
    <s v=""/>
    <s v=""/>
    <n v="-4"/>
    <n v="2"/>
    <x v="1"/>
    <x v="1"/>
  </r>
  <r>
    <s v="VPD-231"/>
    <s v="PRCA*4.5*387"/>
    <s v="VOCCB Approved to Install"/>
    <s v="VOCCB Approved to Install"/>
    <n v="29"/>
    <n v="29"/>
    <n v="2"/>
    <s v=""/>
    <n v="5"/>
    <s v=""/>
    <n v="1"/>
    <s v=""/>
    <x v="5"/>
    <x v="1"/>
  </r>
  <r>
    <s v="VPD-230"/>
    <s v="ECX*3.0*182"/>
    <s v="VOCCB Approved to Install"/>
    <s v="VOCCB Approved to Install"/>
    <n v="2"/>
    <n v="2"/>
    <n v="1"/>
    <n v="2"/>
    <s v=""/>
    <s v=""/>
    <n v="2"/>
    <n v="1"/>
    <x v="1"/>
    <x v="1"/>
  </r>
  <r>
    <s v="VPD-229"/>
    <s v="PRC*5.1*224"/>
    <s v="VOCCB Approved to Install"/>
    <s v="VOCCB Approved to Install"/>
    <n v="2"/>
    <n v="2"/>
    <n v="1"/>
    <n v="2"/>
    <s v=""/>
    <s v=""/>
    <n v="2"/>
    <n v="1"/>
    <x v="1"/>
    <x v="1"/>
  </r>
  <r>
    <s v="VPD-228"/>
    <s v="IB*2.0*708"/>
    <s v="VOCCB Approved to Install"/>
    <s v="VOCCB Approved to Install"/>
    <n v="2"/>
    <n v="2"/>
    <n v="1"/>
    <n v="2"/>
    <s v=""/>
    <s v=""/>
    <n v="2"/>
    <n v="1"/>
    <x v="1"/>
    <x v="1"/>
  </r>
  <r>
    <s v="VPD-227"/>
    <s v="XU*8.0*754"/>
    <s v="VOCCB Approved to Install"/>
    <s v="VOCCB Approved to Install"/>
    <n v="2"/>
    <n v="2"/>
    <n v="1"/>
    <n v="3"/>
    <s v=""/>
    <s v=""/>
    <n v="3"/>
    <n v="1"/>
    <x v="1"/>
    <x v="1"/>
  </r>
  <r>
    <s v="VPD-226"/>
    <s v="DI*22.2*20"/>
    <s v="VOCCB Approved to Install"/>
    <s v="VOCCB Approved to Install"/>
    <n v="2"/>
    <n v="2"/>
    <n v="3"/>
    <n v="4"/>
    <s v=""/>
    <s v=""/>
    <n v="2"/>
    <n v="1"/>
    <x v="1"/>
    <x v="1"/>
  </r>
  <r>
    <s v="VPD-225"/>
    <s v="XT*7.3*151"/>
    <s v="VOCCB Approved to Install"/>
    <s v="VOCCB Approved to Install"/>
    <n v="2"/>
    <n v="2"/>
    <n v="1"/>
    <n v="3"/>
    <s v=""/>
    <s v=""/>
    <n v="3"/>
    <n v="1"/>
    <x v="1"/>
    <x v="1"/>
  </r>
  <r>
    <s v="VPD-224"/>
    <s v="DG*5.3*1045"/>
    <s v="VOCCB Approved to Install"/>
    <s v="VOCCB Approved to Install"/>
    <n v="2"/>
    <n v="2"/>
    <n v="1"/>
    <n v="3"/>
    <s v=""/>
    <s v=""/>
    <n v="3"/>
    <n v="1"/>
    <x v="1"/>
    <x v="1"/>
  </r>
  <r>
    <s v="VPD-223"/>
    <s v="PREC*6.2*2"/>
    <s v="VOCCB Approved to Install"/>
    <s v="VOCCB Approved to Install"/>
    <n v="2"/>
    <n v="2"/>
    <n v="1"/>
    <n v="3"/>
    <s v=""/>
    <s v=""/>
    <n v="3"/>
    <n v="1"/>
    <x v="1"/>
    <x v="1"/>
  </r>
  <r>
    <s v="VPD-222"/>
    <s v="CPRS EP2 Vitals Enhancements"/>
    <s v="VOCCB Approved to Install"/>
    <s v="VOCCB Approved to Install"/>
    <n v="1"/>
    <n v="1"/>
    <s v=""/>
    <s v=""/>
    <s v=""/>
    <s v=""/>
    <s v=""/>
    <s v=""/>
    <x v="1"/>
    <x v="1"/>
  </r>
  <r>
    <s v="VPD-221"/>
    <s v="XT*7.3*150 "/>
    <s v="VOCCB Approved to Install"/>
    <s v="VOCCB Approved to Install"/>
    <n v="1"/>
    <n v="1"/>
    <n v="2"/>
    <n v="6"/>
    <s v=""/>
    <s v=""/>
    <n v="5"/>
    <n v="1"/>
    <x v="1"/>
    <x v="1"/>
  </r>
  <r>
    <s v="VPD-220"/>
    <s v="SD*5.3*790"/>
    <s v="VOCCB Approved to Install"/>
    <s v="VOCCB Approved to Install"/>
    <n v="2"/>
    <n v="2"/>
    <n v="3"/>
    <n v="3"/>
    <s v=""/>
    <s v=""/>
    <n v="1"/>
    <n v="1"/>
    <x v="1"/>
    <x v="1"/>
  </r>
  <r>
    <s v="VPD-219"/>
    <s v="ONC*2.2*13"/>
    <s v="VOCCB Approved to Install"/>
    <s v="VOCCB Approved to Install"/>
    <n v="2"/>
    <n v="2"/>
    <s v=""/>
    <n v="9"/>
    <s v=""/>
    <n v="220"/>
    <s v=""/>
    <n v="1"/>
    <x v="1"/>
    <x v="31"/>
  </r>
  <r>
    <s v="VPD-218"/>
    <s v="PSD*3.0*89"/>
    <s v="VOCCB Approved to Install"/>
    <s v="VOCCB Approved to Install"/>
    <n v="2"/>
    <n v="2"/>
    <n v="2"/>
    <n v="3"/>
    <s v=""/>
    <s v=""/>
    <n v="2"/>
    <n v="1"/>
    <x v="1"/>
    <x v="1"/>
  </r>
  <r>
    <s v="VPD-217"/>
    <s v="PSO*7.0*617"/>
    <s v="VOCCB Approved to Install"/>
    <s v="VOCCB Approved to Install"/>
    <n v="2"/>
    <n v="2"/>
    <n v="10"/>
    <n v="11"/>
    <s v=""/>
    <s v=""/>
    <n v="2"/>
    <n v="1"/>
    <x v="1"/>
    <x v="1"/>
  </r>
  <r>
    <s v="VPD-216"/>
    <s v="PSO*7.0*640"/>
    <s v="Returned for VOCCB Review"/>
    <s v="Returned for VOCCB Review"/>
    <n v="2"/>
    <n v="2"/>
    <n v="9"/>
    <n v="10"/>
    <s v=""/>
    <s v=""/>
    <n v="2"/>
    <n v="1"/>
    <x v="1"/>
    <x v="1"/>
  </r>
  <r>
    <s v="VPD-215"/>
    <s v="MAG*3.0*306"/>
    <s v="VOCCB Approved to Install"/>
    <s v="VOCCB Approved to Install"/>
    <n v="2"/>
    <n v="2"/>
    <n v="10"/>
    <n v="11"/>
    <s v=""/>
    <s v=""/>
    <n v="2"/>
    <n v="1"/>
    <x v="1"/>
    <x v="1"/>
  </r>
  <r>
    <s v="VPD-213"/>
    <s v="EHM*1.0*2"/>
    <s v="VOCCB Approved to Install"/>
    <s v="VOCCB Approved to Install"/>
    <n v="1"/>
    <n v="2"/>
    <n v="2"/>
    <n v="2"/>
    <s v=""/>
    <s v=""/>
    <n v="2"/>
    <n v="2"/>
    <x v="1"/>
    <x v="1"/>
  </r>
  <r>
    <s v="VPD-212"/>
    <s v="WEBE*3.0*9"/>
    <s v="VOCCB Approved to Install"/>
    <s v="VOCCB Approved to Install"/>
    <n v="2"/>
    <n v="2"/>
    <n v="2"/>
    <n v="3"/>
    <n v="21"/>
    <n v="21"/>
    <n v="2"/>
    <n v="1"/>
    <x v="6"/>
    <x v="32"/>
  </r>
  <r>
    <s v="VPD-211"/>
    <s v="XU*8.0*752"/>
    <s v="VOCCB Approved to Install"/>
    <s v="VOCCB Approved to Install"/>
    <n v="2"/>
    <n v="2"/>
    <s v=""/>
    <s v=""/>
    <s v=""/>
    <s v=""/>
    <s v=""/>
    <s v=""/>
    <x v="1"/>
    <x v="1"/>
  </r>
  <r>
    <s v="VPD-210"/>
    <s v="XU*8.0*751"/>
    <s v="VOCCB Approved to Install"/>
    <s v="VOCCB Approved to Install"/>
    <n v="2"/>
    <n v="2"/>
    <n v="2"/>
    <n v="2"/>
    <s v=""/>
    <s v=""/>
    <n v="1"/>
    <n v="1"/>
    <x v="1"/>
    <x v="1"/>
  </r>
  <r>
    <s v="VPD-209"/>
    <s v="XU*8.0*753"/>
    <s v="VOCCB Approved to Install"/>
    <s v="VOCCB Approved to Install"/>
    <n v="1"/>
    <n v="1"/>
    <n v="4"/>
    <n v="2"/>
    <s v=""/>
    <s v=""/>
    <n v="1"/>
    <n v="3"/>
    <x v="1"/>
    <x v="1"/>
  </r>
  <r>
    <s v="VPD-208"/>
    <s v="XU*8.0*750"/>
    <s v="VOCCB Approved to Install"/>
    <s v="VOCCB Approved to Install"/>
    <n v="1"/>
    <n v="1"/>
    <n v="4"/>
    <n v="2"/>
    <s v=""/>
    <s v=""/>
    <n v="1"/>
    <n v="3"/>
    <x v="1"/>
    <x v="1"/>
  </r>
  <r>
    <s v="VPD-205"/>
    <s v="LEX*2.0*135\ICPT*6.0*101"/>
    <s v="VOCCB Approved to Install"/>
    <s v="VOCCB Approved to Install"/>
    <n v="2"/>
    <n v="2"/>
    <n v="2"/>
    <n v="3"/>
    <s v=""/>
    <s v=""/>
    <n v="2"/>
    <n v="1"/>
    <x v="1"/>
    <x v="1"/>
  </r>
  <r>
    <s v="VPD-204"/>
    <s v="OR*3.0*562"/>
    <s v="VOCCB Approved to Install"/>
    <s v="VOCCB Approved to Install"/>
    <n v="2"/>
    <n v="2"/>
    <n v="4"/>
    <n v="3"/>
    <s v=""/>
    <s v=""/>
    <n v="1"/>
    <n v="2"/>
    <x v="1"/>
    <x v="1"/>
  </r>
  <r>
    <s v="VPD-203"/>
    <s v="ECX*3.0*181"/>
    <s v="VOCCB Approved to Install"/>
    <s v="VOCCB Approved to Install"/>
    <n v="1"/>
    <n v="1"/>
    <n v="1"/>
    <n v="1"/>
    <s v=""/>
    <s v=""/>
    <n v="1"/>
    <n v="1"/>
    <x v="1"/>
    <x v="1"/>
  </r>
  <r>
    <s v="VPD-202"/>
    <s v="SD*5.3*791"/>
    <s v="VOCCB Approved to Install"/>
    <s v="VOCCB Approved to Install"/>
    <n v="2"/>
    <n v="2"/>
    <n v="1"/>
    <n v="1"/>
    <s v=""/>
    <s v=""/>
    <n v="1"/>
    <n v="1"/>
    <x v="1"/>
    <x v="1"/>
  </r>
  <r>
    <s v="VPD-201"/>
    <s v="DVBA*2.7*234"/>
    <s v="VOCCB Approved to Install"/>
    <s v="VOCCB Approved to Install"/>
    <n v="1"/>
    <n v="1"/>
    <s v=""/>
    <s v=""/>
    <s v=""/>
    <s v=""/>
    <s v=""/>
    <s v=""/>
    <x v="1"/>
    <x v="1"/>
  </r>
  <r>
    <s v="VPD-200"/>
    <s v="IB*2.0*706"/>
    <s v="VOCCB Approved to Install"/>
    <s v="VOCCB Approved to Install"/>
    <n v="1"/>
    <n v="1"/>
    <n v="3"/>
    <n v="1"/>
    <s v=""/>
    <s v=""/>
    <n v="1"/>
    <n v="3"/>
    <x v="1"/>
    <x v="1"/>
  </r>
  <r>
    <s v="VPD-199"/>
    <s v="JLV*2.9*10"/>
    <s v="VOCCB Approved to Install"/>
    <s v="VOCCB Approved to Install"/>
    <n v="7"/>
    <n v="7"/>
    <n v="4"/>
    <n v="4"/>
    <n v="4"/>
    <s v=""/>
    <n v="1"/>
    <n v="1"/>
    <x v="4"/>
    <x v="1"/>
  </r>
  <r>
    <s v="VPD-198"/>
    <s v="EAS*1.0*202"/>
    <s v="VOCCB Approved to Install"/>
    <s v="VOCCB Approved to Install"/>
    <n v="2"/>
    <n v="2"/>
    <s v=""/>
    <s v=""/>
    <s v=""/>
    <s v=""/>
    <s v=""/>
    <s v=""/>
    <x v="1"/>
    <x v="1"/>
  </r>
  <r>
    <s v="VPD-197"/>
    <s v="WEBN*1.1*23"/>
    <s v="VOCCB Approved to Install"/>
    <s v="VOCCB Approved to Install"/>
    <n v="2"/>
    <n v="2"/>
    <n v="1"/>
    <n v="2"/>
    <s v=""/>
    <s v=""/>
    <n v="2"/>
    <n v="1"/>
    <x v="1"/>
    <x v="1"/>
  </r>
  <r>
    <s v="VPD-196"/>
    <s v="IB*2.0*676"/>
    <s v="VOCCB Approved to Install"/>
    <s v="VOCCB Approved to Install"/>
    <n v="2"/>
    <n v="2"/>
    <s v=""/>
    <s v=""/>
    <s v=""/>
    <s v=""/>
    <s v=""/>
    <s v=""/>
    <x v="1"/>
    <x v="1"/>
  </r>
  <r>
    <s v="VPD-195"/>
    <s v="RA*5.0*182"/>
    <s v="VOCCB Approved to Install"/>
    <s v="VOCCB Approved to Install"/>
    <n v="2"/>
    <n v="2"/>
    <n v="1"/>
    <n v="1"/>
    <s v=""/>
    <s v=""/>
    <n v="1"/>
    <n v="1"/>
    <x v="1"/>
    <x v="1"/>
  </r>
  <r>
    <s v="VPD-192"/>
    <s v="OR*3.0*453"/>
    <s v="VOCCB Approved to Install"/>
    <s v="VOCCB Approved to Install"/>
    <n v="2"/>
    <n v="2"/>
    <n v="1"/>
    <n v="2"/>
    <n v="6"/>
    <n v="6"/>
    <n v="7"/>
    <n v="6"/>
    <x v="7"/>
    <x v="33"/>
  </r>
  <r>
    <s v="VPD-191"/>
    <s v="DG*5.3*964"/>
    <s v="ETS Install Pass"/>
    <s v="ETS Install Pass"/>
    <n v="2"/>
    <n v="2"/>
    <n v="2"/>
    <n v="3"/>
    <s v=""/>
    <s v=""/>
    <n v="2"/>
    <n v="1"/>
    <x v="1"/>
    <x v="1"/>
  </r>
  <r>
    <s v="VPD-190"/>
    <s v="LEX*2.0*134/ICPT*6.0*100"/>
    <s v="VOCCB Approved to Install"/>
    <s v="VOCCB Approved to Install"/>
    <n v="2"/>
    <n v="2"/>
    <n v="2"/>
    <n v="3"/>
    <s v=""/>
    <s v=""/>
    <n v="2"/>
    <n v="1"/>
    <x v="1"/>
    <x v="1"/>
  </r>
  <r>
    <s v="VPD-189"/>
    <s v="SD*5.3*788"/>
    <s v="VOCCB Approved to Install"/>
    <s v="VOCCB Approved to Install"/>
    <n v="1"/>
    <n v="1"/>
    <n v="1"/>
    <n v="2"/>
    <n v="1"/>
    <s v=""/>
    <n v="2"/>
    <n v="1"/>
    <x v="7"/>
    <x v="1"/>
  </r>
  <r>
    <s v="VPD-188"/>
    <s v="PRCA*4.5*381v7"/>
    <s v="VOCCB Approved to Install"/>
    <s v="VOCCB Approved to Install"/>
    <n v="2"/>
    <n v="2"/>
    <s v=""/>
    <n v="6"/>
    <s v=""/>
    <n v="228"/>
    <s v=""/>
    <n v="1"/>
    <x v="1"/>
    <x v="34"/>
  </r>
  <r>
    <s v="VPD-187"/>
    <s v="WEBI*18.5*1"/>
    <s v="VOCCB Approved to Install"/>
    <s v="VOCCB Approved to Install"/>
    <n v="1"/>
    <n v="1"/>
    <n v="3"/>
    <n v="4"/>
    <s v=""/>
    <s v=""/>
    <n v="2"/>
    <n v="1"/>
    <x v="1"/>
    <x v="1"/>
  </r>
  <r>
    <s v="VPD-185"/>
    <s v="OR*3.0*560"/>
    <s v="VOCCB Approved to Install"/>
    <s v="VOCCB Approved to Install"/>
    <n v="1"/>
    <n v="1"/>
    <s v=""/>
    <s v=""/>
    <s v=""/>
    <s v=""/>
    <s v=""/>
    <s v=""/>
    <x v="1"/>
    <x v="1"/>
  </r>
  <r>
    <s v="VPD-184"/>
    <s v="PREN*4.0*1 "/>
    <s v="VOCCB Approved to Install"/>
    <s v="VOCCB Approved to Install"/>
    <n v="1"/>
    <n v="1"/>
    <n v="20"/>
    <n v="21"/>
    <n v="20"/>
    <s v=""/>
    <n v="2"/>
    <n v="1"/>
    <x v="7"/>
    <x v="1"/>
  </r>
  <r>
    <s v="VPD-183"/>
    <s v="PRED*4.0*1"/>
    <s v="VOCCB Approved to Install"/>
    <s v="VOCCB Approved to Install"/>
    <n v="2"/>
    <n v="2"/>
    <s v=""/>
    <s v=""/>
    <s v=""/>
    <s v=""/>
    <s v=""/>
    <s v=""/>
    <x v="1"/>
    <x v="1"/>
  </r>
  <r>
    <s v="VPD-182"/>
    <s v="PREM*4.0*1"/>
    <s v="VOCCB Approved to Install"/>
    <s v="VOCCB Approved to Install"/>
    <n v="2"/>
    <n v="2"/>
    <s v=""/>
    <s v=""/>
    <s v=""/>
    <s v=""/>
    <s v=""/>
    <s v=""/>
    <x v="1"/>
    <x v="1"/>
  </r>
  <r>
    <s v="VPD-181"/>
    <s v="PXRM*2.0*77"/>
    <s v="VOCCB Approved to Install"/>
    <s v="VOCCB Approved to Install"/>
    <n v="2"/>
    <n v="2"/>
    <s v=""/>
    <s v=""/>
    <s v=""/>
    <s v=""/>
    <s v=""/>
    <s v=""/>
    <x v="1"/>
    <x v="1"/>
  </r>
  <r>
    <s v="VPD-180"/>
    <s v="DSIB*1.0*P11"/>
    <s v="VOCCB Approved to Install"/>
    <s v="VOCCB Approved to Install"/>
    <n v="2"/>
    <n v="2"/>
    <n v="2"/>
    <n v="2"/>
    <s v=""/>
    <s v=""/>
    <n v="1"/>
    <n v="1"/>
    <x v="1"/>
    <x v="1"/>
  </r>
  <r>
    <s v="VPD-179"/>
    <s v="JLV*2.9*5;JLV*2.9*6;JLV*2.9*9;WEBE*3.0*7;WEBE*3.0*8"/>
    <s v="VOCCB Approved to Install"/>
    <s v="VOCCB Approved to Install"/>
    <n v="3"/>
    <n v="3"/>
    <n v="3"/>
    <n v="3"/>
    <s v=""/>
    <s v=""/>
    <n v="1"/>
    <n v="1"/>
    <x v="1"/>
    <x v="1"/>
  </r>
  <r>
    <s v="VPD-178"/>
    <s v="DENT*1.2*82 "/>
    <s v="On Hold"/>
    <s v="Do Not Install"/>
    <n v="1"/>
    <n v="1"/>
    <s v=""/>
    <s v=""/>
    <s v=""/>
    <s v=""/>
    <s v=""/>
    <s v=""/>
    <x v="1"/>
    <x v="1"/>
  </r>
  <r>
    <s v="VPD-176"/>
    <s v="OR*3.0*455"/>
    <s v="VOCCB Approved to Install"/>
    <s v="VOCCB Approved to Install"/>
    <n v="2"/>
    <n v="2"/>
    <n v="238"/>
    <n v="3"/>
    <s v=""/>
    <n v="3"/>
    <n v="-236"/>
    <n v="1"/>
    <x v="1"/>
    <x v="3"/>
  </r>
  <r>
    <s v="VPD-174"/>
    <s v="PRCA*4.5*349, IB*2.0*642"/>
    <s v="VOCCB Approved to Install"/>
    <s v="VOCCB Approved to Install"/>
    <n v="2"/>
    <n v="2"/>
    <n v="2"/>
    <n v="4"/>
    <s v=""/>
    <s v=""/>
    <n v="3"/>
    <n v="1"/>
    <x v="1"/>
    <x v="1"/>
  </r>
  <r>
    <s v="VPD-173"/>
    <s v="HBH*1.0*32"/>
    <s v="VOCCB Approved to Install"/>
    <s v="VOCCB Approved to Install"/>
    <n v="2"/>
    <n v="2"/>
    <n v="3"/>
    <n v="2"/>
    <s v=""/>
    <s v=""/>
    <n v="2"/>
    <n v="3"/>
    <x v="1"/>
    <x v="1"/>
  </r>
  <r>
    <s v="VPD-172"/>
    <s v="LR*5.2*549"/>
    <s v="VOCCB Approved to Install"/>
    <s v="VOCCB Approved to Install"/>
    <n v="2"/>
    <n v="2"/>
    <n v="2"/>
    <n v="3"/>
    <s v=""/>
    <s v=""/>
    <n v="2"/>
    <n v="1"/>
    <x v="1"/>
    <x v="1"/>
  </r>
  <r>
    <s v="VPD-171"/>
    <s v="WEBE*3.0*8"/>
    <s v="VOCCB Approved to Install"/>
    <s v="VOCCB Approved to Install"/>
    <n v="2"/>
    <n v="2"/>
    <n v="2"/>
    <n v="3"/>
    <s v=""/>
    <s v=""/>
    <n v="2"/>
    <n v="1"/>
    <x v="1"/>
    <x v="1"/>
  </r>
  <r>
    <s v="VPD-170"/>
    <s v="PRCA*4.5*382"/>
    <s v="VOCCB Approved to Install"/>
    <s v="VOCCB Approved to Install"/>
    <n v="2"/>
    <n v="2"/>
    <s v=""/>
    <s v=""/>
    <s v=""/>
    <s v=""/>
    <s v=""/>
    <s v=""/>
    <x v="1"/>
    <x v="1"/>
  </r>
  <r>
    <s v="VPD-169"/>
    <s v="IB*2.0*703"/>
    <s v="VOCCB Approved to Install"/>
    <s v="VOCCB Approved to Install"/>
    <n v="2"/>
    <n v="2"/>
    <n v="4"/>
    <n v="2"/>
    <s v=""/>
    <s v=""/>
    <n v="1"/>
    <n v="3"/>
    <x v="1"/>
    <x v="1"/>
  </r>
  <r>
    <s v="VPD-168"/>
    <s v="EDP*2.0*15"/>
    <s v="VOCCB Approved to Install"/>
    <s v="VOCCB Approved to Install"/>
    <n v="2"/>
    <n v="2"/>
    <n v="4"/>
    <n v="4"/>
    <s v=""/>
    <s v=""/>
    <n v="1"/>
    <n v="1"/>
    <x v="1"/>
    <x v="1"/>
  </r>
  <r>
    <s v="VPD-167"/>
    <s v="SD*5.3*782"/>
    <s v="VOCCB Approved to Install"/>
    <s v="VOCCB Approved to Install"/>
    <n v="2"/>
    <n v="2"/>
    <n v="1"/>
    <n v="2"/>
    <s v=""/>
    <s v=""/>
    <n v="2"/>
    <n v="1"/>
    <x v="1"/>
    <x v="1"/>
  </r>
  <r>
    <s v="VPD-166"/>
    <s v="XU*8.0*749"/>
    <s v="Returned for VOCCB Review"/>
    <s v="Returned for VOCCB Review"/>
    <n v="3"/>
    <n v="3"/>
    <s v=""/>
    <n v="2"/>
    <s v=""/>
    <n v="242"/>
    <s v=""/>
    <n v="1"/>
    <x v="1"/>
    <x v="35"/>
  </r>
  <r>
    <s v="VPD-165"/>
    <s v="XOBV*1.6*7"/>
    <s v="Returned for VOCCB Review"/>
    <s v="Returned for VOCCB Review"/>
    <n v="3"/>
    <n v="3"/>
    <s v=""/>
    <s v=""/>
    <s v=""/>
    <s v=""/>
    <s v=""/>
    <s v=""/>
    <x v="1"/>
    <x v="1"/>
  </r>
  <r>
    <s v="VPD-164"/>
    <s v="SD*5.3*775"/>
    <s v="VOCCB Approved to Install"/>
    <s v="VOCCB Approved to Install"/>
    <n v="3"/>
    <n v="3"/>
    <s v=""/>
    <s v=""/>
    <s v=""/>
    <s v=""/>
    <s v=""/>
    <s v=""/>
    <x v="1"/>
    <x v="1"/>
  </r>
  <r>
    <s v="VPD-163"/>
    <s v="WEBN*1.1*21"/>
    <s v="VOCCB Approved to Install"/>
    <s v="VOCCB Approved to Install"/>
    <n v="3"/>
    <n v="3"/>
    <s v=""/>
    <n v="2"/>
    <s v=""/>
    <n v="242"/>
    <s v=""/>
    <n v="1"/>
    <x v="1"/>
    <x v="35"/>
  </r>
  <r>
    <s v="VPD-162"/>
    <s v="TIU*1.0*338"/>
    <s v="VOCCB Approved to Install"/>
    <s v="VOCCB Approved to Install"/>
    <n v="3"/>
    <n v="3"/>
    <s v=""/>
    <s v=""/>
    <s v=""/>
    <s v=""/>
    <s v=""/>
    <s v=""/>
    <x v="1"/>
    <x v="1"/>
  </r>
  <r>
    <s v="VPD-161"/>
    <s v="EC*2.0*152"/>
    <s v="VOCCB Approved to Install"/>
    <s v="VOCCB Approved to Install"/>
    <n v="3"/>
    <n v="4"/>
    <n v="1"/>
    <n v="2"/>
    <s v=""/>
    <s v=""/>
    <n v="2"/>
    <n v="1"/>
    <x v="1"/>
    <x v="1"/>
  </r>
  <r>
    <s v="VPD-160"/>
    <s v="MAG*3.0*289"/>
    <s v="VOCCB Approved to Install"/>
    <s v="VOCCB Approved to Install"/>
    <n v="2"/>
    <n v="2"/>
    <n v="6"/>
    <n v="7"/>
    <s v=""/>
    <s v=""/>
    <n v="2"/>
    <n v="1"/>
    <x v="1"/>
    <x v="1"/>
  </r>
  <r>
    <s v="VPD-159"/>
    <s v="PSJ*5.0*419"/>
    <s v="VOCCB Approved to Install"/>
    <s v="VOCCB Approved to Install"/>
    <n v="2"/>
    <n v="2"/>
    <n v="5"/>
    <n v="4"/>
    <s v=""/>
    <s v=""/>
    <n v="2"/>
    <n v="3"/>
    <x v="1"/>
    <x v="1"/>
  </r>
  <r>
    <s v="VPD-158"/>
    <s v="IB*2.0*697, DG*5.3*1035, OR*3.0*546"/>
    <s v="VOCCB Approved to Install"/>
    <s v="VOCCB Approved to Install"/>
    <n v="1"/>
    <n v="2"/>
    <n v="3"/>
    <n v="4"/>
    <s v=""/>
    <s v=""/>
    <n v="2"/>
    <n v="1"/>
    <x v="1"/>
    <x v="1"/>
  </r>
  <r>
    <s v="VPD-157"/>
    <s v="YS*5.01*177"/>
    <s v="VOCCB Approved to Install"/>
    <s v="VOCCB Approved to Install"/>
    <n v="2"/>
    <n v="2"/>
    <n v="2"/>
    <n v="5"/>
    <s v=""/>
    <s v=""/>
    <n v="5"/>
    <n v="2"/>
    <x v="1"/>
    <x v="1"/>
  </r>
  <r>
    <s v="VPD-156"/>
    <s v="YS*5.01*174"/>
    <s v="VOCCB Approved to Install"/>
    <s v="VOCCB Approved to Install"/>
    <n v="2"/>
    <n v="3"/>
    <n v="11"/>
    <n v="13"/>
    <s v=""/>
    <s v=""/>
    <n v="3"/>
    <n v="1"/>
    <x v="1"/>
    <x v="1"/>
  </r>
  <r>
    <s v="VPD-155"/>
    <s v="MAG*3.0*301"/>
    <s v="VOCCB Approved to Install"/>
    <s v="VOCCB Approved to Install"/>
    <n v="2"/>
    <n v="3"/>
    <n v="3"/>
    <n v="3"/>
    <s v=""/>
    <s v=""/>
    <n v="2"/>
    <n v="2"/>
    <x v="1"/>
    <x v="1"/>
  </r>
  <r>
    <s v="VPD-154"/>
    <s v="DG*5.3*1054"/>
    <s v="VOCCB Approved to Install"/>
    <s v="VOCCB Approved to Install"/>
    <n v="2"/>
    <n v="3"/>
    <n v="3"/>
    <n v="3"/>
    <s v=""/>
    <s v=""/>
    <n v="2"/>
    <n v="2"/>
    <x v="1"/>
    <x v="1"/>
  </r>
  <r>
    <s v="VPD-153"/>
    <s v="JLV*2.9*7"/>
    <s v="VOCCB Approved to Install"/>
    <s v="VOCCB Approved to Install"/>
    <n v="2"/>
    <n v="3"/>
    <n v="3"/>
    <n v="5"/>
    <s v=""/>
    <s v=""/>
    <n v="3"/>
    <n v="1"/>
    <x v="1"/>
    <x v="1"/>
  </r>
  <r>
    <s v="VPD-152"/>
    <s v="HDS*1.0*40"/>
    <s v="VOCCB Approved to Install"/>
    <s v="VOCCB Approved to Install"/>
    <n v="1"/>
    <n v="1"/>
    <s v=""/>
    <s v=""/>
    <s v=""/>
    <s v=""/>
    <s v=""/>
    <s v=""/>
    <x v="1"/>
    <x v="1"/>
  </r>
  <r>
    <s v="VPD-151"/>
    <s v="HDS*1.0*38"/>
    <s v="VOCCB Approved to Install"/>
    <s v="VOCCB Approved to Install"/>
    <n v="1"/>
    <n v="1"/>
    <s v=""/>
    <s v=""/>
    <s v=""/>
    <s v=""/>
    <s v=""/>
    <s v=""/>
    <x v="1"/>
    <x v="1"/>
  </r>
  <r>
    <s v="VPD-150"/>
    <s v="EAS*1.0*199"/>
    <s v="VOCCB Approved to Install"/>
    <s v="VOCCB Approved to Install"/>
    <n v="1"/>
    <n v="1"/>
    <s v=""/>
    <s v=""/>
    <s v=""/>
    <s v=""/>
    <s v=""/>
    <s v=""/>
    <x v="1"/>
    <x v="1"/>
  </r>
  <r>
    <s v="VPD-149"/>
    <s v="MHV*1.0*63"/>
    <s v="VOCCB Approved to Install"/>
    <s v="VOCCB Approved to Install"/>
    <n v="1"/>
    <n v="1"/>
    <s v=""/>
    <s v=""/>
    <s v=""/>
    <s v=""/>
    <s v=""/>
    <s v=""/>
    <x v="1"/>
    <x v="1"/>
  </r>
  <r>
    <s v="VPD-148"/>
    <s v="JLV*2.9*8"/>
    <s v="VOCCB Approved to Install"/>
    <s v="VOCCB Approved to Install"/>
    <n v="2"/>
    <n v="2"/>
    <s v=""/>
    <s v=""/>
    <s v=""/>
    <s v=""/>
    <s v=""/>
    <s v=""/>
    <x v="1"/>
    <x v="1"/>
  </r>
  <r>
    <s v="VPD-147"/>
    <s v="HDS*1.0*39"/>
    <s v="VOCCB Approved to Install"/>
    <s v="VOCCB Approved to Install"/>
    <n v="2"/>
    <n v="2"/>
    <s v=""/>
    <s v=""/>
    <s v=""/>
    <s v=""/>
    <s v=""/>
    <s v=""/>
    <x v="1"/>
    <x v="1"/>
  </r>
  <r>
    <s v="VPD-145"/>
    <s v="LR*5.2*542 "/>
    <s v="VOCCB Approved to Install"/>
    <s v="VOCCB Approved to Install"/>
    <n v="2"/>
    <n v="2"/>
    <s v=""/>
    <s v=""/>
    <s v=""/>
    <s v=""/>
    <s v=""/>
    <s v=""/>
    <x v="1"/>
    <x v="1"/>
  </r>
  <r>
    <s v="VPD-144"/>
    <s v="OR*3.0*556"/>
    <s v="VOCCB Approved to Install"/>
    <s v="VOCCB Approved to Install"/>
    <n v="2"/>
    <n v="2"/>
    <n v="5"/>
    <n v="5"/>
    <n v="5"/>
    <s v=""/>
    <n v="2"/>
    <n v="2"/>
    <x v="7"/>
    <x v="1"/>
  </r>
  <r>
    <s v="VPD-143"/>
    <s v="MAG*3.0*255"/>
    <s v="VOCCB Approved to Install"/>
    <s v="VOCCB Approved to Install"/>
    <n v="2"/>
    <n v="2"/>
    <n v="1"/>
    <n v="3"/>
    <s v=""/>
    <s v=""/>
    <n v="3"/>
    <n v="1"/>
    <x v="1"/>
    <x v="1"/>
  </r>
  <r>
    <s v="VPD-142"/>
    <s v="MAG*3.0*267"/>
    <s v="VOCCB Approved to Install"/>
    <s v="VOCCB Approved to Install"/>
    <n v="1"/>
    <n v="1"/>
    <n v="1"/>
    <n v="1"/>
    <s v=""/>
    <s v=""/>
    <n v="1"/>
    <n v="1"/>
    <x v="1"/>
    <x v="1"/>
  </r>
  <r>
    <s v="VPD-141"/>
    <s v="CPRS 31b Follow up bundle"/>
    <s v="VOCCB Approved to Install"/>
    <s v="VOCCB Approved to Install"/>
    <n v="1"/>
    <n v="1"/>
    <n v="6"/>
    <n v="4"/>
    <n v="6"/>
    <n v="16"/>
    <n v="11"/>
    <n v="13"/>
    <x v="8"/>
    <x v="3"/>
  </r>
  <r>
    <s v="VPD-140"/>
    <s v="SD*5.3*785"/>
    <s v="VOCCB Approved to Install"/>
    <s v="VOCCB Approved to Install"/>
    <n v="2"/>
    <n v="2"/>
    <n v="7"/>
    <n v="8"/>
    <n v="31"/>
    <n v="31"/>
    <n v="25"/>
    <n v="24"/>
    <x v="4"/>
    <x v="3"/>
  </r>
  <r>
    <s v="VPD-139"/>
    <s v="MAG*3.0*271"/>
    <s v="VOCCB Approved to Install"/>
    <s v="VOCCB Approved to Install"/>
    <n v="1"/>
    <n v="1"/>
    <s v=""/>
    <n v="2"/>
    <s v=""/>
    <n v="252"/>
    <s v=""/>
    <n v="1"/>
    <x v="1"/>
    <x v="36"/>
  </r>
  <r>
    <s v="VPD-138"/>
    <s v="MAG*3.0*284"/>
    <s v="VOCCB Approved to Install"/>
    <s v="VOCCB Approved to Install"/>
    <n v="2"/>
    <n v="2"/>
    <n v="3"/>
    <n v="3"/>
    <s v=""/>
    <s v=""/>
    <n v="1"/>
    <n v="1"/>
    <x v="1"/>
    <x v="1"/>
  </r>
  <r>
    <s v="VPD-136"/>
    <s v="OR*3.0*513"/>
    <s v="VOCCB Approved to Install"/>
    <s v="VOCCB Approved to Install"/>
    <n v="2"/>
    <n v="2"/>
    <n v="2"/>
    <n v="2"/>
    <s v=""/>
    <s v=""/>
    <n v="1"/>
    <n v="1"/>
    <x v="1"/>
    <x v="1"/>
  </r>
  <r>
    <s v="VPD-135"/>
    <s v="IB*2.0*698 (ENTERED IN ERROR)"/>
    <s v="Do Not Install On ETS"/>
    <s v="Do Not Install On ETS"/>
    <n v="2"/>
    <n v="2"/>
    <n v="2"/>
    <n v="3"/>
    <s v=""/>
    <s v=""/>
    <n v="2"/>
    <n v="1"/>
    <x v="1"/>
    <x v="1"/>
  </r>
  <r>
    <s v="VPD-134"/>
    <s v="IB*2.0*687"/>
    <s v="VOCCB Approved to Install"/>
    <s v="VOCCB Approved to Install"/>
    <n v="1"/>
    <n v="1"/>
    <s v=""/>
    <s v=""/>
    <s v=""/>
    <s v=""/>
    <s v=""/>
    <s v=""/>
    <x v="1"/>
    <x v="1"/>
  </r>
  <r>
    <s v="VPD-133"/>
    <s v="PSJ*5.0*418"/>
    <s v="VOCCB Approved to Install"/>
    <s v="VOCCB Approved to Install"/>
    <n v="2"/>
    <n v="2"/>
    <n v="118"/>
    <n v="118"/>
    <s v=""/>
    <s v=""/>
    <n v="1"/>
    <n v="1"/>
    <x v="1"/>
    <x v="1"/>
  </r>
  <r>
    <s v="VPD-132"/>
    <s v="PREN*3.1*8 "/>
    <s v="VOCCB Approved to Install"/>
    <s v="VOCCB Approved to Install"/>
    <n v="3"/>
    <n v="3"/>
    <n v="2"/>
    <n v="2"/>
    <s v=""/>
    <s v=""/>
    <n v="2"/>
    <n v="2"/>
    <x v="1"/>
    <x v="1"/>
  </r>
  <r>
    <s v="VPD-131"/>
    <s v="XT*7.3*149"/>
    <s v="VOCCB Approved to Install"/>
    <s v="VOCCB Approved to Install"/>
    <n v="2"/>
    <n v="2"/>
    <s v=""/>
    <s v=""/>
    <s v=""/>
    <s v=""/>
    <s v=""/>
    <s v=""/>
    <x v="1"/>
    <x v="1"/>
  </r>
  <r>
    <s v="VPD-130"/>
    <s v="FB*3.5*184"/>
    <s v="VOCCB Approved to Install"/>
    <s v="VOCCB Approved to Install"/>
    <n v="1"/>
    <n v="1"/>
    <n v="2"/>
    <n v="4"/>
    <s v=""/>
    <s v=""/>
    <n v="3"/>
    <n v="1"/>
    <x v="1"/>
    <x v="1"/>
  </r>
  <r>
    <s v="VPD-129"/>
    <s v="SD*5.3*786"/>
    <s v="VOCCB Approved to Install"/>
    <s v="VOCCB Approved to Install"/>
    <n v="3"/>
    <n v="3"/>
    <n v="5"/>
    <n v="5"/>
    <s v=""/>
    <s v=""/>
    <n v="1"/>
    <n v="1"/>
    <x v="1"/>
    <x v="1"/>
  </r>
  <r>
    <s v="VPD-128"/>
    <s v="IB*2.0*700"/>
    <s v="VOCCB Approved to Install"/>
    <s v="VOCCB Approved to Install"/>
    <n v="2"/>
    <n v="2"/>
    <s v=""/>
    <n v="2"/>
    <s v=""/>
    <n v="261"/>
    <s v=""/>
    <n v="1"/>
    <x v="1"/>
    <x v="37"/>
  </r>
  <r>
    <s v="VPD-127"/>
    <s v="DI*22.2*19"/>
    <s v="VOCCB Approved to Install"/>
    <s v="VOCCB Approved to Install"/>
    <n v="2"/>
    <n v="2"/>
    <n v="1"/>
    <n v="2"/>
    <s v=""/>
    <s v=""/>
    <n v="2"/>
    <n v="1"/>
    <x v="1"/>
    <x v="1"/>
  </r>
  <r>
    <s v="VPD-126"/>
    <s v="RA*5.0*181"/>
    <s v="VOCCB Approved to Install"/>
    <s v="VOCCB Approved to Install"/>
    <n v="2"/>
    <n v="2"/>
    <n v="2"/>
    <n v="2"/>
    <s v=""/>
    <s v=""/>
    <n v="1"/>
    <n v="1"/>
    <x v="1"/>
    <x v="1"/>
  </r>
  <r>
    <s v="VPD-125"/>
    <s v="PSO*7.0*561"/>
    <s v="VOCCB Approved to Install"/>
    <s v="VOCCB Approved to Install"/>
    <n v="1"/>
    <n v="1"/>
    <n v="1"/>
    <n v="1"/>
    <s v=""/>
    <s v=""/>
    <n v="2"/>
    <n v="2"/>
    <x v="1"/>
    <x v="1"/>
  </r>
  <r>
    <s v="VPD-124"/>
    <s v="PSX*2.0*91"/>
    <s v="VOCCB Approved to Install"/>
    <s v="VOCCB Approved to Install"/>
    <n v="2"/>
    <n v="6"/>
    <n v="46"/>
    <n v="46"/>
    <s v=""/>
    <s v=""/>
    <n v="2"/>
    <n v="2"/>
    <x v="1"/>
    <x v="1"/>
  </r>
  <r>
    <s v="VPD-123"/>
    <s v="IB*2.0*648"/>
    <s v="VOCCB Approved to Install"/>
    <s v="VOCCB Approved to Install"/>
    <n v="2"/>
    <n v="6"/>
    <n v="46"/>
    <n v="46"/>
    <s v=""/>
    <s v=""/>
    <n v="2"/>
    <n v="2"/>
    <x v="1"/>
    <x v="1"/>
  </r>
  <r>
    <s v="VPD-122"/>
    <s v="BPS*1.0*29"/>
    <s v="VOCCB Approved to Install"/>
    <s v="VOCCB Approved to Install"/>
    <n v="2"/>
    <n v="6"/>
    <n v="46"/>
    <n v="46"/>
    <s v=""/>
    <s v=""/>
    <n v="2"/>
    <n v="2"/>
    <x v="1"/>
    <x v="1"/>
  </r>
  <r>
    <s v="VPD-121"/>
    <s v="GMRA*4.0*66"/>
    <s v="VOCCB Approved to Install"/>
    <s v="VOCCB Approved to Install"/>
    <n v="2"/>
    <n v="6"/>
    <n v="46"/>
    <n v="46"/>
    <s v=""/>
    <s v=""/>
    <n v="2"/>
    <n v="2"/>
    <x v="1"/>
    <x v="1"/>
  </r>
  <r>
    <s v="VPD-120"/>
    <s v="WEBB*2.0*22"/>
    <s v="VOCCB Approved to Install"/>
    <s v="VOCCB Approved to Install"/>
    <n v="3"/>
    <n v="3"/>
    <n v="3"/>
    <n v="2"/>
    <s v=""/>
    <s v=""/>
    <n v="2"/>
    <n v="3"/>
    <x v="1"/>
    <x v="1"/>
  </r>
  <r>
    <s v="VPD-119"/>
    <s v="SD*5.3*784"/>
    <s v="VOCCB Approved to Install"/>
    <s v="VOCCB Approved to Install"/>
    <n v="1"/>
    <n v="1"/>
    <s v=""/>
    <s v=""/>
    <s v=""/>
    <s v=""/>
    <s v=""/>
    <s v=""/>
    <x v="1"/>
    <x v="1"/>
  </r>
  <r>
    <s v="VPD-118"/>
    <s v="MAG*3.0*257"/>
    <s v="VOCCB Approved to Install"/>
    <s v="VOCCB Approved to Install"/>
    <n v="4"/>
    <n v="4"/>
    <s v=""/>
    <n v="5"/>
    <s v=""/>
    <n v="264"/>
    <s v=""/>
    <n v="1"/>
    <x v="1"/>
    <x v="37"/>
  </r>
  <r>
    <s v="VPD-117"/>
    <s v="MAG*3.0*258"/>
    <s v="VOCCB Approved to Install"/>
    <s v="VOCCB Approved to Install"/>
    <n v="3"/>
    <n v="4"/>
    <n v="4"/>
    <n v="3"/>
    <n v="14"/>
    <s v=""/>
    <n v="11"/>
    <n v="12"/>
    <x v="4"/>
    <x v="1"/>
  </r>
  <r>
    <s v="VPD-115"/>
    <s v="MAG*3.0*283"/>
    <s v="VOCCB Approved to Install"/>
    <s v="VOCCB Approved to Install"/>
    <n v="3"/>
    <n v="4"/>
    <n v="4"/>
    <n v="3"/>
    <n v="14"/>
    <s v=""/>
    <n v="11"/>
    <n v="12"/>
    <x v="4"/>
    <x v="1"/>
  </r>
  <r>
    <s v="VPD-114"/>
    <s v="MAG*3.0*262"/>
    <s v="VOCCB Approved to Install"/>
    <s v="VOCCB Approved to Install"/>
    <n v="3"/>
    <n v="3"/>
    <n v="5"/>
    <n v="4"/>
    <s v=""/>
    <s v=""/>
    <n v="2"/>
    <n v="3"/>
    <x v="1"/>
    <x v="1"/>
  </r>
  <r>
    <s v="VPD-113"/>
    <s v="DVBA*2.7*226"/>
    <s v="VOCCB Approved to Install"/>
    <s v="VOCCB Approved to Install"/>
    <n v="3"/>
    <n v="3"/>
    <n v="5"/>
    <n v="4"/>
    <s v=""/>
    <s v=""/>
    <n v="2"/>
    <n v="3"/>
    <x v="1"/>
    <x v="1"/>
  </r>
  <r>
    <s v="VPD-112"/>
    <s v="SD*5.3*741"/>
    <s v="VOCCB Approved to Install"/>
    <s v="VOCCB Approved to Install"/>
    <n v="5"/>
    <n v="5"/>
    <n v="36"/>
    <n v="36"/>
    <s v=""/>
    <s v=""/>
    <n v="2"/>
    <n v="2"/>
    <x v="1"/>
    <x v="1"/>
  </r>
  <r>
    <s v="VPD-111"/>
    <s v="GMRC*3.0*173"/>
    <s v="VOCCB Approved to Install"/>
    <s v="VOCCB Approved to Install"/>
    <n v="3"/>
    <n v="3"/>
    <s v=""/>
    <n v="2"/>
    <s v=""/>
    <n v="268"/>
    <s v=""/>
    <n v="1"/>
    <x v="1"/>
    <x v="38"/>
  </r>
  <r>
    <s v="VPD-110"/>
    <s v="SR*3.0*202"/>
    <s v="VOCCB Approved to Install"/>
    <s v="VOCCB Approved to Install"/>
    <n v="5"/>
    <n v="5"/>
    <n v="3"/>
    <n v="2"/>
    <n v="17"/>
    <n v="17"/>
    <n v="15"/>
    <n v="16"/>
    <x v="4"/>
    <x v="3"/>
  </r>
  <r>
    <s v="VPD-109"/>
    <s v="PSJ*5.0*417"/>
    <s v="VOCCB Approved to Install"/>
    <s v="VOCCB Approved to Install"/>
    <n v="3"/>
    <n v="3"/>
    <n v="2"/>
    <n v="2"/>
    <s v=""/>
    <s v=""/>
    <n v="2"/>
    <n v="2"/>
    <x v="1"/>
    <x v="1"/>
  </r>
  <r>
    <s v="VPD-108"/>
    <s v="CPRS v32a GUI"/>
    <s v="VOCCB Approved to Install"/>
    <s v="VOCCB Approved to Install"/>
    <n v="3"/>
    <n v="3"/>
    <n v="2"/>
    <n v="2"/>
    <s v=""/>
    <s v=""/>
    <n v="2"/>
    <n v="2"/>
    <x v="1"/>
    <x v="1"/>
  </r>
  <r>
    <s v="VPD-107"/>
    <s v="OR*3.0*557"/>
    <s v="VOCCB Approved to Install"/>
    <s v="VOCCB Approved to Install"/>
    <n v="3"/>
    <n v="3"/>
    <n v="2"/>
    <n v="2"/>
    <n v="10"/>
    <n v="10"/>
    <n v="9"/>
    <n v="9"/>
    <x v="4"/>
    <x v="3"/>
  </r>
  <r>
    <s v="VPD-106"/>
    <s v="PSB*3.0*82"/>
    <s v="VOCCB Approved to Install"/>
    <s v="VOCCB Approved to Install"/>
    <n v="2"/>
    <n v="2"/>
    <n v="1"/>
    <n v="1"/>
    <s v=""/>
    <s v=""/>
    <n v="1"/>
    <n v="1"/>
    <x v="1"/>
    <x v="1"/>
  </r>
  <r>
    <s v="VPD-105"/>
    <s v="OR*3.0_547, PSO*7.0*449, PSS*1.0*249"/>
    <s v="VOCCB Approved to Install"/>
    <s v="VOCCB Approved to Install"/>
    <n v="2"/>
    <n v="2"/>
    <n v="3"/>
    <n v="4"/>
    <s v=""/>
    <s v=""/>
    <n v="2"/>
    <n v="1"/>
    <x v="1"/>
    <x v="1"/>
  </r>
  <r>
    <s v="VPD-104"/>
    <s v="WEBI*18.0*1"/>
    <s v="VOCCB Approved to Install"/>
    <s v="VOCCB Approved to Install"/>
    <n v="1"/>
    <n v="1"/>
    <n v="3"/>
    <n v="2"/>
    <s v=""/>
    <s v=""/>
    <n v="2"/>
    <n v="3"/>
    <x v="1"/>
    <x v="1"/>
  </r>
  <r>
    <s v="VPD-103"/>
    <s v="PCE Standardization 1.0"/>
    <s v="VOCCB Approved to Install"/>
    <s v="VOCCB Approved to Install"/>
    <n v="2"/>
    <n v="2"/>
    <s v=""/>
    <s v=""/>
    <s v=""/>
    <s v=""/>
    <s v=""/>
    <s v=""/>
    <x v="1"/>
    <x v="1"/>
  </r>
  <r>
    <s v="VPD-102"/>
    <s v="DG*5.3*1055"/>
    <s v="VOCCB Approved to Install"/>
    <s v="VOCCB Approved to Install"/>
    <n v="2"/>
    <n v="2"/>
    <n v="4"/>
    <n v="2"/>
    <n v="12"/>
    <n v="12"/>
    <n v="9"/>
    <n v="11"/>
    <x v="4"/>
    <x v="3"/>
  </r>
  <r>
    <s v="VPD-101"/>
    <s v="DENT*1.2*83"/>
    <s v="Do Not Install"/>
    <s v="VOCCB Approved to Install"/>
    <n v="2"/>
    <n v="2"/>
    <n v="1"/>
    <n v="2"/>
    <n v="3"/>
    <n v="3"/>
    <n v="3"/>
    <n v="2"/>
    <x v="4"/>
    <x v="3"/>
  </r>
  <r>
    <s v="VPD-100"/>
    <s v="VSS*5.0*6"/>
    <s v="VOCCB Approved to Install"/>
    <s v="VOCCB Approved to Install"/>
    <n v="6"/>
    <n v="6"/>
    <s v=""/>
    <s v=""/>
    <s v=""/>
    <s v=""/>
    <s v=""/>
    <s v=""/>
    <x v="1"/>
    <x v="1"/>
  </r>
  <r>
    <s v="VPD-99"/>
    <s v="PRC*5.1*221"/>
    <s v="VOCCB Approved to Install"/>
    <s v="VOCCB Approved to Install"/>
    <n v="4"/>
    <n v="4"/>
    <s v=""/>
    <s v=""/>
    <s v=""/>
    <s v=""/>
    <s v=""/>
    <s v=""/>
    <x v="1"/>
    <x v="1"/>
  </r>
  <r>
    <s v="VPD-98"/>
    <s v="PRC*5.1*223"/>
    <s v="VOCCB Approved to Install"/>
    <s v="VOCCB Approved to Install"/>
    <n v="4"/>
    <n v="4"/>
    <n v="1"/>
    <n v="2"/>
    <s v=""/>
    <s v=""/>
    <n v="2"/>
    <n v="1"/>
    <x v="1"/>
    <x v="1"/>
  </r>
  <r>
    <s v="VPD-97"/>
    <s v="RMPR*3.0*207"/>
    <s v="VOCCB Approved to Install"/>
    <s v="VOCCB Approved to Install"/>
    <n v="3"/>
    <n v="4"/>
    <n v="1"/>
    <n v="2"/>
    <s v=""/>
    <s v=""/>
    <n v="2"/>
    <n v="1"/>
    <x v="1"/>
    <x v="1"/>
  </r>
  <r>
    <s v="VPD-96"/>
    <s v="PSO*7.0*641"/>
    <s v="VOCCB Approved to Install"/>
    <s v="VOCCB Approved to Install"/>
    <n v="3"/>
    <n v="4"/>
    <n v="1"/>
    <n v="2"/>
    <s v=""/>
    <s v=""/>
    <n v="2"/>
    <n v="1"/>
    <x v="1"/>
    <x v="1"/>
  </r>
  <r>
    <s v="VPD-95"/>
    <s v="PSJ*5.0*416 "/>
    <s v="VOCCB Approved to Install"/>
    <s v="VOCCB Approved to Install"/>
    <n v="3"/>
    <n v="4"/>
    <n v="2"/>
    <n v="2"/>
    <s v=""/>
    <s v=""/>
    <n v="2"/>
    <n v="2"/>
    <x v="1"/>
    <x v="1"/>
  </r>
  <r>
    <s v="VPD-94"/>
    <s v="LR*5.2*545"/>
    <s v="VOCCB Approved to Install"/>
    <s v="VOCCB Approved to Install"/>
    <n v="3"/>
    <n v="3"/>
    <n v="1"/>
    <n v="2"/>
    <n v="162"/>
    <s v=""/>
    <n v="2"/>
    <n v="1"/>
    <x v="9"/>
    <x v="1"/>
  </r>
  <r>
    <s v="VPD-93"/>
    <s v="PSA*3.0*82"/>
    <s v="VOCCB Approved to Install"/>
    <s v="VOCCB Approved to Install"/>
    <n v="2"/>
    <n v="2"/>
    <n v="2"/>
    <n v="2"/>
    <s v=""/>
    <s v=""/>
    <n v="2"/>
    <n v="2"/>
    <x v="1"/>
    <x v="1"/>
  </r>
  <r>
    <s v="VPD-92"/>
    <s v="RG*1.0*75"/>
    <s v="VOCCB Approved to Install"/>
    <s v="VOCCB Approved to Install"/>
    <n v="2"/>
    <n v="2"/>
    <n v="2"/>
    <n v="2"/>
    <s v=""/>
    <s v=""/>
    <n v="2"/>
    <n v="2"/>
    <x v="1"/>
    <x v="1"/>
  </r>
  <r>
    <s v="VPD-91"/>
    <s v="XU*8.0*663"/>
    <s v="VOCCB Approved to Install"/>
    <s v="VOCCB Approved to Install"/>
    <n v="3"/>
    <n v="6"/>
    <n v="1"/>
    <n v="2"/>
    <n v="3"/>
    <n v="3"/>
    <n v="3"/>
    <n v="2"/>
    <x v="4"/>
    <x v="3"/>
  </r>
  <r>
    <s v="VPD-90"/>
    <s v="XU*8.0*743 "/>
    <s v="VOCCB Approved to Install"/>
    <s v="VOCCB Approved to Install"/>
    <n v="3"/>
    <n v="5"/>
    <n v="1"/>
    <n v="3"/>
    <s v=""/>
    <s v=""/>
    <n v="3"/>
    <n v="1"/>
    <x v="1"/>
    <x v="1"/>
  </r>
  <r>
    <s v="VPD-89"/>
    <s v="DG*5.3*1050"/>
    <s v="VOCCB Approved to Install"/>
    <s v="VOCCB Approved to Install"/>
    <n v="3"/>
    <n v="3"/>
    <n v="2"/>
    <n v="2"/>
    <s v=""/>
    <s v=""/>
    <n v="2"/>
    <n v="2"/>
    <x v="1"/>
    <x v="1"/>
  </r>
  <r>
    <s v="VPD-88"/>
    <s v="MPIF*1.0*77"/>
    <s v="VOCCB Approved to Install"/>
    <s v="VOCCB Approved to Install"/>
    <n v="1"/>
    <n v="2"/>
    <n v="3"/>
    <n v="3"/>
    <n v="7"/>
    <n v="5"/>
    <n v="5"/>
    <n v="5"/>
    <x v="4"/>
    <x v="5"/>
  </r>
  <r>
    <s v="VPD-87"/>
    <s v="PSO*7.0*560"/>
    <s v="VOCCB Approved to Install"/>
    <s v="VOCCB Approved to Install"/>
    <n v="1"/>
    <n v="2"/>
    <n v="3"/>
    <n v="2"/>
    <n v="7"/>
    <n v="7"/>
    <n v="5"/>
    <n v="6"/>
    <x v="4"/>
    <x v="3"/>
  </r>
  <r>
    <s v="VPD-86"/>
    <s v="IB*2.0*647"/>
    <s v="VOCCB Approved to Install"/>
    <s v="VOCCB Approved to Install"/>
    <n v="1"/>
    <n v="2"/>
    <n v="5"/>
    <n v="5"/>
    <n v="11"/>
    <n v="11"/>
    <n v="7"/>
    <n v="7"/>
    <x v="4"/>
    <x v="3"/>
  </r>
  <r>
    <s v="VPD-85"/>
    <s v="DG*5.3*1044"/>
    <s v="VOCCB Approved to Install"/>
    <s v="VOCCB Approved to Install"/>
    <n v="1"/>
    <n v="1"/>
    <n v="5"/>
    <n v="5"/>
    <n v="11"/>
    <n v="11"/>
    <n v="7"/>
    <n v="7"/>
    <x v="4"/>
    <x v="3"/>
  </r>
  <r>
    <s v="VPD-84"/>
    <s v="SD*5.3*773"/>
    <s v="VOCCB Approved to Install"/>
    <s v="VOCCB Approved to Install"/>
    <n v="2"/>
    <n v="2"/>
    <n v="4"/>
    <n v="3"/>
    <s v=""/>
    <s v=""/>
    <n v="2"/>
    <n v="3"/>
    <x v="1"/>
    <x v="1"/>
  </r>
  <r>
    <s v="VPD-82"/>
    <s v="BPS*1.0*28"/>
    <s v="VOCCB Approved to Install"/>
    <s v="VOCCB Approved to Install"/>
    <n v="3"/>
    <n v="4"/>
    <s v=""/>
    <n v="6"/>
    <s v=""/>
    <n v="7"/>
    <s v=""/>
    <n v="3"/>
    <x v="1"/>
    <x v="33"/>
  </r>
  <r>
    <s v="VPD-81"/>
    <s v="PRCA*4.5*377"/>
    <s v="VOCCB Approved to Install"/>
    <s v="VOCCB Approved to Install"/>
    <n v="1"/>
    <n v="1"/>
    <n v="6"/>
    <n v="6"/>
    <n v="50"/>
    <n v="50"/>
    <n v="46"/>
    <n v="46"/>
    <x v="7"/>
    <x v="33"/>
  </r>
  <r>
    <s v="VPD-80"/>
    <s v="PREM*3.0*3"/>
    <s v="VOCCB Approved to Install"/>
    <s v="VOCCB Approved to Install"/>
    <n v="2"/>
    <n v="3"/>
    <n v="6"/>
    <n v="4"/>
    <s v=""/>
    <s v=""/>
    <n v="2"/>
    <n v="4"/>
    <x v="1"/>
    <x v="1"/>
  </r>
  <r>
    <s v="VPD-79"/>
    <s v="Lex*2.0*133"/>
    <s v="VOCCB Approved to Install"/>
    <s v="VOCCB Approved to Install"/>
    <n v="1"/>
    <n v="1"/>
    <s v=""/>
    <s v=""/>
    <s v=""/>
    <s v=""/>
    <s v=""/>
    <s v=""/>
    <x v="1"/>
    <x v="1"/>
  </r>
  <r>
    <s v="VPD-78"/>
    <s v="SD*5.3*781"/>
    <s v="VOCCB Approved to Install"/>
    <s v="VOCCB Approved to Install"/>
    <n v="2"/>
    <n v="2"/>
    <n v="9"/>
    <n v="9"/>
    <s v=""/>
    <s v=""/>
    <n v="2"/>
    <n v="2"/>
    <x v="1"/>
    <x v="1"/>
  </r>
  <r>
    <s v="VPD-77"/>
    <s v="PSB*3.0*108"/>
    <s v="VOCCB Approved to Install"/>
    <s v="VOCCB Approved to Install"/>
    <n v="2"/>
    <n v="2"/>
    <n v="4"/>
    <n v="3"/>
    <s v=""/>
    <n v="280"/>
    <n v="1"/>
    <n v="2"/>
    <x v="1"/>
    <x v="39"/>
  </r>
  <r>
    <s v="VPD-76"/>
    <s v="PSB*3.0*106"/>
    <s v="VOCCB Approved to Install"/>
    <s v="VOCCB Approved to Install"/>
    <n v="5"/>
    <n v="5"/>
    <n v="9"/>
    <n v="4"/>
    <s v=""/>
    <s v=""/>
    <n v="2"/>
    <n v="7"/>
    <x v="1"/>
    <x v="1"/>
  </r>
  <r>
    <s v="VPD-75"/>
    <s v="PSO*7.0*524"/>
    <s v="VOCCB Approved to Install"/>
    <s v="VOCCB Approved to Install"/>
    <n v="5"/>
    <n v="5"/>
    <n v="9"/>
    <n v="9"/>
    <s v=""/>
    <s v=""/>
    <n v="2"/>
    <n v="2"/>
    <x v="1"/>
    <x v="1"/>
  </r>
  <r>
    <s v="VPD-74"/>
    <s v="PSJ*5.0*364"/>
    <s v="VOCCB Approved to Install"/>
    <s v="VOCCB Approved to Install"/>
    <n v="4"/>
    <n v="4"/>
    <n v="10"/>
    <n v="4"/>
    <s v=""/>
    <s v=""/>
    <n v="2"/>
    <n v="8"/>
    <x v="1"/>
    <x v="1"/>
  </r>
  <r>
    <s v="VPD-73"/>
    <s v="PSS*1.0*226"/>
    <s v="VOCCB Approved to Install"/>
    <s v="VOCCB Approved to Install"/>
    <n v="4"/>
    <n v="4"/>
    <n v="10"/>
    <n v="4"/>
    <s v=""/>
    <s v=""/>
    <n v="2"/>
    <n v="8"/>
    <x v="1"/>
    <x v="1"/>
  </r>
  <r>
    <s v="VPD-72"/>
    <s v="PSO*7.0*503 (Entered in Error)"/>
    <s v="VOCCB Approved to Install"/>
    <s v="VOCCB Approved to Install"/>
    <n v="3"/>
    <n v="3"/>
    <n v="10"/>
    <n v="4"/>
    <s v=""/>
    <s v=""/>
    <n v="2"/>
    <n v="8"/>
    <x v="1"/>
    <x v="1"/>
  </r>
  <r>
    <s v="VPD-71"/>
    <s v="PSS*1.0*247"/>
    <s v="VOCCB Approved to Install"/>
    <s v="VOCCB Approved to Install"/>
    <n v="4"/>
    <n v="4"/>
    <n v="5"/>
    <n v="4"/>
    <s v=""/>
    <s v=""/>
    <n v="3"/>
    <n v="4"/>
    <x v="1"/>
    <x v="1"/>
  </r>
  <r>
    <s v="VPD-70"/>
    <s v="PSO*7.0*630"/>
    <s v="VOCCB Approved to Install"/>
    <s v="VOCCB Approved to Install"/>
    <n v="4"/>
    <n v="4"/>
    <n v="5"/>
    <n v="4"/>
    <s v=""/>
    <s v=""/>
    <n v="3"/>
    <n v="4"/>
    <x v="1"/>
    <x v="1"/>
  </r>
  <r>
    <s v="VPD-69"/>
    <s v="ABSV*4.0*45"/>
    <s v="VOCCB Approved to Install"/>
    <s v="VOCCB Approved to Install"/>
    <n v="3"/>
    <n v="3"/>
    <n v="6"/>
    <n v="5"/>
    <s v=""/>
    <s v=""/>
    <n v="3"/>
    <n v="4"/>
    <x v="1"/>
    <x v="1"/>
  </r>
  <r>
    <s v="VPD-68"/>
    <s v="LHS*1.0*0"/>
    <s v="VOCCB Approved to Install"/>
    <s v="VOCCB Approved to Install"/>
    <n v="3"/>
    <n v="3"/>
    <n v="6"/>
    <n v="6"/>
    <s v=""/>
    <s v=""/>
    <n v="3"/>
    <n v="3"/>
    <x v="1"/>
    <x v="1"/>
  </r>
  <r>
    <s v="VPD-67"/>
    <s v="DG*5.3*1053"/>
    <s v="VOCCB Approved to Install"/>
    <s v="VOCCB Approved to Install"/>
    <n v="3"/>
    <n v="3"/>
    <n v="11"/>
    <n v="10"/>
    <s v=""/>
    <s v=""/>
    <n v="2"/>
    <n v="3"/>
    <x v="1"/>
    <x v="1"/>
  </r>
  <r>
    <s v="VPD-66"/>
    <s v="MHE*1.0*0"/>
    <s v="VOCCB Approved to Install"/>
    <s v="VOCCB Approved to Install"/>
    <n v="3"/>
    <n v="3"/>
    <n v="2"/>
    <n v="2"/>
    <s v=""/>
    <s v=""/>
    <n v="2"/>
    <n v="2"/>
    <x v="1"/>
    <x v="1"/>
  </r>
  <r>
    <s v="VPD-65"/>
    <s v="DSIY*1.5*0"/>
    <s v="VOCCB Approved to Install"/>
    <s v="VOCCB Approved to Install"/>
    <n v="11"/>
    <n v="12"/>
    <n v="3"/>
    <n v="3"/>
    <s v=""/>
    <s v=""/>
    <n v="2"/>
    <n v="2"/>
    <x v="1"/>
    <x v="1"/>
  </r>
  <r>
    <s v="VPD-64"/>
    <s v="RA*5.0*179"/>
    <s v="VOCCB Approved to Install"/>
    <s v="VOCCB Approved to Install"/>
    <n v="4"/>
    <n v="4"/>
    <n v="7"/>
    <n v="5"/>
    <s v=""/>
    <s v=""/>
    <n v="4"/>
    <n v="6"/>
    <x v="1"/>
    <x v="1"/>
  </r>
  <r>
    <s v="VPD-63"/>
    <s v="OR*3.0*548"/>
    <s v="VOCCB Approved to Install"/>
    <s v="VOCCB Approved to Install"/>
    <n v="5"/>
    <n v="5"/>
    <n v="2"/>
    <n v="3"/>
    <s v=""/>
    <s v=""/>
    <n v="3"/>
    <n v="2"/>
    <x v="1"/>
    <x v="1"/>
  </r>
  <r>
    <s v="VPD-62"/>
    <s v="GMTS*2.7*136"/>
    <s v="VOCCB Approved to Install"/>
    <s v="VOCCB Approved to Install"/>
    <n v="4"/>
    <n v="6"/>
    <n v="1"/>
    <n v="2"/>
    <s v=""/>
    <s v=""/>
    <n v="2"/>
    <n v="1"/>
    <x v="1"/>
    <x v="1"/>
  </r>
  <r>
    <s v="VPD-61"/>
    <s v="PSO*7.0*620 (CANCELLED)"/>
    <s v="VOCCB Approved to Install"/>
    <s v="VOCCB Approved to Install"/>
    <n v="4"/>
    <n v="6"/>
    <n v="1"/>
    <n v="2"/>
    <s v=""/>
    <s v=""/>
    <n v="2"/>
    <n v="1"/>
    <x v="1"/>
    <x v="1"/>
  </r>
  <r>
    <s v="VPD-60"/>
    <s v="OR*3.0*550"/>
    <s v="VOCCB Approved to Install"/>
    <s v="VOCCB Approved to Install"/>
    <n v="4"/>
    <n v="6"/>
    <s v=""/>
    <s v=""/>
    <s v=""/>
    <s v=""/>
    <s v=""/>
    <s v=""/>
    <x v="1"/>
    <x v="1"/>
  </r>
  <r>
    <s v="VPD-59"/>
    <s v="PSJ*5.0*415"/>
    <s v="VOCCB Approved to Install"/>
    <s v="VOCCB Approved to Install"/>
    <n v="3"/>
    <n v="4"/>
    <n v="3"/>
    <n v="4"/>
    <s v=""/>
    <s v=""/>
    <n v="2"/>
    <n v="1"/>
    <x v="1"/>
    <x v="1"/>
  </r>
  <r>
    <s v="VPD-58"/>
    <s v="PSO*7.0*636"/>
    <s v="VOCCB Approved to Install"/>
    <s v="VOCCB Approved to Install"/>
    <n v="3"/>
    <n v="4"/>
    <n v="3"/>
    <n v="4"/>
    <s v=""/>
    <s v=""/>
    <n v="2"/>
    <n v="1"/>
    <x v="1"/>
    <x v="1"/>
  </r>
  <r>
    <s v="VPD-57"/>
    <s v="PSO*7.0*631"/>
    <s v="VOCCB Approved to Install"/>
    <s v="VOCCB Approved to Install"/>
    <n v="3"/>
    <n v="4"/>
    <n v="4"/>
    <n v="4"/>
    <s v=""/>
    <s v=""/>
    <n v="1"/>
    <n v="1"/>
    <x v="1"/>
    <x v="1"/>
  </r>
  <r>
    <s v="VPD-56"/>
    <s v="PREC*6.2*1"/>
    <s v="VOCCB Approved to Install"/>
    <s v="VOCCB Approved to Install"/>
    <n v="3"/>
    <n v="4"/>
    <n v="3"/>
    <n v="4"/>
    <s v=""/>
    <s v=""/>
    <n v="2"/>
    <n v="1"/>
    <x v="1"/>
    <x v="1"/>
  </r>
  <r>
    <s v="VPD-55"/>
    <s v="MMRS*1.0*9"/>
    <s v="VOCCB Approved to Install"/>
    <s v="VOCCB Approved to Install"/>
    <n v="1"/>
    <n v="2"/>
    <s v=""/>
    <s v=""/>
    <s v=""/>
    <s v=""/>
    <s v=""/>
    <s v=""/>
    <x v="1"/>
    <x v="1"/>
  </r>
  <r>
    <s v="VPD-54"/>
    <s v="PSS*1.0*248"/>
    <s v="VOCCB Approved to Install"/>
    <s v="VOCCB Approved to Install"/>
    <n v="1"/>
    <n v="2"/>
    <n v="7"/>
    <n v="6"/>
    <s v=""/>
    <s v=""/>
    <n v="2"/>
    <n v="3"/>
    <x v="1"/>
    <x v="1"/>
  </r>
  <r>
    <s v="VPD-53"/>
    <s v="PSO*7.0*633"/>
    <s v="VOCCB Approved to Install"/>
    <s v="VOCCB Approved to Install"/>
    <n v="1"/>
    <n v="2"/>
    <n v="9"/>
    <n v="9"/>
    <s v=""/>
    <s v=""/>
    <n v="2"/>
    <n v="2"/>
    <x v="1"/>
    <x v="1"/>
  </r>
  <r>
    <s v="VPD-52"/>
    <s v="PSJ*5.0*414"/>
    <s v="VOCCB Approved to Install"/>
    <s v="VOCCB Approved to Install"/>
    <n v="1"/>
    <n v="2"/>
    <n v="1"/>
    <n v="1"/>
    <s v=""/>
    <s v=""/>
    <n v="1"/>
    <n v="1"/>
    <x v="1"/>
    <x v="1"/>
  </r>
  <r>
    <s v="VPD-51"/>
    <s v="PSJ*5.0*407 "/>
    <s v="Returned for VOCCB Review"/>
    <s v="Returned for VOCCB Review"/>
    <n v="1"/>
    <n v="2"/>
    <n v="2"/>
    <n v="5"/>
    <s v=""/>
    <s v=""/>
    <n v="5"/>
    <n v="2"/>
    <x v="1"/>
    <x v="1"/>
  </r>
  <r>
    <s v="VPD-50"/>
    <s v="LR*5.2*543"/>
    <s v="VOCCB Approved to Install"/>
    <s v="VOCCB Approved to Install"/>
    <n v="1"/>
    <n v="2"/>
    <n v="2"/>
    <n v="3"/>
    <s v=""/>
    <s v=""/>
    <n v="2"/>
    <n v="1"/>
    <x v="1"/>
    <x v="1"/>
  </r>
  <r>
    <s v="VPD-49"/>
    <s v="PSB*3.0*129"/>
    <s v="VOCCB Approved to Install"/>
    <s v="VOCCB Approved to Install"/>
    <n v="1"/>
    <n v="2"/>
    <n v="2"/>
    <n v="3"/>
    <s v=""/>
    <s v=""/>
    <n v="2"/>
    <n v="1"/>
    <x v="1"/>
    <x v="1"/>
  </r>
  <r>
    <s v="VPD-48"/>
    <s v="PSB*3.0*130"/>
    <s v="VOCCB Approved to Install"/>
    <s v="VOCCB Approved to Install"/>
    <n v="1"/>
    <n v="1"/>
    <n v="8"/>
    <n v="7"/>
    <s v=""/>
    <s v=""/>
    <n v="2"/>
    <n v="3"/>
    <x v="1"/>
    <x v="1"/>
  </r>
  <r>
    <s v="VPD-47"/>
    <s v="PSB*3.0*123"/>
    <s v="VOCCB Approved to Install"/>
    <s v="VOCCB Approved to Install"/>
    <n v="1"/>
    <n v="1"/>
    <n v="3"/>
    <n v="4"/>
    <s v=""/>
    <s v=""/>
    <n v="2"/>
    <n v="1"/>
    <x v="1"/>
    <x v="1"/>
  </r>
  <r>
    <s v="VPD-46"/>
    <s v="OR*3.0*545"/>
    <s v="VOCCB Approved to Install"/>
    <s v="VOCCB Approved to Install"/>
    <n v="1"/>
    <n v="1"/>
    <n v="3"/>
    <n v="4"/>
    <s v=""/>
    <s v=""/>
    <n v="2"/>
    <n v="1"/>
    <x v="1"/>
    <x v="1"/>
  </r>
  <r>
    <s v="VPD-45"/>
    <s v="PRED*3.0*3"/>
    <s v="VOCCB Approved to Install"/>
    <s v="VOCCB Approved to Install"/>
    <n v="1"/>
    <n v="2"/>
    <n v="2"/>
    <n v="3"/>
    <s v=""/>
    <s v=""/>
    <n v="2"/>
    <n v="1"/>
    <x v="1"/>
    <x v="1"/>
  </r>
  <r>
    <s v="VPD-44"/>
    <s v="PREN*3.1*7"/>
    <s v="VOCCB Approved to Install"/>
    <s v="VOCCB Approved to Install"/>
    <n v="1"/>
    <n v="1"/>
    <s v=""/>
    <s v=""/>
    <s v=""/>
    <s v=""/>
    <s v=""/>
    <s v=""/>
    <x v="1"/>
    <x v="1"/>
  </r>
  <r>
    <s v="VPD-43"/>
    <s v="PSO*7.0*639"/>
    <s v="VOCCB Approved to Install"/>
    <s v="VOCCB Approved to Install"/>
    <n v="1"/>
    <n v="1"/>
    <s v=""/>
    <s v=""/>
    <s v=""/>
    <s v=""/>
    <s v=""/>
    <s v=""/>
    <x v="1"/>
    <x v="1"/>
  </r>
  <r>
    <s v="VPD-42"/>
    <s v="HBH*1.0*33"/>
    <s v="VOCCB Approved to Install"/>
    <s v="VOCCB Approved to Install"/>
    <n v="2"/>
    <n v="2"/>
    <n v="4"/>
    <n v="5"/>
    <s v=""/>
    <s v=""/>
    <n v="2"/>
    <n v="1"/>
    <x v="1"/>
    <x v="1"/>
  </r>
  <r>
    <s v="VPD-41"/>
    <s v="IB*2.0*650"/>
    <s v="VOCCB Approved to Install"/>
    <s v="VOCCB Approved to Install"/>
    <n v="2"/>
    <n v="2"/>
    <n v="4"/>
    <n v="4"/>
    <s v=""/>
    <s v=""/>
    <n v="2"/>
    <n v="2"/>
    <x v="1"/>
    <x v="1"/>
  </r>
  <r>
    <s v="VPD-40"/>
    <s v="WEBN*1.1*20"/>
    <s v="VOCCB Approved to Install"/>
    <s v="VOCCB Approved to Install"/>
    <n v="2"/>
    <n v="2"/>
    <n v="1"/>
    <n v="1"/>
    <s v=""/>
    <s v=""/>
    <n v="2"/>
    <n v="2"/>
    <x v="1"/>
    <x v="1"/>
  </r>
  <r>
    <s v="VPD-39"/>
    <s v="PSJ*5.0*409 (ENTERED IN ERROR)"/>
    <s v="VOCCB Approved to Install"/>
    <s v="VOCCB Approved to Install"/>
    <n v="1"/>
    <n v="2"/>
    <s v=""/>
    <s v=""/>
    <s v=""/>
    <s v=""/>
    <s v=""/>
    <s v=""/>
    <x v="1"/>
    <x v="1"/>
  </r>
  <r>
    <s v="VPD-38"/>
    <s v="HL*1.6*173"/>
    <s v="VOCCB Approved to Install"/>
    <s v="VOCCB Approved to Install"/>
    <n v="2"/>
    <n v="2"/>
    <n v="1"/>
    <n v="1"/>
    <s v=""/>
    <s v=""/>
    <n v="2"/>
    <n v="2"/>
    <x v="1"/>
    <x v="1"/>
  </r>
  <r>
    <s v="VPD-37"/>
    <s v="PX*1.0*227"/>
    <s v="VOCCB Approved to Install"/>
    <s v="VOCCB Approved to Install"/>
    <n v="1"/>
    <n v="4"/>
    <n v="1"/>
    <n v="1"/>
    <s v=""/>
    <s v=""/>
    <n v="1"/>
    <n v="1"/>
    <x v="1"/>
    <x v="1"/>
  </r>
  <r>
    <s v="VPD-36"/>
    <s v="SD*5.3*777"/>
    <s v="VOCCB Approved to Install"/>
    <s v="VOCCB Approved to Install"/>
    <n v="1"/>
    <n v="1"/>
    <n v="6"/>
    <n v="5"/>
    <s v=""/>
    <s v=""/>
    <n v="2"/>
    <n v="3"/>
    <x v="1"/>
    <x v="1"/>
  </r>
  <r>
    <s v="VPD-35"/>
    <s v="SD*5.3*783"/>
    <s v="VOCCB Approved to Install"/>
    <s v="VOCCB Approved to Install"/>
    <n v="1"/>
    <n v="1"/>
    <n v="6"/>
    <n v="5"/>
    <s v=""/>
    <s v=""/>
    <n v="2"/>
    <n v="3"/>
    <x v="1"/>
    <x v="1"/>
  </r>
  <r>
    <s v="VPD-34"/>
    <s v="XU*8.0*737"/>
    <s v="VOCCB Approved to Install"/>
    <s v="VOCCB Approved to Install"/>
    <n v="1"/>
    <n v="1"/>
    <n v="4"/>
    <n v="3"/>
    <s v=""/>
    <s v=""/>
    <n v="1"/>
    <n v="2"/>
    <x v="1"/>
    <x v="1"/>
  </r>
  <r>
    <s v="VPD-33"/>
    <s v="YS*5.01*172"/>
    <s v="VOCCB Approved to Install"/>
    <s v="VOCCB Approved to Install"/>
    <n v="1"/>
    <n v="1"/>
    <n v="2"/>
    <n v="1"/>
    <s v=""/>
    <s v=""/>
    <n v="2"/>
    <n v="2"/>
    <x v="1"/>
    <x v="1"/>
  </r>
  <r>
    <s v="VPD-32"/>
    <s v="IB*2.0*696"/>
    <s v="VOCCB Approved to Install"/>
    <s v="VOCCB Approved to Install"/>
    <n v="1"/>
    <n v="1"/>
    <n v="4"/>
    <n v="3"/>
    <s v=""/>
    <s v=""/>
    <n v="2"/>
    <n v="3"/>
    <x v="1"/>
    <x v="1"/>
  </r>
  <r>
    <s v="VPD-31"/>
    <s v="MAG*3.0*269 "/>
    <s v="VOCCB Approved to Install"/>
    <s v="VOCCB Approved to Install"/>
    <n v="1"/>
    <n v="1"/>
    <n v="5"/>
    <n v="5"/>
    <s v=""/>
    <s v=""/>
    <n v="2"/>
    <n v="2"/>
    <x v="1"/>
    <x v="1"/>
  </r>
  <r>
    <s v="VPD-30"/>
    <s v="IB*2.0*668"/>
    <s v="VOCCB Approved to Install"/>
    <s v="VOCCB Approved to Install"/>
    <n v="1"/>
    <n v="1"/>
    <n v="13"/>
    <n v="10"/>
    <s v=""/>
    <s v=""/>
    <n v="2"/>
    <n v="5"/>
    <x v="1"/>
    <x v="1"/>
  </r>
  <r>
    <s v="VPD-29"/>
    <s v="SRA*3.0*7"/>
    <s v="VOCCB Approved to Install"/>
    <s v="VOCCB Approved to Install"/>
    <n v="3"/>
    <n v="3"/>
    <n v="4"/>
    <n v="3"/>
    <s v=""/>
    <s v=""/>
    <n v="2"/>
    <n v="3"/>
    <x v="1"/>
    <x v="1"/>
  </r>
  <r>
    <s v="VPD-28"/>
    <s v="RA*5.0*175"/>
    <s v="VOCCB Approved to Install"/>
    <s v="VOCCB Approved to Install"/>
    <n v="2"/>
    <n v="2"/>
    <s v=""/>
    <s v=""/>
    <s v=""/>
    <s v=""/>
    <s v=""/>
    <s v=""/>
    <x v="1"/>
    <x v="1"/>
  </r>
  <r>
    <s v="VPD-27"/>
    <s v="RA*5.0*177"/>
    <s v="VOCCB Approved to Install"/>
    <s v="VOCCB Approved to Install"/>
    <n v="1"/>
    <n v="1"/>
    <n v="7"/>
    <n v="6"/>
    <s v=""/>
    <s v=""/>
    <n v="2"/>
    <n v="3"/>
    <x v="1"/>
    <x v="1"/>
  </r>
  <r>
    <s v="VPD-26"/>
    <s v="XU*8.0*742"/>
    <s v="VOCCB Approved to Install"/>
    <s v="VOCCB Approved to Install"/>
    <n v="2"/>
    <n v="2"/>
    <n v="7"/>
    <n v="7"/>
    <s v=""/>
    <s v=""/>
    <n v="2"/>
    <n v="2"/>
    <x v="1"/>
    <x v="1"/>
  </r>
  <r>
    <s v="VPD-25"/>
    <s v="XT*7.3*148"/>
    <s v="VOCCB Approved to Install"/>
    <s v="VOCCB Approved to Install"/>
    <n v="1"/>
    <n v="1"/>
    <n v="7"/>
    <n v="6"/>
    <s v=""/>
    <s v=""/>
    <n v="2"/>
    <n v="3"/>
    <x v="1"/>
    <x v="1"/>
  </r>
  <r>
    <s v="VPD-24"/>
    <s v="XT*7.3*143"/>
    <s v="VOCCB Approved to Install"/>
    <s v="VOCCB Approved to Install"/>
    <n v="1"/>
    <n v="1"/>
    <n v="7"/>
    <n v="6"/>
    <s v=""/>
    <s v=""/>
    <n v="2"/>
    <n v="3"/>
    <x v="1"/>
    <x v="1"/>
  </r>
  <r>
    <s v="VPD-20"/>
    <s v="WEBG*3.0*1"/>
    <s v="VOCCB Approved to Install"/>
    <s v="VOCCB Approved to Install"/>
    <n v="1"/>
    <n v="1"/>
    <n v="7"/>
    <n v="6"/>
    <s v=""/>
    <s v=""/>
    <n v="2"/>
    <n v="3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s v="VPD-"/>
    <s v="PSO*7*686"/>
    <s v="Received"/>
    <s v="Received"/>
    <m/>
    <m/>
    <m/>
    <m/>
    <m/>
    <m/>
    <m/>
    <m/>
    <m/>
    <m/>
    <x v="0"/>
    <x v="0"/>
  </r>
  <r>
    <s v="VPD-"/>
    <s v="DVBA*2.7*238"/>
    <s v="Received"/>
    <s v="Received"/>
    <s v=""/>
    <s v=""/>
    <s v=""/>
    <s v=""/>
    <s v=""/>
    <s v=""/>
    <s v=""/>
    <s v=""/>
    <s v=""/>
    <s v=""/>
    <x v="1"/>
    <x v="1"/>
  </r>
  <r>
    <s v="VPD-714"/>
    <s v="SD*5.3*818"/>
    <s v="EHRM Analysis: No Impact"/>
    <s v="EHRM Analysis: No Impact"/>
    <s v=""/>
    <s v=""/>
    <s v=""/>
    <s v=""/>
    <s v=""/>
    <s v=""/>
    <s v=""/>
    <s v=""/>
    <s v=""/>
    <s v=""/>
    <x v="1"/>
    <x v="1"/>
  </r>
  <r>
    <s v="VPD-713"/>
    <s v="SD*5.3*817"/>
    <s v="Received"/>
    <s v="Received"/>
    <n v="2"/>
    <s v=""/>
    <s v=""/>
    <s v=""/>
    <s v=""/>
    <s v=""/>
    <s v=""/>
    <s v=""/>
    <s v=""/>
    <s v=""/>
    <x v="1"/>
    <x v="1"/>
  </r>
  <r>
    <s v="VPD-712"/>
    <s v="PSO*7.0*662"/>
    <s v="ETS Install Pass"/>
    <s v="Returned for VOCCB Review"/>
    <s v=""/>
    <s v=""/>
    <s v=""/>
    <s v=""/>
    <s v=""/>
    <s v=""/>
    <s v=""/>
    <s v=""/>
    <s v=""/>
    <s v=""/>
    <x v="1"/>
    <x v="1"/>
  </r>
  <r>
    <s v="VPD-711"/>
    <s v="IB*2.0*715"/>
    <s v="ETS Install Pass"/>
    <s v="ETS Install without EHRM Testing"/>
    <n v="2"/>
    <n v="2"/>
    <n v="2"/>
    <s v=""/>
    <s v=""/>
    <s v=""/>
    <s v=""/>
    <s v=""/>
    <s v=""/>
    <s v=""/>
    <x v="1"/>
    <x v="1"/>
  </r>
  <r>
    <s v="VPD-710"/>
    <s v="PRCA*4.5*392"/>
    <s v="ETS Install Pass"/>
    <s v="ETS Install without EHRM Testing"/>
    <n v="1"/>
    <n v="1"/>
    <n v="4"/>
    <s v=""/>
    <s v=""/>
    <s v=""/>
    <s v=""/>
    <s v=""/>
    <s v=""/>
    <s v=""/>
    <x v="1"/>
    <x v="1"/>
  </r>
  <r>
    <s v="VPD-709"/>
    <s v="MAG*3.0*304"/>
    <s v="VOCCB Approved to Install"/>
    <s v="VOCCB Approved to Install"/>
    <n v="1"/>
    <n v="1"/>
    <n v="4"/>
    <s v=""/>
    <s v=""/>
    <s v=""/>
    <s v=""/>
    <s v=""/>
    <s v=""/>
    <s v=""/>
    <x v="1"/>
    <x v="1"/>
  </r>
  <r>
    <s v="VPD-708"/>
    <s v="PSJ*5.0*434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='Raw Data'!A11"/>
    <s v="MAG*3.0*323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706"/>
    <s v="HDS*1*5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705"/>
    <s v="GMTS*2.7*142"/>
    <s v="VOCCB Approved to Install"/>
    <s v="VOCCB Approved to Install"/>
    <n v="2"/>
    <n v="2"/>
    <s v=""/>
    <s v=""/>
    <s v=""/>
    <s v=""/>
    <s v=""/>
    <s v=""/>
    <s v=""/>
    <s v=""/>
    <x v="3"/>
    <x v="2"/>
  </r>
  <r>
    <s v="VPD-704"/>
    <s v="DSIY*1.5*4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703"/>
    <s v="JLV*3.0*6"/>
    <s v="VOCCB Approved to Install"/>
    <s v="VOCCB Approved to Install"/>
    <n v="2"/>
    <n v="3"/>
    <n v="2"/>
    <n v="2"/>
    <s v=""/>
    <s v=""/>
    <n v="1"/>
    <n v="1"/>
    <s v=""/>
    <s v=""/>
    <x v="2"/>
    <x v="2"/>
  </r>
  <r>
    <s v="VPD-702"/>
    <s v="IB*2.0*73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701"/>
    <s v="SD*5.3*816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700"/>
    <s v="SR*3.0*204"/>
    <s v="VOCCB Approved to Install"/>
    <s v="VOCCB Approved to Install"/>
    <n v="1"/>
    <n v="1"/>
    <n v="2"/>
    <n v="2"/>
    <s v=""/>
    <s v=""/>
    <n v="2"/>
    <n v="2"/>
    <s v=""/>
    <s v=""/>
    <x v="4"/>
    <x v="4"/>
  </r>
  <r>
    <s v="VPD-699"/>
    <s v="PRCA*4.5*403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98"/>
    <s v="PSO*7.0*651"/>
    <s v="VOCCB Approved to Install"/>
    <s v="VOCCB Approved to Install"/>
    <n v="1"/>
    <n v="2"/>
    <n v="2"/>
    <n v="2"/>
    <s v=""/>
    <s v=""/>
    <n v="1"/>
    <n v="1"/>
    <s v=""/>
    <s v=""/>
    <x v="2"/>
    <x v="2"/>
  </r>
  <r>
    <s v="VPD-697"/>
    <s v="PSO*7.0*68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96"/>
    <s v="YS*5.01*207"/>
    <s v="On Hold"/>
    <s v="Do Not Install"/>
    <n v="1"/>
    <n v="1"/>
    <s v=""/>
    <s v=""/>
    <s v=""/>
    <s v=""/>
    <s v=""/>
    <s v=""/>
    <s v=""/>
    <s v=""/>
    <x v="2"/>
    <x v="3"/>
  </r>
  <r>
    <s v="VPD-695"/>
    <s v="RA*5.0*191"/>
    <s v="VOCCB Approved to Install"/>
    <s v="VOCCB Approved to Install"/>
    <n v="1"/>
    <n v="17"/>
    <s v=""/>
    <s v=""/>
    <s v=""/>
    <s v=""/>
    <s v=""/>
    <s v=""/>
    <s v=""/>
    <s v=""/>
    <x v="2"/>
    <x v="5"/>
  </r>
  <r>
    <s v="VPD-692"/>
    <s v="KPAS*1.0*4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91"/>
    <s v="RA*5.0*189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90"/>
    <s v="MHV*1.0*76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89"/>
    <s v="LR*5.2*55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88"/>
    <s v="WEBB*3.0*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87"/>
    <s v="OR*3.0*569, LR*5.2*55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86"/>
    <s v="YS*5.01*20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85"/>
    <s v="JLV*3.0*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84"/>
    <s v="LEX*2.0*140, ICPT*6.0*10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83"/>
    <s v="EAS*1.0*215 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79"/>
    <s v="PSO*7.0*676  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78"/>
    <s v="PSJ*5.0*432 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77"/>
    <s v="SD*5.3*815"/>
    <s v="VOCCB Approved to Install"/>
    <s v="ETS EHRM Test Pass"/>
    <n v="2"/>
    <n v="2"/>
    <n v="2"/>
    <n v="2"/>
    <s v=""/>
    <s v=""/>
    <n v="1"/>
    <n v="1"/>
    <s v=""/>
    <s v=""/>
    <x v="2"/>
    <x v="2"/>
  </r>
  <r>
    <s v="VPD-676"/>
    <s v="DENT*1.2*76 "/>
    <s v="VOCCB Approved to Install"/>
    <s v="VOCCB Approved to Install"/>
    <n v="1"/>
    <n v="1"/>
    <n v="2"/>
    <n v="11"/>
    <s v=""/>
    <n v="17"/>
    <n v="0"/>
    <n v="0"/>
    <s v=""/>
    <n v="0"/>
    <x v="5"/>
    <x v="6"/>
  </r>
  <r>
    <s v="VPD-675"/>
    <s v="SD*5.3*81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74"/>
    <s v="JVPN*1.0*1"/>
    <s v="Do Not Install"/>
    <s v="Do Not Install"/>
    <n v="2"/>
    <n v="2"/>
    <n v="2"/>
    <n v="11"/>
    <s v=""/>
    <s v=""/>
    <n v="17"/>
    <n v="8"/>
    <s v=""/>
    <s v=""/>
    <x v="6"/>
    <x v="7"/>
  </r>
  <r>
    <s v="VPD-673"/>
    <s v="RG*1.0*7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72"/>
    <s v="DG*5.3*1071"/>
    <s v="VOCCB Approved to Install"/>
    <s v="VOCCB Approved to Install"/>
    <n v="2"/>
    <n v="2"/>
    <n v="2"/>
    <n v="2"/>
    <s v=""/>
    <n v="15"/>
    <n v="14"/>
    <n v="14"/>
    <s v=""/>
    <n v="1"/>
    <x v="7"/>
    <x v="8"/>
  </r>
  <r>
    <s v="VPD-671"/>
    <s v="WEBB*2.0*25"/>
    <s v="VOCCB Approved to Install"/>
    <s v="VOCCB Approved to Install"/>
    <n v="2"/>
    <n v="2"/>
    <n v="2"/>
    <n v="2"/>
    <s v=""/>
    <n v="24"/>
    <n v="23"/>
    <n v="23"/>
    <s v=""/>
    <n v="1"/>
    <x v="2"/>
    <x v="9"/>
  </r>
  <r>
    <s v="VPD-667"/>
    <s v="BPS*1.0*32, PSO*7.0*648, PSX*2.0*93 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66"/>
    <s v="PSO*7.0*678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65"/>
    <s v="IB*2.0*71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64"/>
    <s v="WEBB*2.0*27"/>
    <s v="VOCCB Approved to Install"/>
    <s v="VOCCB Approved to Install"/>
    <n v="1"/>
    <n v="1"/>
    <n v="2"/>
    <n v="2"/>
    <s v=""/>
    <s v=""/>
    <n v="2"/>
    <n v="2"/>
    <s v=""/>
    <s v=""/>
    <x v="2"/>
    <x v="10"/>
  </r>
  <r>
    <s v="VPD-663"/>
    <s v="MHV*1.0*75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62"/>
    <s v="CHDS*2.2*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61"/>
    <s v="IB*2.0*718"/>
    <s v="Returned for VOCCB Review"/>
    <s v="Returned for VOCCB Review"/>
    <n v="2"/>
    <n v="2"/>
    <s v=""/>
    <s v=""/>
    <s v=""/>
    <s v=""/>
    <s v=""/>
    <s v=""/>
    <s v=""/>
    <s v=""/>
    <x v="2"/>
    <x v="3"/>
  </r>
  <r>
    <s v="VPD-660"/>
    <s v="LR*5.2*558 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59"/>
    <s v="HDS*1.0*54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58"/>
    <s v="XU*8.0*771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57"/>
    <s v="DI*22.2*22 "/>
    <s v="VOCCB Approved to Install"/>
    <s v="VOCCB Approved to Install"/>
    <n v="1"/>
    <n v="1"/>
    <n v="5"/>
    <n v="5"/>
    <s v=""/>
    <s v=""/>
    <n v="2"/>
    <n v="2"/>
    <s v=""/>
    <s v=""/>
    <x v="2"/>
    <x v="11"/>
  </r>
  <r>
    <s v="VPD-656"/>
    <s v="PREM*3.0*4"/>
    <s v="VOCCB Approved to Install"/>
    <s v="VOCCB Approved to Install"/>
    <n v="2"/>
    <n v="2"/>
    <n v="15"/>
    <n v="15"/>
    <s v=""/>
    <s v=""/>
    <n v="1"/>
    <n v="1"/>
    <s v=""/>
    <s v=""/>
    <x v="2"/>
    <x v="12"/>
  </r>
  <r>
    <s v="VPD-655"/>
    <s v="TIU*1.0*254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54"/>
    <s v="GMRC*3.0*190"/>
    <s v="VOCCB Approved to Install"/>
    <s v="VOCCB Approved to Install"/>
    <n v="1"/>
    <n v="2"/>
    <n v="2"/>
    <n v="2"/>
    <s v=""/>
    <s v=""/>
    <n v="1"/>
    <n v="1"/>
    <s v=""/>
    <s v=""/>
    <x v="2"/>
    <x v="2"/>
  </r>
  <r>
    <s v="VPD-653"/>
    <s v="YS*5.01*205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652"/>
    <s v="DG*5.3*99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51"/>
    <s v="IVM*2.0*206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50"/>
    <s v="DG*5.3*107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49"/>
    <s v="MAG*3.0*318"/>
    <s v="VOCCB Approved to Install"/>
    <s v="VOCCB Approved to Install"/>
    <n v="1"/>
    <n v="1"/>
    <n v="3"/>
    <n v="2"/>
    <s v=""/>
    <s v=""/>
    <n v="1"/>
    <n v="2"/>
    <s v=""/>
    <s v=""/>
    <x v="4"/>
    <x v="4"/>
  </r>
  <r>
    <s v="VPD-648"/>
    <s v="LR*5.2*556 "/>
    <s v="VOCCB Approved to Install"/>
    <s v="VOCCB Approved to Install"/>
    <n v="1"/>
    <n v="1"/>
    <n v="3"/>
    <n v="2"/>
    <s v=""/>
    <s v=""/>
    <n v="1"/>
    <n v="2"/>
    <s v=""/>
    <s v=""/>
    <x v="4"/>
    <x v="4"/>
  </r>
  <r>
    <s v="VPD-647"/>
    <s v="EDP*2.0*16"/>
    <s v="VOCCB Approved to Install"/>
    <s v="VOCCB Approved to Install"/>
    <n v="2"/>
    <n v="3"/>
    <n v="2"/>
    <n v="2"/>
    <s v=""/>
    <s v=""/>
    <n v="1"/>
    <n v="1"/>
    <s v=""/>
    <s v=""/>
    <x v="4"/>
    <x v="6"/>
  </r>
  <r>
    <s v="VPD-646"/>
    <s v="PSJ*5.0*427"/>
    <s v="VOCCB Approved to Install"/>
    <s v="VOCCB Approved to Install"/>
    <n v="2"/>
    <n v="2"/>
    <n v="3"/>
    <n v="2"/>
    <s v=""/>
    <s v=""/>
    <n v="1"/>
    <n v="2"/>
    <s v=""/>
    <s v=""/>
    <x v="4"/>
    <x v="4"/>
  </r>
  <r>
    <s v="VPD-645"/>
    <s v="DG*5.3*1079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644"/>
    <s v="SD*5.3*814"/>
    <s v="VOCCB Approved to Install"/>
    <s v="ETS Install Pass"/>
    <n v="2"/>
    <n v="2"/>
    <n v="4"/>
    <n v="2"/>
    <n v="29"/>
    <n v="26"/>
    <n v="4"/>
    <n v="6"/>
    <n v="-23"/>
    <n v="-20"/>
    <x v="8"/>
    <x v="13"/>
  </r>
  <r>
    <s v="VPD-643"/>
    <s v="IB*2.0*731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42"/>
    <s v="PRCA*4.5*404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41"/>
    <s v="PRCA*4.5*39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40"/>
    <s v="PRCA*4.5*38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39"/>
    <s v="VBEC*2.0*1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38"/>
    <s v="MAG*3.0*278"/>
    <s v="Returned for VOCCB Review"/>
    <s v="Returned for VOCCB Review"/>
    <n v="2"/>
    <n v="2"/>
    <s v=""/>
    <s v=""/>
    <s v=""/>
    <s v=""/>
    <s v=""/>
    <s v=""/>
    <s v=""/>
    <s v=""/>
    <x v="2"/>
    <x v="3"/>
  </r>
  <r>
    <s v="VPD-635"/>
    <s v="HDS*1.0*53"/>
    <s v="VOCCB Approved to Install"/>
    <s v="VOCCB Approved to Install"/>
    <n v="1"/>
    <n v="14"/>
    <s v=""/>
    <s v=""/>
    <s v=""/>
    <s v=""/>
    <s v=""/>
    <s v=""/>
    <s v=""/>
    <s v=""/>
    <x v="1"/>
    <x v="1"/>
  </r>
  <r>
    <s v="VPD-634"/>
    <s v="TIU*1.0*34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33"/>
    <s v="EAS*1.0*212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32"/>
    <s v="PRCA*4.5*36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31"/>
    <s v="PRED*3.0*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30"/>
    <s v="DVBA*2.7*231, EHM*1.0*7, OR*3.0*549, SD*5.3*776"/>
    <s v="Do Not Install"/>
    <s v="Do Not Install"/>
    <n v="2"/>
    <n v="2"/>
    <s v=""/>
    <s v=""/>
    <s v=""/>
    <s v=""/>
    <s v=""/>
    <s v=""/>
    <s v=""/>
    <s v=""/>
    <x v="7"/>
    <x v="2"/>
  </r>
  <r>
    <s v="VPD-629"/>
    <s v="EHM*1.0*3, EHM*1.0*6"/>
    <s v="Do Not Install"/>
    <s v="Do Not Install"/>
    <n v="2"/>
    <n v="19"/>
    <n v="27"/>
    <n v="28"/>
    <s v=""/>
    <n v="28"/>
    <n v="4"/>
    <n v="3"/>
    <s v=""/>
    <n v="3"/>
    <x v="3"/>
    <x v="14"/>
  </r>
  <r>
    <s v="VPD-628"/>
    <s v="PSO*7.0*672"/>
    <s v="VOCCB Approved to Install"/>
    <s v="VOCCB Approved to Install"/>
    <n v="2"/>
    <n v="19"/>
    <s v=""/>
    <n v="27"/>
    <s v=""/>
    <n v="27"/>
    <s v=""/>
    <n v="4"/>
    <s v=""/>
    <n v="4"/>
    <x v="3"/>
    <x v="14"/>
  </r>
  <r>
    <s v="VPD-627"/>
    <s v="YS*5.01*20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24"/>
    <s v="PSO*7.0*669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23"/>
    <s v="PREC*6.2*3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622"/>
    <s v="XU*8.0*769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21"/>
    <s v="PRCA*4.5*40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20"/>
    <s v="IB*2.0*699"/>
    <s v="EHRM Analysis: Potential Impact"/>
    <s v="EHRM Analysis: Potential Impact"/>
    <n v="2"/>
    <n v="2"/>
    <n v="3"/>
    <n v="2"/>
    <s v=""/>
    <s v=""/>
    <n v="1"/>
    <n v="2"/>
    <s v=""/>
    <s v=""/>
    <x v="2"/>
    <x v="10"/>
  </r>
  <r>
    <s v="VPD-619"/>
    <s v="LHS*1.0*1"/>
    <s v="EHRM Analysis: Potential Impact"/>
    <s v="EHRM Analysis: Potential Impact"/>
    <n v="2"/>
    <s v=""/>
    <s v=""/>
    <s v=""/>
    <s v=""/>
    <s v=""/>
    <s v=""/>
    <s v=""/>
    <s v=""/>
    <s v=""/>
    <x v="1"/>
    <x v="1"/>
  </r>
  <r>
    <s v="VPD-618"/>
    <s v="ANRV*5.1*5"/>
    <s v="ETS Install Fail"/>
    <s v="ETS Install without EHRM Testing"/>
    <n v="2"/>
    <s v=""/>
    <s v=""/>
    <s v=""/>
    <s v=""/>
    <s v=""/>
    <s v=""/>
    <s v=""/>
    <s v=""/>
    <s v=""/>
    <x v="1"/>
    <x v="1"/>
  </r>
  <r>
    <s v="VPD-617"/>
    <s v="WEBG*3.0*7"/>
    <s v="VOCCB Approved to Install"/>
    <s v="VOCCB Approved to Install"/>
    <n v="2"/>
    <n v="2"/>
    <n v="45"/>
    <s v=""/>
    <s v=""/>
    <s v=""/>
    <n v="-45"/>
    <s v=""/>
    <s v=""/>
    <s v=""/>
    <x v="1"/>
    <x v="1"/>
  </r>
  <r>
    <s v="VPD-616"/>
    <s v="TIU*1.0*349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15"/>
    <s v="PSO*7.0*67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614"/>
    <s v="WEBI*20.0*1"/>
    <s v="VOCCB Approved to Install"/>
    <s v="VOCCB Approved to Install"/>
    <n v="2"/>
    <n v="2"/>
    <n v="2"/>
    <n v="2"/>
    <s v=""/>
    <s v=""/>
    <n v="2"/>
    <n v="2"/>
    <s v=""/>
    <s v=""/>
    <x v="2"/>
    <x v="10"/>
  </r>
  <r>
    <s v="VPD-613"/>
    <s v="SD*5.3*81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612"/>
    <s v="YS*5.01*199"/>
    <s v="On Hold"/>
    <s v="On Hold"/>
    <n v="1"/>
    <n v="1"/>
    <n v="2"/>
    <n v="2"/>
    <s v=""/>
    <n v="46"/>
    <n v="1"/>
    <n v="1"/>
    <s v=""/>
    <n v="-45"/>
    <x v="2"/>
    <x v="2"/>
  </r>
  <r>
    <s v="VPD-610"/>
    <s v="DSIU*2.0*4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608"/>
    <s v="DSIT*3.7*8"/>
    <s v="ETS Install without EHRM Testing"/>
    <s v="Do Not Install"/>
    <n v="3"/>
    <n v="4"/>
    <n v="5"/>
    <n v="4"/>
    <s v=""/>
    <s v=""/>
    <n v="1"/>
    <n v="2"/>
    <s v=""/>
    <s v=""/>
    <x v="2"/>
    <x v="15"/>
  </r>
  <r>
    <s v="VPD-607"/>
    <s v="DSIT*3.7*5"/>
    <s v="VOCCB Approved to Install"/>
    <s v="Do Not Install"/>
    <n v="3"/>
    <n v="3"/>
    <n v="2"/>
    <s v=""/>
    <s v=""/>
    <s v=""/>
    <n v="2"/>
    <s v=""/>
    <s v=""/>
    <s v=""/>
    <x v="2"/>
    <x v="10"/>
  </r>
  <r>
    <s v="VPD-606"/>
    <s v="CHDS*2.2*3"/>
    <s v="VOCCB Approved to Install"/>
    <s v="VOCCB Approved to Install"/>
    <n v="3"/>
    <n v="3"/>
    <n v="2"/>
    <s v=""/>
    <s v=""/>
    <s v=""/>
    <n v="2"/>
    <s v=""/>
    <s v=""/>
    <s v=""/>
    <x v="2"/>
    <x v="10"/>
  </r>
  <r>
    <s v="VPD-604"/>
    <s v="JLV*3.0*4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03"/>
    <s v="MAG*3.0*29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602"/>
    <s v="MAG*3.0*321"/>
    <s v="VOCCB Approved to Install"/>
    <s v="VOCCB Approved to Install"/>
    <n v="2"/>
    <n v="7"/>
    <n v="2"/>
    <n v="2"/>
    <s v=""/>
    <s v=""/>
    <n v="1"/>
    <n v="1"/>
    <s v=""/>
    <s v=""/>
    <x v="2"/>
    <x v="2"/>
  </r>
  <r>
    <s v="VPD-601"/>
    <s v="MAG*3.0*302"/>
    <s v="VOCCB Approved to Install"/>
    <s v="VOCCB Approved to Install"/>
    <n v="2"/>
    <n v="9"/>
    <n v="2"/>
    <n v="2"/>
    <s v=""/>
    <s v=""/>
    <n v="1"/>
    <n v="1"/>
    <s v=""/>
    <s v=""/>
    <x v="2"/>
    <x v="2"/>
  </r>
  <r>
    <s v="VPD-600"/>
    <s v="MAG*3.0*325"/>
    <s v="VOCCB Approved to Install"/>
    <s v="VOCCB Approved to Install"/>
    <n v="2"/>
    <n v="13"/>
    <n v="2"/>
    <n v="2"/>
    <s v=""/>
    <s v=""/>
    <n v="1"/>
    <n v="1"/>
    <s v=""/>
    <s v=""/>
    <x v="2"/>
    <x v="2"/>
  </r>
  <r>
    <s v="VPD-599"/>
    <s v="OR*3.0*585"/>
    <s v="VOCCB Approved to Install"/>
    <s v="VOCCB Approved to Install"/>
    <n v="2"/>
    <n v="2"/>
    <n v="6"/>
    <n v="6"/>
    <s v=""/>
    <s v=""/>
    <n v="1"/>
    <n v="1"/>
    <s v=""/>
    <s v=""/>
    <x v="2"/>
    <x v="11"/>
  </r>
  <r>
    <s v="VPD-598"/>
    <s v="MAG*3.0*305"/>
    <s v="VOCCB Approved to Install"/>
    <s v="VOCCB Approved to Install"/>
    <n v="1"/>
    <n v="1"/>
    <n v="4"/>
    <n v="2"/>
    <s v=""/>
    <s v=""/>
    <n v="1"/>
    <n v="3"/>
    <s v=""/>
    <s v=""/>
    <x v="2"/>
    <x v="16"/>
  </r>
  <r>
    <s v="VPD-597"/>
    <s v="HDS*1.0*52"/>
    <s v="VOCCB Approved to Install"/>
    <s v="VOCCB Approved to Install"/>
    <n v="1"/>
    <n v="1"/>
    <n v="2"/>
    <n v="2"/>
    <s v=""/>
    <s v=""/>
    <n v="3"/>
    <n v="3"/>
    <s v=""/>
    <s v=""/>
    <x v="7"/>
    <x v="15"/>
  </r>
  <r>
    <s v="VPD-596"/>
    <s v="WEBP*1.0*2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95"/>
    <s v="JVGMR*1.0*2"/>
    <s v="Do Not Install"/>
    <s v="Do Not Install"/>
    <n v="2"/>
    <n v="2"/>
    <s v=""/>
    <s v=""/>
    <s v=""/>
    <s v=""/>
    <s v=""/>
    <s v=""/>
    <s v=""/>
    <s v=""/>
    <x v="2"/>
    <x v="3"/>
  </r>
  <r>
    <s v="VPD-594"/>
    <s v="PX*1.0*23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93"/>
    <s v="OOPS*2.0*33"/>
    <s v="VOCCB Approved to Install"/>
    <s v="VOCCB Approved to Install"/>
    <n v="2"/>
    <n v="3"/>
    <n v="3"/>
    <n v="2"/>
    <s v=""/>
    <s v=""/>
    <n v="3"/>
    <n v="4"/>
    <s v=""/>
    <s v=""/>
    <x v="7"/>
    <x v="11"/>
  </r>
  <r>
    <s v="VPD-592"/>
    <s v="ICD*18.0*109"/>
    <s v="VOCCB Approved to Install"/>
    <s v="VOCCB Approved to Install"/>
    <n v="2"/>
    <n v="3"/>
    <n v="3"/>
    <n v="2"/>
    <s v=""/>
    <s v=""/>
    <n v="3"/>
    <n v="4"/>
    <s v=""/>
    <s v=""/>
    <x v="7"/>
    <x v="11"/>
  </r>
  <r>
    <s v="VPD-591"/>
    <s v="EAS*1.0*214"/>
    <s v="VOCCB Approved to Install"/>
    <s v="VOCCB Approved to Install"/>
    <n v="2"/>
    <n v="3"/>
    <n v="3"/>
    <n v="2"/>
    <s v=""/>
    <s v=""/>
    <n v="3"/>
    <n v="4"/>
    <s v=""/>
    <s v=""/>
    <x v="2"/>
    <x v="15"/>
  </r>
  <r>
    <s v="VPD-590"/>
    <s v="PSO*7.0*675"/>
    <s v="VOCCB Approved to Install"/>
    <s v="VOCCB Approved to Install"/>
    <n v="2"/>
    <n v="3"/>
    <n v="3"/>
    <n v="2"/>
    <s v=""/>
    <s v=""/>
    <n v="3"/>
    <n v="4"/>
    <s v=""/>
    <s v=""/>
    <x v="7"/>
    <x v="11"/>
  </r>
  <r>
    <s v="VPD-589"/>
    <s v="GMRC*3.0*184"/>
    <s v="Returned for VOCCB Review"/>
    <s v="Returned for VOCCB Review"/>
    <n v="2"/>
    <n v="2"/>
    <s v=""/>
    <s v=""/>
    <s v=""/>
    <s v=""/>
    <s v=""/>
    <s v=""/>
    <s v=""/>
    <s v=""/>
    <x v="2"/>
    <x v="3"/>
  </r>
  <r>
    <s v="VPD-588"/>
    <s v="SD*5.3*809"/>
    <s v="VOCCB Approved to Install"/>
    <s v="VOCCB Approved to Install"/>
    <n v="1"/>
    <n v="1"/>
    <n v="2"/>
    <n v="2"/>
    <s v=""/>
    <n v="3"/>
    <n v="0"/>
    <n v="0"/>
    <n v="0"/>
    <n v="0"/>
    <x v="1"/>
    <x v="1"/>
  </r>
  <r>
    <s v="VPD-587"/>
    <s v="IB*2.0*730"/>
    <s v="ETS Install Pass"/>
    <s v="VOCCB Approved to Install"/>
    <n v="1"/>
    <n v="1"/>
    <n v="34"/>
    <n v="2"/>
    <s v=""/>
    <n v="58"/>
    <n v="-33"/>
    <n v="1"/>
    <s v=""/>
    <n v="-57"/>
    <x v="2"/>
    <x v="2"/>
  </r>
  <r>
    <s v="VPD-584"/>
    <s v="IB*2.0*702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583"/>
    <s v="EC*2.0*156"/>
    <s v="ETS Install Pass"/>
    <s v="VOCCB Approved to Install"/>
    <n v="2"/>
    <n v="2"/>
    <n v="1"/>
    <n v="2"/>
    <s v=""/>
    <s v=""/>
    <n v="2"/>
    <n v="1"/>
    <s v=""/>
    <s v=""/>
    <x v="2"/>
    <x v="2"/>
  </r>
  <r>
    <s v="VPD-582"/>
    <s v="IB*2.0*630"/>
    <s v="ETS Install Pass"/>
    <s v="VOCCB Approved to Install"/>
    <n v="2"/>
    <n v="2"/>
    <n v="4"/>
    <n v="4"/>
    <s v=""/>
    <s v=""/>
    <n v="1"/>
    <n v="1"/>
    <s v=""/>
    <s v=""/>
    <x v="2"/>
    <x v="16"/>
  </r>
  <r>
    <s v="VPD-581"/>
    <s v="PRCA*4.5*386"/>
    <s v="ETS Install Pass"/>
    <s v="VOCCB Approved to Install"/>
    <n v="1"/>
    <n v="1"/>
    <n v="2"/>
    <n v="2"/>
    <s v=""/>
    <s v=""/>
    <n v="1"/>
    <n v="1"/>
    <s v=""/>
    <s v=""/>
    <x v="2"/>
    <x v="2"/>
  </r>
  <r>
    <s v="VPD-580"/>
    <s v="DG*5.3*1069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576"/>
    <s v="MHV*1.0*7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75"/>
    <s v="BPS*1.0*31, PSO*7.0*647"/>
    <s v="ETS Install Pass"/>
    <s v="VOCCB Approved to Install"/>
    <n v="1"/>
    <n v="1"/>
    <s v=""/>
    <s v=""/>
    <s v=""/>
    <s v=""/>
    <s v=""/>
    <s v=""/>
    <s v=""/>
    <s v=""/>
    <x v="7"/>
    <x v="2"/>
  </r>
  <r>
    <s v="VPD-574"/>
    <s v="SD*5.3*808"/>
    <s v="VOCCB Approved to Install"/>
    <s v="VOCCB Approved to Install"/>
    <n v="2"/>
    <n v="3"/>
    <n v="2"/>
    <n v="2"/>
    <s v=""/>
    <s v=""/>
    <n v="1"/>
    <n v="1"/>
    <s v=""/>
    <s v=""/>
    <x v="2"/>
    <x v="2"/>
  </r>
  <r>
    <s v="VPD-573"/>
    <s v="JLV*3.0*3"/>
    <s v="VOCCB Approved to Install"/>
    <s v="VOCCB Approved to Install"/>
    <n v="2"/>
    <n v="3"/>
    <n v="58"/>
    <n v="2"/>
    <s v=""/>
    <s v=""/>
    <n v="-57"/>
    <n v="1"/>
    <s v=""/>
    <s v=""/>
    <x v="2"/>
    <x v="2"/>
  </r>
  <r>
    <s v="VPD-572"/>
    <s v="PSO*7.0*658"/>
    <s v="ETS Install Pass"/>
    <s v="VOCCB Approved to Install"/>
    <n v="3"/>
    <n v="3"/>
    <s v=""/>
    <s v=""/>
    <s v=""/>
    <s v=""/>
    <s v=""/>
    <s v=""/>
    <s v=""/>
    <s v=""/>
    <x v="7"/>
    <x v="2"/>
  </r>
  <r>
    <s v="VPD-571"/>
    <s v="DVBA*2.7*241"/>
    <s v="VOCCB Approved to Install"/>
    <s v="VOCCB Approved to Install"/>
    <n v="3"/>
    <n v="4"/>
    <n v="2"/>
    <n v="2"/>
    <s v=""/>
    <s v=""/>
    <n v="1"/>
    <n v="1"/>
    <s v=""/>
    <s v=""/>
    <x v="2"/>
    <x v="2"/>
  </r>
  <r>
    <s v="VPD-569"/>
    <s v="KPAS*1.0*43"/>
    <s v="VOCCB Approved to Install"/>
    <s v="VOCCB Approved to Install"/>
    <n v="3"/>
    <n v="4"/>
    <n v="2"/>
    <n v="2"/>
    <s v=""/>
    <s v=""/>
    <n v="1"/>
    <n v="1"/>
    <s v=""/>
    <s v=""/>
    <x v="2"/>
    <x v="2"/>
  </r>
  <r>
    <s v="VPD-568"/>
    <s v="PSO*7.0*670"/>
    <s v="VOCCB Approved to Install"/>
    <s v="VOCCB Approved to Install"/>
    <n v="1"/>
    <n v="1"/>
    <n v="4"/>
    <n v="2"/>
    <s v=""/>
    <n v="2"/>
    <n v="1"/>
    <n v="3"/>
    <s v=""/>
    <n v="3"/>
    <x v="2"/>
    <x v="16"/>
  </r>
  <r>
    <s v="VPD-567"/>
    <s v="PRCA*4.5*378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66"/>
    <s v="LEX*2.0*139, ICD*18*110, ICPT*6*105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65"/>
    <s v="YS*5.01*200"/>
    <s v="VOCCB Approved to Install"/>
    <s v="VOCCB Approved to Install"/>
    <n v="1"/>
    <n v="1"/>
    <n v="1"/>
    <n v="2"/>
    <s v=""/>
    <s v=""/>
    <n v="2"/>
    <n v="1"/>
    <s v=""/>
    <s v=""/>
    <x v="2"/>
    <x v="2"/>
  </r>
  <r>
    <s v="VPD-564"/>
    <s v="FB*3.5*18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63"/>
    <s v="SD*5.3*80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62"/>
    <s v="JLV*3.0*2"/>
    <s v="VOCCB Approved to Install"/>
    <s v="VOCCB Approved to Install"/>
    <n v="2"/>
    <n v="2"/>
    <n v="2"/>
    <n v="2"/>
    <s v=""/>
    <n v="63"/>
    <n v="1"/>
    <n v="1"/>
    <s v=""/>
    <n v="-62"/>
    <x v="2"/>
    <x v="2"/>
  </r>
  <r>
    <s v="VPD-561"/>
    <s v="OR*3.0*578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59"/>
    <s v="PREN*3.1*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56"/>
    <s v="MAG*3.0*33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55"/>
    <s v="PSO*7.0*66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54"/>
    <s v="VDI*1.0*0"/>
    <s v="VOCCB Approved to Install"/>
    <s v="VOCCB Approved to Install"/>
    <n v="2"/>
    <n v="2"/>
    <n v="2"/>
    <n v="2"/>
    <n v="2"/>
    <s v=""/>
    <n v="1"/>
    <n v="1"/>
    <n v="1"/>
    <s v=""/>
    <x v="2"/>
    <x v="2"/>
  </r>
  <r>
    <s v="VPD-553"/>
    <s v="WEBN*1.1*26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52"/>
    <s v="RA*5.0*18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51"/>
    <s v="HDS*1.0*51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550"/>
    <s v="EAS*1.0*21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49"/>
    <s v="PXRM*2.0*8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48"/>
    <s v="PSO*7.0*654"/>
    <s v="VOCCB Approved to Install"/>
    <s v="VOCCB Approved to Install"/>
    <n v="2"/>
    <n v="2"/>
    <n v="2"/>
    <n v="2"/>
    <s v=""/>
    <s v=""/>
    <n v="2"/>
    <n v="2"/>
    <s v=""/>
    <s v=""/>
    <x v="2"/>
    <x v="10"/>
  </r>
  <r>
    <s v="VPD-544"/>
    <s v="OR*3.0*582"/>
    <s v="VOCCB Approved to Install"/>
    <s v="VOCCB Approved to Install"/>
    <n v="2"/>
    <n v="2"/>
    <n v="2"/>
    <n v="2"/>
    <s v=""/>
    <s v=""/>
    <n v="2"/>
    <n v="2"/>
    <s v=""/>
    <s v=""/>
    <x v="2"/>
    <x v="10"/>
  </r>
  <r>
    <s v="VPD-543"/>
    <s v="PSS*1.0*256"/>
    <s v="VOCCB Approved to Install"/>
    <s v="VOCCB Approved to Install"/>
    <n v="2"/>
    <n v="2"/>
    <n v="2"/>
    <n v="2"/>
    <s v=""/>
    <s v=""/>
    <n v="2"/>
    <n v="2"/>
    <s v=""/>
    <s v=""/>
    <x v="2"/>
    <x v="10"/>
  </r>
  <r>
    <s v="VPD-542"/>
    <s v="EAS*1.0*208"/>
    <s v="VOCCB Approved to Install"/>
    <s v="VOCCB Approved to Install"/>
    <n v="2"/>
    <n v="2"/>
    <n v="2"/>
    <n v="2"/>
    <s v=""/>
    <s v=""/>
    <n v="2"/>
    <n v="2"/>
    <s v=""/>
    <s v=""/>
    <x v="2"/>
    <x v="10"/>
  </r>
  <r>
    <s v="VPD-541"/>
    <s v="JLV*3.0*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40"/>
    <s v="CRHD*1.0*1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39"/>
    <s v="XU*8.0*767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538"/>
    <s v="DG*5.3*1077"/>
    <s v="VOCCB Approved to Install"/>
    <s v="VOCCB Approved to Install"/>
    <n v="1"/>
    <n v="1"/>
    <n v="2"/>
    <n v="2"/>
    <s v=""/>
    <s v=""/>
    <n v="1"/>
    <n v="1"/>
    <s v=""/>
    <s v=""/>
    <x v="7"/>
    <x v="10"/>
  </r>
  <r>
    <s v="VPD-537"/>
    <s v="SD*5.3*81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36"/>
    <s v="EHM*1.0*8"/>
    <s v="VOCCB Approved to Install"/>
    <s v="Do Not Install"/>
    <n v="1"/>
    <n v="1"/>
    <n v="7"/>
    <n v="2"/>
    <s v=""/>
    <n v="79"/>
    <n v="1"/>
    <n v="6"/>
    <s v=""/>
    <n v="-73"/>
    <x v="2"/>
    <x v="6"/>
  </r>
  <r>
    <s v="VPD-535"/>
    <s v="PSO*7.0*665"/>
    <s v="VOCCB Approved to Install"/>
    <s v="VOCCB Approved to Install"/>
    <n v="3"/>
    <n v="3"/>
    <n v="4"/>
    <s v=""/>
    <s v=""/>
    <s v=""/>
    <n v="1"/>
    <s v=""/>
    <s v=""/>
    <s v=""/>
    <x v="2"/>
    <x v="16"/>
  </r>
  <r>
    <s v="VPD-534"/>
    <s v="PSS*1.0*25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33"/>
    <s v="HL*1.6*174"/>
    <s v="ETS Install Pass"/>
    <s v="VOCCB Approved to Install"/>
    <n v="2"/>
    <n v="2"/>
    <n v="2"/>
    <n v="2"/>
    <s v=""/>
    <s v=""/>
    <n v="1"/>
    <n v="1"/>
    <s v=""/>
    <s v=""/>
    <x v="2"/>
    <x v="2"/>
  </r>
  <r>
    <s v="VPD-531"/>
    <s v="HDS*1.0*50"/>
    <s v="VOCCB Approved to Install"/>
    <s v="VOCCB Approved to Install"/>
    <n v="1"/>
    <n v="1"/>
    <n v="4"/>
    <n v="4"/>
    <s v=""/>
    <s v=""/>
    <n v="1"/>
    <n v="1"/>
    <s v=""/>
    <s v=""/>
    <x v="2"/>
    <x v="16"/>
  </r>
  <r>
    <s v="VPD-530"/>
    <s v="JVRA*1.0*2, JVSD*1.0*1"/>
    <s v="Do Not Install"/>
    <s v="Do Not Install"/>
    <n v="1"/>
    <n v="1"/>
    <s v=""/>
    <s v=""/>
    <s v=""/>
    <s v=""/>
    <s v=""/>
    <s v=""/>
    <s v=""/>
    <s v=""/>
    <x v="2"/>
    <x v="3"/>
  </r>
  <r>
    <s v="VPD-529"/>
    <s v="DENT*1.2*8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28"/>
    <s v="MHV*1.0*72"/>
    <s v="VOCCB Approved to Install"/>
    <s v="VOCCB Approved to Install"/>
    <n v="3"/>
    <n v="3"/>
    <n v="5"/>
    <n v="4"/>
    <s v=""/>
    <s v=""/>
    <n v="1"/>
    <n v="2"/>
    <s v=""/>
    <s v=""/>
    <x v="2"/>
    <x v="15"/>
  </r>
  <r>
    <s v="VPD-527"/>
    <s v="HDS*1.0*49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26"/>
    <s v="GMRC*3.0*18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25"/>
    <s v="YS*5.01*19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24"/>
    <s v="DSIY*1.5*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23"/>
    <s v="MAG*3.0*27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22"/>
    <s v="WEBB*2.0*26 (CANCELLED)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521"/>
    <s v="SD*5.3*80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20"/>
    <s v="PSO*7.0*664"/>
    <s v="VOCCB Approved to Install"/>
    <s v="VOCCB Approved to Install"/>
    <n v="2"/>
    <n v="2"/>
    <n v="2"/>
    <n v="2"/>
    <s v=""/>
    <n v="89"/>
    <n v="1"/>
    <n v="1"/>
    <s v=""/>
    <n v="-88"/>
    <x v="2"/>
    <x v="2"/>
  </r>
  <r>
    <s v="VPD-519"/>
    <s v="YS*5.01*198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518"/>
    <s v="OR*3.0*58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17"/>
    <s v="PSB*3.0*134"/>
    <s v="VOCCB Approved to Install"/>
    <s v="VOCCB Approved to Install"/>
    <n v="1"/>
    <n v="1"/>
    <n v="6"/>
    <n v="2"/>
    <s v=""/>
    <s v=""/>
    <n v="1"/>
    <n v="5"/>
    <s v=""/>
    <s v=""/>
    <x v="2"/>
    <x v="11"/>
  </r>
  <r>
    <s v="VPD-516"/>
    <s v="DSSO*2.0*4"/>
    <s v="VOCCB Approved to Install"/>
    <s v="VOCCB Approved to Install"/>
    <n v="2"/>
    <n v="2"/>
    <n v="3"/>
    <n v="2"/>
    <s v=""/>
    <s v=""/>
    <n v="-4"/>
    <n v="-3"/>
    <s v=""/>
    <s v=""/>
    <x v="9"/>
    <x v="10"/>
  </r>
  <r>
    <s v="VPD-515"/>
    <s v="SD*5.3*798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12"/>
    <s v="CHDS*2.2*2"/>
    <s v="VOCCB Approved to Install"/>
    <s v="VOCCB Approved to Install"/>
    <n v="2"/>
    <n v="2"/>
    <n v="6"/>
    <n v="2"/>
    <s v=""/>
    <n v="90"/>
    <n v="1"/>
    <n v="5"/>
    <s v=""/>
    <n v="-85"/>
    <x v="2"/>
    <x v="11"/>
  </r>
  <r>
    <s v="VPD-511"/>
    <s v="WEBN*1.1*25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10"/>
    <s v="PSO*7.0*66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509"/>
    <s v="XU*8.0*765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508"/>
    <s v="PSO*7.0*667"/>
    <s v="VOCCB Approved to Install"/>
    <s v="VOCCB Approved to Install"/>
    <n v="2"/>
    <n v="2"/>
    <n v="6"/>
    <n v="6"/>
    <s v=""/>
    <s v=""/>
    <n v="1"/>
    <n v="1"/>
    <s v=""/>
    <s v=""/>
    <x v="2"/>
    <x v="11"/>
  </r>
  <r>
    <s v="VPD-507"/>
    <s v="XU*8.0*688"/>
    <s v="VOCCB Approved to Install"/>
    <s v="VOCCB Approved to Install"/>
    <n v="2"/>
    <n v="2"/>
    <n v="17"/>
    <n v="17"/>
    <s v=""/>
    <n v="94"/>
    <n v="1"/>
    <n v="1"/>
    <s v=""/>
    <n v="-78"/>
    <x v="2"/>
    <x v="17"/>
  </r>
  <r>
    <s v="VPD-506"/>
    <s v="PSO*7.0*529"/>
    <s v="VOCCB Approved to Install"/>
    <s v="VOCCB Approved to Install"/>
    <n v="2"/>
    <n v="2"/>
    <n v="6"/>
    <n v="4"/>
    <s v=""/>
    <s v=""/>
    <n v="1"/>
    <n v="3"/>
    <s v=""/>
    <s v=""/>
    <x v="2"/>
    <x v="11"/>
  </r>
  <r>
    <s v="VPD-505"/>
    <s v="IB*2.0*705"/>
    <s v="VOCCB Approved to Install"/>
    <s v="VOCCB Approved to Install"/>
    <n v="2"/>
    <n v="2"/>
    <n v="6"/>
    <n v="4"/>
    <s v=""/>
    <n v="94"/>
    <n v="1"/>
    <n v="3"/>
    <s v=""/>
    <n v="-89"/>
    <x v="2"/>
    <x v="11"/>
  </r>
  <r>
    <s v="VPD-504"/>
    <s v="ECX*3.0*183"/>
    <s v="VOCCB Approved to Install"/>
    <s v="VOCCB Approved to Install"/>
    <n v="1"/>
    <n v="1"/>
    <n v="5"/>
    <n v="4"/>
    <s v=""/>
    <s v=""/>
    <n v="1"/>
    <n v="2"/>
    <s v=""/>
    <s v=""/>
    <x v="2"/>
    <x v="15"/>
  </r>
  <r>
    <s v="VPD-503"/>
    <s v="HDS*1.0*48"/>
    <s v="VOCCB Approved to Install"/>
    <s v="VOCCB Approved to Install"/>
    <n v="1"/>
    <n v="1"/>
    <n v="3"/>
    <n v="2"/>
    <s v=""/>
    <s v=""/>
    <n v="2"/>
    <n v="3"/>
    <s v=""/>
    <s v=""/>
    <x v="2"/>
    <x v="16"/>
  </r>
  <r>
    <s v="VPD-502"/>
    <s v="YS*5.01*18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501"/>
    <s v="VPR*1.0*28"/>
    <s v="VOCCB Approved to Install"/>
    <s v="VOCCB Approved to Install"/>
    <n v="2"/>
    <n v="4"/>
    <n v="3"/>
    <n v="2"/>
    <s v=""/>
    <s v=""/>
    <n v="1"/>
    <n v="2"/>
    <s v=""/>
    <s v=""/>
    <x v="2"/>
    <x v="10"/>
  </r>
  <r>
    <s v="VPD-500"/>
    <s v="XU*8.0*764"/>
    <s v="VOCCB Approved to Install"/>
    <s v="VOCCB Approved to Install"/>
    <n v="3"/>
    <n v="3"/>
    <n v="3"/>
    <n v="2"/>
    <s v=""/>
    <s v=""/>
    <n v="1"/>
    <n v="2"/>
    <s v=""/>
    <s v=""/>
    <x v="2"/>
    <x v="10"/>
  </r>
  <r>
    <s v="VPD-499"/>
    <s v="TIU*1.0*345"/>
    <s v="VOCCB Approved to Install"/>
    <s v="VOCCB Approved to Install"/>
    <n v="2"/>
    <n v="2"/>
    <n v="5"/>
    <n v="4"/>
    <s v=""/>
    <s v=""/>
    <n v="1"/>
    <n v="2"/>
    <s v=""/>
    <s v=""/>
    <x v="7"/>
    <x v="11"/>
  </r>
  <r>
    <s v="VPD-498"/>
    <s v="DVBA*2.7*240"/>
    <s v="VOCCB Approved to Install"/>
    <s v="VOCCB Approved to Install"/>
    <n v="2"/>
    <n v="2"/>
    <n v="5"/>
    <n v="2"/>
    <s v=""/>
    <s v=""/>
    <n v="1"/>
    <n v="4"/>
    <s v=""/>
    <s v=""/>
    <x v="2"/>
    <x v="15"/>
  </r>
  <r>
    <s v="VPD-497"/>
    <s v="DVBA*2.7*239"/>
    <s v="VOCCB Approved to Install"/>
    <s v="VOCCB Approved to Install"/>
    <n v="2"/>
    <n v="2"/>
    <n v="5"/>
    <n v="2"/>
    <s v=""/>
    <s v=""/>
    <n v="1"/>
    <n v="4"/>
    <s v=""/>
    <s v=""/>
    <x v="2"/>
    <x v="15"/>
  </r>
  <r>
    <s v="VPD-496"/>
    <s v="IVM*2.0*204"/>
    <s v="VOCCB Approved to Install"/>
    <s v="VOCCB Approved to Install"/>
    <n v="2"/>
    <n v="2"/>
    <n v="5"/>
    <n v="2"/>
    <s v=""/>
    <s v=""/>
    <n v="1"/>
    <n v="4"/>
    <s v=""/>
    <s v=""/>
    <x v="2"/>
    <x v="15"/>
  </r>
  <r>
    <s v="VPD-495"/>
    <s v="DG*5.3*1067"/>
    <s v="VOCCB Approved to Install"/>
    <s v="VOCCB Approved to Install"/>
    <n v="2"/>
    <n v="5"/>
    <n v="2"/>
    <n v="2"/>
    <s v=""/>
    <s v=""/>
    <n v="1"/>
    <n v="1"/>
    <s v=""/>
    <s v=""/>
    <x v="2"/>
    <x v="2"/>
  </r>
  <r>
    <s v="VPD-494"/>
    <s v="MBAA*1.0*11 "/>
    <s v="VOCCB Approved to Install"/>
    <s v="VOCCB Approved to Install"/>
    <n v="2"/>
    <n v="5"/>
    <n v="2"/>
    <n v="2"/>
    <s v=""/>
    <s v=""/>
    <n v="1"/>
    <n v="1"/>
    <s v=""/>
    <s v=""/>
    <x v="2"/>
    <x v="2"/>
  </r>
  <r>
    <s v="VPD-493"/>
    <s v="SD*5.3*804"/>
    <s v="VOCCB Approved to Install"/>
    <s v="VOCCB Approved to Install"/>
    <n v="1"/>
    <n v="1"/>
    <n v="4"/>
    <n v="3"/>
    <s v=""/>
    <n v="99"/>
    <n v="1"/>
    <n v="2"/>
    <s v=""/>
    <n v="-96"/>
    <x v="2"/>
    <x v="16"/>
  </r>
  <r>
    <s v="VPD-492"/>
    <s v="IB*2.0*714"/>
    <s v="VOCCB Approved to Install"/>
    <s v="VOCCB Approved to Install"/>
    <n v="1"/>
    <n v="1"/>
    <n v="4"/>
    <n v="2"/>
    <s v=""/>
    <n v="98"/>
    <n v="-3"/>
    <n v="1"/>
    <s v=""/>
    <n v="-97"/>
    <x v="3"/>
    <x v="16"/>
  </r>
  <r>
    <s v="VPD-491"/>
    <s v="MAG*3.0*298"/>
    <s v="VOCCB Approved to Install"/>
    <s v="VOCCB Approved to Install"/>
    <n v="2"/>
    <n v="2"/>
    <n v="8"/>
    <n v="3"/>
    <s v=""/>
    <s v=""/>
    <n v="1"/>
    <n v="6"/>
    <s v=""/>
    <s v=""/>
    <x v="2"/>
    <x v="4"/>
  </r>
  <r>
    <s v="VPD-490"/>
    <s v="DI*22.2*21"/>
    <s v="VOCCB Approved to Install"/>
    <s v="VOCCB Approved to Install"/>
    <n v="2"/>
    <n v="2"/>
    <n v="9"/>
    <n v="4"/>
    <s v=""/>
    <n v="4"/>
    <n v="1"/>
    <n v="6"/>
    <s v=""/>
    <n v="6"/>
    <x v="2"/>
    <x v="18"/>
  </r>
  <r>
    <s v="VPD-489"/>
    <s v="XU*8.0*746"/>
    <s v="VOCCB Approved to Install"/>
    <s v="VOCCB Approved to Install"/>
    <n v="2"/>
    <n v="43"/>
    <n v="1"/>
    <n v="2"/>
    <s v=""/>
    <s v=""/>
    <n v="2"/>
    <n v="1"/>
    <s v=""/>
    <s v=""/>
    <x v="2"/>
    <x v="2"/>
  </r>
  <r>
    <s v="VPD-488"/>
    <s v="OR*3.0*581"/>
    <s v="VOCCB Approved to Install"/>
    <s v="VOCCB Approved to Install"/>
    <n v="2"/>
    <n v="36"/>
    <n v="2"/>
    <n v="2"/>
    <s v=""/>
    <s v=""/>
    <n v="1"/>
    <n v="1"/>
    <s v=""/>
    <s v=""/>
    <x v="2"/>
    <x v="2"/>
  </r>
  <r>
    <s v="VPD-487"/>
    <s v="PSD*3.0*9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86"/>
    <s v="MHV*1.0*71"/>
    <s v="VOCCB Approved to Install"/>
    <s v="VOCCB Approved to Install"/>
    <n v="2"/>
    <n v="2"/>
    <n v="3"/>
    <n v="2"/>
    <s v=""/>
    <s v=""/>
    <n v="1"/>
    <n v="2"/>
    <s v=""/>
    <s v=""/>
    <x v="7"/>
    <x v="16"/>
  </r>
  <r>
    <s v="VPD-485"/>
    <s v="CHDS*2.2*1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84"/>
    <s v="OR*3.0*58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83"/>
    <s v="RMPR*3.0*21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82"/>
    <s v="RA*5.0*185"/>
    <s v="VOCCB Approved to Install"/>
    <s v="VOCCB Approved to Install"/>
    <n v="2"/>
    <n v="2"/>
    <n v="4"/>
    <n v="4"/>
    <s v=""/>
    <s v=""/>
    <n v="1"/>
    <n v="1"/>
    <s v=""/>
    <s v=""/>
    <x v="2"/>
    <x v="16"/>
  </r>
  <r>
    <s v="VPD-481"/>
    <s v="ONC*2.2*14"/>
    <s v="VOCCB Approved to Install"/>
    <s v="VOCCB Approved to Install"/>
    <n v="2"/>
    <n v="2"/>
    <n v="3"/>
    <n v="3"/>
    <s v=""/>
    <s v=""/>
    <n v="1"/>
    <n v="1"/>
    <s v=""/>
    <s v=""/>
    <x v="7"/>
    <x v="16"/>
  </r>
  <r>
    <s v="VPD-480"/>
    <s v="IB*2.0*724"/>
    <s v="VOCCB Approved to Install"/>
    <s v="VOCCB Approved to Install"/>
    <n v="2"/>
    <n v="2"/>
    <n v="4"/>
    <n v="4"/>
    <s v=""/>
    <s v=""/>
    <n v="1"/>
    <n v="1"/>
    <s v=""/>
    <s v=""/>
    <x v="7"/>
    <x v="15"/>
  </r>
  <r>
    <s v="VPD-479"/>
    <s v="IB*2.0*72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478"/>
    <s v="VBEC*2.0*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77"/>
    <s v="OR*3.0*543"/>
    <s v="VOCCB Approved to Install"/>
    <s v="Do Not Install"/>
    <n v="1"/>
    <n v="1"/>
    <s v=""/>
    <s v=""/>
    <s v=""/>
    <s v=""/>
    <s v=""/>
    <s v=""/>
    <s v=""/>
    <s v=""/>
    <x v="2"/>
    <x v="3"/>
  </r>
  <r>
    <s v="VPD-476"/>
    <s v="OR*3.0*537"/>
    <s v="VOCCB Approved to Install"/>
    <s v="VOCCB Approved to Install"/>
    <n v="2"/>
    <n v="2"/>
    <n v="2"/>
    <n v="67"/>
    <s v=""/>
    <s v=""/>
    <n v="1"/>
    <n v="-66"/>
    <s v=""/>
    <s v=""/>
    <x v="2"/>
    <x v="2"/>
  </r>
  <r>
    <s v="VPD-475"/>
    <s v="PRC*5.1*226"/>
    <s v="VOCCB Approved to Install"/>
    <s v="VOCCB Approved to Install"/>
    <n v="1"/>
    <n v="1"/>
    <s v=""/>
    <s v=""/>
    <s v=""/>
    <s v=""/>
    <s v=""/>
    <s v=""/>
    <s v=""/>
    <s v=""/>
    <x v="7"/>
    <x v="2"/>
  </r>
  <r>
    <s v="VPD-474"/>
    <s v="RA*5.0*186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473"/>
    <s v="EAS*1.0*21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72"/>
    <s v="DG*5.3*107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71"/>
    <s v="SD*5.3*80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70"/>
    <s v="VSS*5.0*7"/>
    <s v="VOCCB Approved to Install"/>
    <s v="VOCCB Approved to Install"/>
    <n v="2"/>
    <n v="2"/>
    <s v=""/>
    <n v="2"/>
    <s v=""/>
    <n v="114"/>
    <s v=""/>
    <n v="1"/>
    <s v=""/>
    <n v="-113"/>
    <x v="2"/>
    <x v="2"/>
  </r>
  <r>
    <s v="VPD-467"/>
    <s v="HDS*1.0*4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66"/>
    <s v="DENT*1.2*8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65"/>
    <s v="WEBI*19.5*1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64"/>
    <s v="LR*5.2*55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62"/>
    <s v="XU*8.0*758"/>
    <s v="VOCCB Approved to Install"/>
    <s v="VOCCB Approved to Install"/>
    <n v="2"/>
    <n v="2"/>
    <n v="5"/>
    <n v="2"/>
    <s v=""/>
    <s v=""/>
    <n v="1"/>
    <n v="4"/>
    <s v=""/>
    <s v=""/>
    <x v="2"/>
    <x v="15"/>
  </r>
  <r>
    <s v="VPD-461"/>
    <s v="SD*5.3*806"/>
    <s v="VOCCB Approved to Install"/>
    <s v="VOCCB Approved to Install"/>
    <n v="2"/>
    <n v="3"/>
    <n v="4"/>
    <n v="2"/>
    <s v=""/>
    <s v=""/>
    <n v="1"/>
    <n v="3"/>
    <s v=""/>
    <s v=""/>
    <x v="2"/>
    <x v="16"/>
  </r>
  <r>
    <s v="VPD-460"/>
    <s v="YS*5.01*195"/>
    <s v="VOCCB Approved to Install"/>
    <s v="VOCCB Approved to Install"/>
    <n v="1"/>
    <n v="1"/>
    <n v="30"/>
    <n v="2"/>
    <s v=""/>
    <n v="118"/>
    <n v="-29"/>
    <n v="1"/>
    <s v=""/>
    <n v="-117"/>
    <x v="2"/>
    <x v="2"/>
  </r>
  <r>
    <s v="VPD-459"/>
    <s v="MAG*3.0*292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58"/>
    <s v="SD*5.3*80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57"/>
    <s v="MAG*3.0*32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56"/>
    <s v="LR*5.2*554"/>
    <s v="ETS Install Pass"/>
    <s v="VOCCB Approved to Install"/>
    <n v="2"/>
    <n v="2"/>
    <s v=""/>
    <s v=""/>
    <s v=""/>
    <s v=""/>
    <s v=""/>
    <s v=""/>
    <s v=""/>
    <s v=""/>
    <x v="2"/>
    <x v="3"/>
  </r>
  <r>
    <s v="VPD-455"/>
    <s v="PSO*7.0*656"/>
    <s v="VOCCB Approved to Install"/>
    <s v="VOCCB Approved to Install"/>
    <n v="2"/>
    <n v="2"/>
    <n v="2"/>
    <n v="2"/>
    <s v=""/>
    <n v="15"/>
    <n v="1"/>
    <n v="1"/>
    <s v=""/>
    <n v="-14"/>
    <x v="2"/>
    <x v="2"/>
  </r>
  <r>
    <s v="VPD-454"/>
    <s v="WEBE*3.0*15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53"/>
    <s v="WEBG*3.0*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52"/>
    <s v="MHV*1.0*7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51"/>
    <s v="TIU*1.0*348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50"/>
    <s v="VIAB*1.0*23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449"/>
    <s v="JLV*2.9*18"/>
    <s v="VOCCB Approved to Install"/>
    <s v="VOCCB Approved to Install"/>
    <n v="2"/>
    <n v="2"/>
    <n v="3"/>
    <n v="1"/>
    <s v=""/>
    <s v=""/>
    <n v="1"/>
    <n v="3"/>
    <s v=""/>
    <s v=""/>
    <x v="2"/>
    <x v="10"/>
  </r>
  <r>
    <s v="VPD-448"/>
    <s v="PSN*4.0*57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47"/>
    <s v="PSO*7.0*659"/>
    <s v="VOCCB Approved to Install"/>
    <s v="VOCCB Approved to Install"/>
    <n v="2"/>
    <n v="2"/>
    <n v="3"/>
    <n v="2"/>
    <s v=""/>
    <s v=""/>
    <n v="1"/>
    <n v="2"/>
    <s v=""/>
    <s v=""/>
    <x v="2"/>
    <x v="10"/>
  </r>
  <r>
    <s v="VPD-446"/>
    <s v="LEX*2.0*138/ICPT*6.0*104"/>
    <s v="VOCCB Approved to Install"/>
    <s v="VOCCB Approved to Install"/>
    <n v="2"/>
    <n v="2"/>
    <n v="4"/>
    <n v="4"/>
    <s v=""/>
    <s v=""/>
    <n v="1"/>
    <n v="1"/>
    <s v=""/>
    <s v=""/>
    <x v="2"/>
    <x v="16"/>
  </r>
  <r>
    <s v="VPD-445"/>
    <s v="ROR*1.5*39"/>
    <s v="VOCCB Approved to Install"/>
    <s v="VOCCB Approved to Install"/>
    <n v="2"/>
    <n v="2"/>
    <n v="2"/>
    <n v="5"/>
    <s v=""/>
    <s v=""/>
    <n v="4"/>
    <n v="1"/>
    <s v=""/>
    <s v=""/>
    <x v="2"/>
    <x v="15"/>
  </r>
  <r>
    <s v="VPD-444"/>
    <s v="WEBE*3.0*14"/>
    <s v="VOCCB Approved to Install"/>
    <s v="VOCCB Approved to Install"/>
    <n v="2"/>
    <n v="6"/>
    <n v="2"/>
    <n v="2"/>
    <s v=""/>
    <s v=""/>
    <n v="1"/>
    <n v="1"/>
    <s v=""/>
    <s v=""/>
    <x v="2"/>
    <x v="2"/>
  </r>
  <r>
    <s v="VPD-443"/>
    <s v="GMPL*2.0*5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42"/>
    <s v="OR*3.0*574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441"/>
    <s v="DG*5.3*1066  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440"/>
    <s v="SD*5.3*801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439"/>
    <s v="MD*1.0*80"/>
    <s v="VOCCB Approved to Install"/>
    <s v="VOCCB Approved to Install"/>
    <n v="2"/>
    <n v="2"/>
    <s v=""/>
    <n v="2"/>
    <s v=""/>
    <n v="137"/>
    <s v=""/>
    <n v="1"/>
    <s v=""/>
    <n v="-136"/>
    <x v="2"/>
    <x v="2"/>
  </r>
  <r>
    <s v="VPD-438"/>
    <s v="DVB*4.0*71"/>
    <s v="VOCCB Approved to Install"/>
    <s v="VOCCB Approved to Install"/>
    <n v="3"/>
    <n v="3"/>
    <n v="1"/>
    <n v="2"/>
    <s v=""/>
    <s v=""/>
    <n v="2"/>
    <n v="1"/>
    <s v=""/>
    <s v=""/>
    <x v="2"/>
    <x v="2"/>
  </r>
  <r>
    <s v="VPD-437"/>
    <s v="PSO*7.0*649"/>
    <s v="VOCCB Approved to Install"/>
    <s v="VOCCB Approved to Install"/>
    <n v="3"/>
    <n v="3"/>
    <n v="1"/>
    <n v="2"/>
    <s v=""/>
    <s v=""/>
    <n v="2"/>
    <n v="1"/>
    <s v=""/>
    <s v=""/>
    <x v="2"/>
    <x v="2"/>
  </r>
  <r>
    <s v="VPD-436"/>
    <s v="ICD*18.0*108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35"/>
    <s v="EAS*1.0*20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34"/>
    <s v="PSB*3.0*13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433"/>
    <s v="DG*5.3*1068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432"/>
    <s v="XMDB*1.0*3 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31"/>
    <s v="IB*2.0*70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30"/>
    <s v="PRCA*4.5*391"/>
    <s v="VOCCB Approved to Install"/>
    <s v="VOCCB Approved to Install"/>
    <n v="2"/>
    <n v="2"/>
    <n v="15"/>
    <n v="15"/>
    <s v=""/>
    <s v=""/>
    <n v="1"/>
    <n v="1"/>
    <s v=""/>
    <s v=""/>
    <x v="2"/>
    <x v="12"/>
  </r>
  <r>
    <s v="VPD-429"/>
    <s v="PRCA*4.5*396"/>
    <s v="VOCCB Approved to Install"/>
    <s v="VOCCB Approved to Install"/>
    <n v="2"/>
    <n v="3"/>
    <n v="2"/>
    <n v="2"/>
    <s v=""/>
    <s v=""/>
    <n v="1"/>
    <n v="1"/>
    <s v=""/>
    <s v=""/>
    <x v="2"/>
    <x v="2"/>
  </r>
  <r>
    <s v="VPD-426"/>
    <s v="PSB*3.0*13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25"/>
    <s v="IVM*2.0*20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424"/>
    <s v="DG*5.3*1064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423"/>
    <s v="IB*2.0*723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422"/>
    <s v="PSJ*5.0*422"/>
    <s v="VOCCB Approved to Install"/>
    <s v="VOCCB Approved to Install"/>
    <n v="2"/>
    <n v="5"/>
    <n v="2"/>
    <n v="2"/>
    <s v=""/>
    <s v=""/>
    <n v="1"/>
    <n v="1"/>
    <s v=""/>
    <s v=""/>
    <x v="2"/>
    <x v="2"/>
  </r>
  <r>
    <s v="VPD-421"/>
    <s v="PRC*5.1*225"/>
    <s v="VOCCB Approved to Install"/>
    <s v="VOCCB Approved to Install"/>
    <n v="2"/>
    <n v="5"/>
    <n v="2"/>
    <n v="2"/>
    <s v=""/>
    <s v=""/>
    <n v="1"/>
    <n v="1"/>
    <s v=""/>
    <s v=""/>
    <x v="2"/>
    <x v="2"/>
  </r>
  <r>
    <s v="VPD-420"/>
    <s v="HDS*1.0*45"/>
    <s v="VOCCB Approved to Install"/>
    <s v="VOCCB Approved to Install"/>
    <n v="2"/>
    <n v="2"/>
    <n v="8"/>
    <n v="8"/>
    <s v=""/>
    <s v=""/>
    <n v="1"/>
    <n v="1"/>
    <s v=""/>
    <s v=""/>
    <x v="2"/>
    <x v="4"/>
  </r>
  <r>
    <s v="VPD-419"/>
    <s v="XT*7.3*15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18"/>
    <s v="WEBB*2.0*24 (ENTERED IN ERROR)"/>
    <s v="VOCCB Approved to Install"/>
    <s v="VOCCB Approved to Install"/>
    <n v="1"/>
    <n v="1"/>
    <n v="1"/>
    <n v="2"/>
    <s v=""/>
    <s v=""/>
    <n v="2"/>
    <n v="1"/>
    <s v=""/>
    <s v=""/>
    <x v="2"/>
    <x v="2"/>
  </r>
  <r>
    <s v="VPD-417"/>
    <s v="RMPF*3.0*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16"/>
    <s v="JVLR*1.0*1"/>
    <s v="Do Not Install"/>
    <s v="Do Not Install"/>
    <n v="1"/>
    <n v="1"/>
    <s v=""/>
    <s v=""/>
    <s v=""/>
    <s v=""/>
    <s v=""/>
    <s v=""/>
    <s v=""/>
    <s v=""/>
    <x v="2"/>
    <x v="3"/>
  </r>
  <r>
    <s v="VPD-409"/>
    <s v="SD*5.3*800"/>
    <s v="VOCCB Approved to Install"/>
    <s v="VOCCB Approved to Install"/>
    <n v="2"/>
    <n v="2"/>
    <s v=""/>
    <s v=""/>
    <s v=""/>
    <s v=""/>
    <s v=""/>
    <s v=""/>
    <s v=""/>
    <s v=""/>
    <x v="5"/>
    <x v="2"/>
  </r>
  <r>
    <s v="VPD-408"/>
    <s v="MHV*1.0*69"/>
    <s v="VOCCB Approved to Install"/>
    <s v="VOCCB Approved to Install"/>
    <n v="2"/>
    <n v="2"/>
    <s v=""/>
    <n v="2"/>
    <s v=""/>
    <n v="143"/>
    <s v=""/>
    <n v="1"/>
    <s v=""/>
    <n v="-142"/>
    <x v="2"/>
    <x v="2"/>
  </r>
  <r>
    <s v="VPD-407"/>
    <s v="EAS*1.0*20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406"/>
    <s v="CPRS V32B"/>
    <s v="EHRM Analysis: No Impact"/>
    <s v="EHRM Analysis: No Impact"/>
    <n v="2"/>
    <n v="2"/>
    <s v=""/>
    <s v=""/>
    <s v=""/>
    <s v=""/>
    <s v=""/>
    <s v=""/>
    <s v=""/>
    <s v=""/>
    <x v="7"/>
    <x v="3"/>
  </r>
  <r>
    <s v="VPD-405"/>
    <s v="WEBN*1.1*22"/>
    <s v="VOCCB Approved to Install"/>
    <s v="VOCCB Approved to Install"/>
    <n v="3"/>
    <n v="3"/>
    <n v="2"/>
    <n v="2"/>
    <n v="6"/>
    <n v="6"/>
    <n v="5"/>
    <n v="5"/>
    <n v="1"/>
    <n v="1"/>
    <x v="10"/>
    <x v="19"/>
  </r>
  <r>
    <s v="VPD-404"/>
    <s v="PSO*7.0*634"/>
    <s v="VOCCB Approved to Install"/>
    <s v="VOCCB Approved to Install"/>
    <n v="1"/>
    <n v="1"/>
    <s v=""/>
    <s v=""/>
    <s v=""/>
    <s v=""/>
    <s v=""/>
    <s v=""/>
    <s v=""/>
    <s v=""/>
    <x v="7"/>
    <x v="2"/>
  </r>
  <r>
    <s v="VPD-403"/>
    <s v="SD*5.3*780"/>
    <s v="VOCCB Approved to Install"/>
    <s v="VOCCB Approved to Install"/>
    <n v="3"/>
    <n v="4"/>
    <n v="3"/>
    <n v="3"/>
    <s v=""/>
    <s v=""/>
    <n v="1"/>
    <n v="1"/>
    <s v=""/>
    <s v=""/>
    <x v="2"/>
    <x v="10"/>
  </r>
  <r>
    <s v="VPD-399"/>
    <s v="DVBA*2.7*237"/>
    <s v="VOCCB Approved to Install"/>
    <s v="VOCCB Approved to Install"/>
    <n v="3"/>
    <n v="4"/>
    <s v=""/>
    <n v="3"/>
    <s v=""/>
    <n v="146"/>
    <s v=""/>
    <n v="2"/>
    <s v=""/>
    <n v="-143"/>
    <x v="2"/>
    <x v="16"/>
  </r>
  <r>
    <s v="VPD-398"/>
    <s v="DSIY*1.5*2"/>
    <s v="VOCCB Approved to Install"/>
    <s v="VOCCB Approved to Install"/>
    <n v="3"/>
    <n v="3"/>
    <n v="6"/>
    <n v="6"/>
    <s v=""/>
    <s v=""/>
    <n v="-6"/>
    <n v="-6"/>
    <s v=""/>
    <s v=""/>
    <x v="4"/>
    <x v="11"/>
  </r>
  <r>
    <s v="VPD-397"/>
    <s v="WEBE*3.0*13"/>
    <s v="VOCCB Approved to Install"/>
    <s v="VOCCB Approved to Install"/>
    <n v="2"/>
    <n v="2"/>
    <n v="3"/>
    <n v="3"/>
    <s v=""/>
    <s v=""/>
    <n v="1"/>
    <n v="1"/>
    <s v=""/>
    <s v=""/>
    <x v="7"/>
    <x v="16"/>
  </r>
  <r>
    <s v="VPD-396"/>
    <s v="PRCA*4.5*39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95"/>
    <s v="YS*5.01*192"/>
    <s v="VOCCB Approved to Install"/>
    <s v="VOCCB Approved to Install"/>
    <n v="2"/>
    <n v="2"/>
    <n v="2"/>
    <n v="2"/>
    <s v=""/>
    <s v=""/>
    <n v="-2"/>
    <n v="-2"/>
    <s v=""/>
    <s v=""/>
    <x v="7"/>
    <x v="2"/>
  </r>
  <r>
    <s v="VPD-394"/>
    <s v="YS*5.01*190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93"/>
    <s v="USR*1.0*4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92"/>
    <s v="JLV*2.9*17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91"/>
    <s v="DVBA*2.7*236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90"/>
    <s v="PSO*7.0*642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389"/>
    <s v="PRPF*4.0*6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88"/>
    <s v="XU*8.0*748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87"/>
    <s v="XU*8.0*74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86"/>
    <s v="jlv*2.9*16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85"/>
    <s v="IB*2.0*722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84"/>
    <s v="PX*1.0*22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83"/>
    <s v="QAC*2.0*25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82"/>
    <s v="PSA*3.0*8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81"/>
    <s v="OR*3.0*57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80"/>
    <s v="PSO*7.0*653"/>
    <s v="VOCCB Approved to Install"/>
    <s v="VOCCB Approved to Install"/>
    <n v="2"/>
    <n v="2"/>
    <n v="4"/>
    <n v="4"/>
    <s v=""/>
    <s v=""/>
    <n v="1"/>
    <n v="1"/>
    <s v=""/>
    <s v=""/>
    <x v="2"/>
    <x v="16"/>
  </r>
  <r>
    <s v="VPD-379"/>
    <s v="SD*5.3*799"/>
    <s v="VOCCB Approved to Install"/>
    <s v="VOCCB Approved to Install"/>
    <n v="1"/>
    <n v="1"/>
    <n v="3"/>
    <n v="3"/>
    <s v=""/>
    <s v=""/>
    <n v="1"/>
    <n v="1"/>
    <s v=""/>
    <s v=""/>
    <x v="2"/>
    <x v="10"/>
  </r>
  <r>
    <s v="VPD-378"/>
    <s v="JLV*2.9*15"/>
    <s v="VOCCB Approved to Install"/>
    <s v="VOCCB Approved to Install"/>
    <n v="1"/>
    <n v="1"/>
    <s v=""/>
    <n v="5"/>
    <s v=""/>
    <n v="158"/>
    <s v=""/>
    <n v="1"/>
    <s v=""/>
    <n v="-154"/>
    <x v="2"/>
    <x v="15"/>
  </r>
  <r>
    <s v="VPD-377"/>
    <s v="GMRC*3.0*169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76"/>
    <s v="MAG*3.0*307"/>
    <s v="VOCCB Approved to Install"/>
    <s v="VOCCB Approved to Install"/>
    <n v="2"/>
    <n v="2"/>
    <n v="5"/>
    <n v="5"/>
    <s v=""/>
    <s v=""/>
    <n v="-5"/>
    <n v="-5"/>
    <s v=""/>
    <s v=""/>
    <x v="10"/>
    <x v="15"/>
  </r>
  <r>
    <s v="VPD-375"/>
    <s v="PSJ*5.0*420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74"/>
    <s v="EAS*1.0*205"/>
    <s v="VOCCB Approved to Install"/>
    <s v="VOCCB Approved to Install"/>
    <n v="2"/>
    <n v="2"/>
    <n v="1"/>
    <n v="1"/>
    <s v=""/>
    <s v=""/>
    <n v="2"/>
    <n v="2"/>
    <s v=""/>
    <s v=""/>
    <x v="2"/>
    <x v="2"/>
  </r>
  <r>
    <s v="VPD-373"/>
    <s v="IB*2.0*719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72"/>
    <s v="GMRC*3.0*176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370"/>
    <s v="JLV*2.9*14"/>
    <s v="VOCCB Approved to Install"/>
    <s v="VOCCB Approved to Install"/>
    <n v="2"/>
    <n v="2"/>
    <n v="7"/>
    <n v="7"/>
    <s v=""/>
    <s v=""/>
    <n v="1"/>
    <n v="1"/>
    <s v=""/>
    <s v=""/>
    <x v="2"/>
    <x v="6"/>
  </r>
  <r>
    <s v="VPD-369"/>
    <s v="PRCA*4.5*385 (CANCELLED)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68"/>
    <s v="PRCA*4.5*388"/>
    <s v="VOCCB Approved to Install"/>
    <s v="VOCCB Approved to Install"/>
    <n v="2"/>
    <n v="2"/>
    <n v="13"/>
    <n v="14"/>
    <s v=""/>
    <s v=""/>
    <n v="2"/>
    <n v="1"/>
    <s v=""/>
    <s v=""/>
    <x v="2"/>
    <x v="20"/>
  </r>
  <r>
    <s v="VPD-367"/>
    <s v="MAG*3.0*308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366"/>
    <s v="XU*8.0*75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65"/>
    <s v="XU*8.0*734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64"/>
    <s v="XU*8.0*755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61"/>
    <s v="MAG*3.0*316"/>
    <s v="VOCCB Approved to Install"/>
    <s v="VOCCB Approved to Install"/>
    <n v="2"/>
    <n v="16"/>
    <n v="1"/>
    <n v="2"/>
    <s v=""/>
    <s v=""/>
    <n v="2"/>
    <n v="1"/>
    <s v=""/>
    <s v=""/>
    <x v="2"/>
    <x v="2"/>
  </r>
  <r>
    <s v="VPD-360"/>
    <s v="DG*5.3*106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59"/>
    <s v="OR*3.0*570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58"/>
    <s v="SR*3.0*20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57"/>
    <s v="IB*2.0*665"/>
    <s v="VOCCB Approved to Install"/>
    <s v="VOCCB Approved to Install"/>
    <n v="1"/>
    <n v="1"/>
    <n v="1"/>
    <n v="2"/>
    <s v=""/>
    <s v=""/>
    <n v="2"/>
    <n v="1"/>
    <s v=""/>
    <s v=""/>
    <x v="2"/>
    <x v="2"/>
  </r>
  <r>
    <s v="VPD-356"/>
    <s v="PRCA*4.5*380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55"/>
    <s v="DG*5.3*1063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54"/>
    <s v="FB*3.5*185"/>
    <s v="VOCCB Approved to Install"/>
    <s v="VOCCB Approved to Install"/>
    <n v="1"/>
    <n v="2"/>
    <n v="1"/>
    <n v="2"/>
    <s v=""/>
    <s v=""/>
    <n v="2"/>
    <n v="1"/>
    <s v=""/>
    <s v=""/>
    <x v="2"/>
    <x v="2"/>
  </r>
  <r>
    <s v="VPD-353"/>
    <s v="SD*5.3*738, OR*3.0*520, GMRC*3.0*150, DVBA*2.7*217"/>
    <s v="VOCCB Approved to Install"/>
    <s v="Do Not Install"/>
    <n v="1"/>
    <n v="1"/>
    <n v="1"/>
    <n v="2"/>
    <s v=""/>
    <s v=""/>
    <n v="2"/>
    <n v="1"/>
    <s v=""/>
    <s v=""/>
    <x v="2"/>
    <x v="2"/>
  </r>
  <r>
    <s v="VPD-352"/>
    <s v="SD*5.3*797"/>
    <s v="VOCCB Approved to Install"/>
    <s v="VOCCB Approved to Install"/>
    <n v="1"/>
    <n v="1"/>
    <n v="2"/>
    <s v=""/>
    <s v=""/>
    <s v=""/>
    <n v="-2"/>
    <s v=""/>
    <s v=""/>
    <s v=""/>
    <x v="7"/>
    <x v="2"/>
  </r>
  <r>
    <s v="VPD-351"/>
    <s v="MHV*1.0*68"/>
    <s v="VOCCB Approved to Install"/>
    <s v="VOCCB Approved to Install"/>
    <n v="1"/>
    <n v="1"/>
    <s v=""/>
    <n v="2"/>
    <s v=""/>
    <n v="169"/>
    <s v=""/>
    <n v="1"/>
    <s v=""/>
    <n v="-168"/>
    <x v="2"/>
    <x v="2"/>
  </r>
  <r>
    <s v="VPD-350"/>
    <s v="WEBE*3.0*1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49"/>
    <s v="PSX*2.0*9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48"/>
    <s v="WEBI*19.0*1"/>
    <s v="VOCCB Approved to Install"/>
    <s v="VOCCB Approved to Install"/>
    <n v="3"/>
    <n v="3"/>
    <n v="1"/>
    <n v="1"/>
    <s v=""/>
    <s v=""/>
    <n v="2"/>
    <n v="2"/>
    <s v=""/>
    <s v=""/>
    <x v="2"/>
    <x v="2"/>
  </r>
  <r>
    <s v="VPD-347"/>
    <s v="OR*3.0*57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46"/>
    <s v="TIU*1.0*344"/>
    <s v="VOCCB Approved to Install"/>
    <s v="VOCCB Approved to Install"/>
    <n v="2"/>
    <n v="2"/>
    <n v="1"/>
    <n v="1"/>
    <s v=""/>
    <s v=""/>
    <n v="1"/>
    <n v="1"/>
    <s v=""/>
    <s v=""/>
    <x v="3"/>
    <x v="10"/>
  </r>
  <r>
    <s v="VPD-345"/>
    <s v="EAS*1.0*207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44"/>
    <s v="PSS*1.0*252 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43"/>
    <s v="PSX*2.0*9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42"/>
    <s v="IB*2.0*64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41"/>
    <s v="PSO*7.0*562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40"/>
    <s v="BPS*1.0*30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39"/>
    <s v="SD*5.3*793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38"/>
    <s v="SD*5.3*795"/>
    <s v="VOCCB Approved to Install"/>
    <s v="VOCCB Approved to Install"/>
    <n v="1"/>
    <n v="1"/>
    <s v=""/>
    <n v="2"/>
    <s v=""/>
    <n v="182"/>
    <s v=""/>
    <n v="1"/>
    <s v=""/>
    <n v="-181"/>
    <x v="11"/>
    <x v="20"/>
  </r>
  <r>
    <s v="VPD-337"/>
    <s v="YS*5.01*181"/>
    <s v="VOCCB Approved to Install"/>
    <s v="VOCCB Approved to Install"/>
    <n v="2"/>
    <n v="2"/>
    <s v=""/>
    <n v="2"/>
    <s v=""/>
    <n v="182"/>
    <s v=""/>
    <n v="1"/>
    <s v=""/>
    <n v="-181"/>
    <x v="2"/>
    <x v="2"/>
  </r>
  <r>
    <s v="VPD-336"/>
    <s v="PRCA*4.5*343"/>
    <s v="VOCCB Approved to Install"/>
    <s v="VOCCB Approved to Install"/>
    <n v="2"/>
    <n v="2"/>
    <n v="2"/>
    <n v="1"/>
    <s v=""/>
    <s v=""/>
    <n v="1"/>
    <n v="2"/>
    <s v=""/>
    <s v=""/>
    <x v="2"/>
    <x v="2"/>
  </r>
  <r>
    <s v="VPD-335"/>
    <s v="PSS*1.0*255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334"/>
    <s v="HDS*1.0*44"/>
    <s v="VOCCB Approved to Install"/>
    <s v="VOCCB Approved to Install"/>
    <n v="7"/>
    <n v="7"/>
    <n v="1"/>
    <n v="1"/>
    <s v=""/>
    <s v=""/>
    <n v="1"/>
    <n v="1"/>
    <s v=""/>
    <s v=""/>
    <x v="3"/>
    <x v="10"/>
  </r>
  <r>
    <s v="VPD-333"/>
    <s v="MAG*3.0*27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32"/>
    <s v="PRCA*4.5*383"/>
    <s v="VOCCB Approved to Install"/>
    <s v="VOCCB Approved to Install"/>
    <n v="1"/>
    <n v="1"/>
    <n v="4"/>
    <n v="3"/>
    <s v=""/>
    <s v=""/>
    <n v="1"/>
    <n v="2"/>
    <s v=""/>
    <s v=""/>
    <x v="2"/>
    <x v="16"/>
  </r>
  <r>
    <s v="VPD-331"/>
    <s v="DG*5.3*105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30"/>
    <s v="MPIF*1.0*78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29"/>
    <s v="RG*1.0*76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27"/>
    <s v="DSSO*2.0*1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326"/>
    <s v="PX*1.0*228, OR*3.0*55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25"/>
    <s v="WEBN*1.1*2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24"/>
    <s v="SD*5.3*79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23"/>
    <s v="WEBE*3.0*11"/>
    <s v="VOCCB Approved to Install"/>
    <s v="VOCCB Approved to Install"/>
    <n v="2"/>
    <n v="2"/>
    <s v=""/>
    <n v="2"/>
    <s v=""/>
    <n v="181"/>
    <s v=""/>
    <n v="1"/>
    <s v=""/>
    <n v="-180"/>
    <x v="2"/>
    <x v="2"/>
  </r>
  <r>
    <s v="VPD-322"/>
    <s v="PRCA*4.5*39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21"/>
    <s v="IB*2.0*69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20"/>
    <s v="DG*5.3*105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9"/>
    <s v="GMRA*4.0*69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8"/>
    <s v="GMRC*3.0*181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17"/>
    <s v="JLV*2.9*1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16"/>
    <s v="DVB*4.0*7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15"/>
    <s v="VPR*1.0*2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4"/>
    <s v="PSB*3.0*13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3"/>
    <s v="PSJ*5.0*425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1"/>
    <s v="TIU*1.0*346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10"/>
    <s v="YS*5.01*191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09"/>
    <s v="OR*3.0*564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308"/>
    <s v="PSO*7.0*646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07"/>
    <s v="ROR*1.5*38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06"/>
    <s v="DG*5.3*1062"/>
    <s v="VOCCB Approved to Install"/>
    <s v="VOCCB Approved to Install"/>
    <n v="2"/>
    <n v="3"/>
    <n v="3"/>
    <n v="3"/>
    <s v=""/>
    <s v=""/>
    <n v="1"/>
    <n v="1"/>
    <s v=""/>
    <s v=""/>
    <x v="2"/>
    <x v="10"/>
  </r>
  <r>
    <s v="VPD-305"/>
    <s v="OR*3.0*56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304"/>
    <s v="OR*3.0*566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03"/>
    <s v="RA*5.0*18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302"/>
    <s v="WEBE*3.0*10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301"/>
    <s v="MHV*1.0*67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98"/>
    <s v="MHV*1.0*65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97"/>
    <s v="MHV*1.0*6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96"/>
    <s v="PSJ*5.0*421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95"/>
    <s v="WEBP*1.0*25"/>
    <s v="VOCCB Approved to Install"/>
    <s v="VOCCB Approved to Install"/>
    <n v="1"/>
    <n v="1"/>
    <n v="2"/>
    <n v="2"/>
    <s v=""/>
    <s v=""/>
    <n v="1"/>
    <n v="1"/>
    <s v=""/>
    <s v=""/>
    <x v="2"/>
    <x v="2"/>
  </r>
  <r>
    <s v="VPD-294"/>
    <s v="LEX*2.0*137/ICPT*6.0*10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93"/>
    <s v="EAS*1.0*204"/>
    <s v="VOCCB Approved to Install"/>
    <s v="VOCCB Approved to Install"/>
    <n v="2"/>
    <n v="29"/>
    <n v="2"/>
    <n v="2"/>
    <s v=""/>
    <s v=""/>
    <n v="1"/>
    <n v="1"/>
    <s v=""/>
    <s v=""/>
    <x v="2"/>
    <x v="2"/>
  </r>
  <r>
    <s v="VPD-292"/>
    <s v="IVM*2.0*20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91"/>
    <s v="DG*5.3*106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90"/>
    <s v="OR*3.0*567"/>
    <s v="VOCCB Approved to Install"/>
    <s v="VOCCB Approved to Install"/>
    <n v="2"/>
    <n v="2"/>
    <n v="4"/>
    <n v="4"/>
    <s v=""/>
    <s v=""/>
    <n v="1"/>
    <n v="1"/>
    <s v=""/>
    <s v=""/>
    <x v="2"/>
    <x v="16"/>
  </r>
  <r>
    <s v="VPD-289"/>
    <s v="LR*5.2*547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288"/>
    <s v="DSIF*3.2*63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287"/>
    <s v="PSO*7.0*635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286"/>
    <s v="SD*5.3*794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285"/>
    <s v="YS*5.01*189"/>
    <s v="VOCCB Approved to Install"/>
    <s v="VOCCB Approved to Install"/>
    <n v="2"/>
    <n v="3"/>
    <s v=""/>
    <n v="4"/>
    <s v=""/>
    <n v="191"/>
    <s v=""/>
    <n v="1"/>
    <s v=""/>
    <n v="-188"/>
    <x v="2"/>
    <x v="16"/>
  </r>
  <r>
    <s v="VPD-284"/>
    <s v="WEBG*3.0*4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83"/>
    <s v="SD*5.3*779 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82"/>
    <s v="EC*2.0*154"/>
    <s v="VOCCB Approved to Install"/>
    <s v="VOCCB Approved to Install"/>
    <n v="2"/>
    <n v="2"/>
    <s v=""/>
    <n v="2"/>
    <s v=""/>
    <n v="202"/>
    <s v=""/>
    <n v="1"/>
    <s v=""/>
    <n v="-201"/>
    <x v="2"/>
    <x v="2"/>
  </r>
  <r>
    <s v="VPD-281"/>
    <s v="IB*2.0*710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280"/>
    <s v="DG*5.3*1052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279"/>
    <s v="IB*2.0*717"/>
    <s v="VOCCB Approved to Install"/>
    <s v="VOCCB Approved to Install"/>
    <n v="3"/>
    <n v="3"/>
    <n v="2"/>
    <n v="2"/>
    <s v=""/>
    <s v=""/>
    <n v="1"/>
    <n v="1"/>
    <s v=""/>
    <s v=""/>
    <x v="2"/>
    <x v="2"/>
  </r>
  <r>
    <s v="VPD-278"/>
    <s v="YS*5.01*184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277"/>
    <s v="LEX*2.0*136_V1/ICD*18.0*107_V1/ICPT*6.0*102_V1"/>
    <s v="VOCCB Approved to Install"/>
    <s v="VOCCB Approved to Install"/>
    <n v="3"/>
    <n v="3"/>
    <s v=""/>
    <s v=""/>
    <s v=""/>
    <s v=""/>
    <s v=""/>
    <s v=""/>
    <s v=""/>
    <s v=""/>
    <x v="2"/>
    <x v="3"/>
  </r>
  <r>
    <s v="VPD-276"/>
    <s v="MHV*1.0*62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75"/>
    <s v="WEBB*2.0*2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74"/>
    <s v="GMRC*3.0*174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73"/>
    <s v="OR*3.0*55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72"/>
    <s v="GMRC*3.0*177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271"/>
    <s v="DVBA*2.7*227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270"/>
    <s v="KMP*4.0*2"/>
    <s v="VOCCB Approved to Install"/>
    <s v="VOCCB Approved to Install"/>
    <n v="1"/>
    <n v="1"/>
    <n v="7"/>
    <n v="7"/>
    <s v=""/>
    <s v=""/>
    <n v="1"/>
    <n v="1"/>
    <s v=""/>
    <s v=""/>
    <x v="2"/>
    <x v="6"/>
  </r>
  <r>
    <s v="VPD-269"/>
    <s v="HDS*1.0*43"/>
    <s v="VOCCB Approved to Install"/>
    <s v="VOCCB Approved to Install"/>
    <n v="1"/>
    <n v="1"/>
    <n v="1"/>
    <n v="2"/>
    <s v=""/>
    <s v=""/>
    <n v="2"/>
    <n v="1"/>
    <s v=""/>
    <s v=""/>
    <x v="2"/>
    <x v="2"/>
  </r>
  <r>
    <s v="VPD-268"/>
    <s v="HDS*1.0*4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67"/>
    <s v="HDS*1.0*4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66"/>
    <s v="MHV*1.0*6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65"/>
    <s v="OR*3.0*56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64"/>
    <s v="YS*5.01*182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63"/>
    <s v="YS*5.01*178"/>
    <s v="VOCCB Approved to Install"/>
    <s v="VOCCB Approved to Install"/>
    <n v="2"/>
    <n v="2"/>
    <n v="10"/>
    <n v="10"/>
    <n v="10"/>
    <s v=""/>
    <n v="1"/>
    <n v="1"/>
    <n v="1"/>
    <s v=""/>
    <x v="2"/>
    <x v="19"/>
  </r>
  <r>
    <s v="VPD-262"/>
    <s v="OR*3.0*568"/>
    <s v="VOCCB Approved to Install"/>
    <s v="VOCCB Approved to Install"/>
    <n v="2"/>
    <n v="2"/>
    <n v="5"/>
    <n v="4"/>
    <s v=""/>
    <s v=""/>
    <n v="1"/>
    <n v="2"/>
    <s v=""/>
    <s v=""/>
    <x v="2"/>
    <x v="15"/>
  </r>
  <r>
    <s v="VPD-261"/>
    <s v="PRCA*4.5*379"/>
    <s v="VOCCB Approved to Install"/>
    <s v="VOCCB Approved to Install"/>
    <n v="1"/>
    <n v="1"/>
    <n v="1"/>
    <n v="2"/>
    <s v=""/>
    <s v=""/>
    <n v="2"/>
    <n v="1"/>
    <s v=""/>
    <s v=""/>
    <x v="2"/>
    <x v="2"/>
  </r>
  <r>
    <s v="VPD-260"/>
    <s v="HBH*1.0*34"/>
    <s v="VOCCB Approved to Install"/>
    <s v="VOCCB Approved to Install"/>
    <n v="1"/>
    <n v="1"/>
    <n v="1"/>
    <n v="1"/>
    <s v=""/>
    <s v=""/>
    <n v="1"/>
    <n v="1"/>
    <s v=""/>
    <s v=""/>
    <x v="7"/>
    <x v="2"/>
  </r>
  <r>
    <s v="VPD-259"/>
    <s v="KPAS*1.0*36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58"/>
    <s v="EAS*1.0*201"/>
    <s v="VOCCB Approved to Install"/>
    <s v="VOCCB Approved to Install"/>
    <n v="2"/>
    <n v="2"/>
    <n v="2"/>
    <n v="2"/>
    <s v=""/>
    <s v=""/>
    <n v="2"/>
    <n v="2"/>
    <s v=""/>
    <s v=""/>
    <x v="12"/>
    <x v="3"/>
  </r>
  <r>
    <s v="VPD-257"/>
    <s v="SD*5.3*792"/>
    <s v="Do Not Install On ETS"/>
    <s v="ETS EHRM Test Pass"/>
    <n v="2"/>
    <n v="2"/>
    <s v=""/>
    <s v=""/>
    <s v=""/>
    <s v=""/>
    <s v=""/>
    <s v=""/>
    <s v=""/>
    <s v=""/>
    <x v="2"/>
    <x v="3"/>
  </r>
  <r>
    <s v="VPD-256"/>
    <s v="YS*5.01*179"/>
    <s v="VOCCB Approved to Install"/>
    <s v="VOCCB Approved to Install"/>
    <n v="3"/>
    <n v="3"/>
    <s v=""/>
    <n v="2"/>
    <s v=""/>
    <n v="203"/>
    <s v=""/>
    <n v="1"/>
    <s v=""/>
    <n v="-202"/>
    <x v="2"/>
    <x v="2"/>
  </r>
  <r>
    <s v="VPD-255"/>
    <s v="YS*5.01*183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54"/>
    <s v="DG*5.3*1047, IB*2*70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53"/>
    <s v="TIU*1.0*347"/>
    <s v="VOCCB Approved to Install"/>
    <s v="VOCCB Approved to Install"/>
    <n v="1"/>
    <n v="1"/>
    <n v="1"/>
    <n v="1"/>
    <s v=""/>
    <n v="1"/>
    <n v="1"/>
    <n v="1"/>
    <s v=""/>
    <n v="1"/>
    <x v="3"/>
    <x v="10"/>
  </r>
  <r>
    <s v="VPD-252"/>
    <s v="PXRM*2.0*75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51"/>
    <s v="IVM*2.0*198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250"/>
    <s v="MD*1.0*7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49"/>
    <s v="LR*5.2*548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48"/>
    <s v="OR*3.0*55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47"/>
    <s v="YS*5.01*175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46"/>
    <s v="TIU*1.0*330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245"/>
    <s v="RA*5.0*183"/>
    <s v="VOCCB Approved to Install"/>
    <s v="VOCCB Approved to Install"/>
    <n v="1"/>
    <n v="1"/>
    <n v="1"/>
    <n v="1"/>
    <s v=""/>
    <s v=""/>
    <n v="1"/>
    <n v="1"/>
    <s v=""/>
    <s v=""/>
    <x v="7"/>
    <x v="2"/>
  </r>
  <r>
    <s v="VPD-244"/>
    <s v="IVM*2.0*201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43"/>
    <s v="EAS*1.0*203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42"/>
    <s v="DG*5.3*1056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41"/>
    <s v="JLV*2.9*12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40"/>
    <s v="LR*5.2*55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39"/>
    <s v="XWB*1.1*73"/>
    <s v="VOCCB Approved to Install"/>
    <s v="VOCCB Approved to Install"/>
    <n v="1"/>
    <n v="1"/>
    <n v="3"/>
    <n v="3"/>
    <s v=""/>
    <s v=""/>
    <n v="1"/>
    <n v="1"/>
    <s v=""/>
    <s v=""/>
    <x v="2"/>
    <x v="10"/>
  </r>
  <r>
    <s v="VPD-238"/>
    <s v="OR*3.0*559"/>
    <s v="Submitted to OEHRM"/>
    <s v="Submitted to OEHRM"/>
    <n v="1"/>
    <n v="1"/>
    <s v=""/>
    <s v=""/>
    <s v=""/>
    <s v=""/>
    <s v=""/>
    <s v=""/>
    <s v=""/>
    <s v=""/>
    <x v="2"/>
    <x v="3"/>
  </r>
  <r>
    <s v="VPD-237"/>
    <s v="JLV*2.9*11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36"/>
    <s v="YS*5.01*176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35"/>
    <s v="PSO*7.0*638 (ENTERED IN ERROR)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34"/>
    <s v="SD*5.3*787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33"/>
    <s v="EC*2.0*155"/>
    <s v="VOCCB Approved to Install"/>
    <s v="VOCCB Approved to Install"/>
    <n v="2"/>
    <n v="2"/>
    <n v="8"/>
    <n v="4"/>
    <s v=""/>
    <s v=""/>
    <n v="-4"/>
    <n v="2"/>
    <s v=""/>
    <s v=""/>
    <x v="7"/>
    <x v="11"/>
  </r>
  <r>
    <s v="VPD-232"/>
    <s v="DG*5.3*1058"/>
    <s v="VOCCB Approved to Install"/>
    <s v="Do Not Install"/>
    <n v="2"/>
    <n v="2"/>
    <n v="8"/>
    <n v="4"/>
    <s v=""/>
    <s v=""/>
    <n v="-4"/>
    <n v="2"/>
    <s v=""/>
    <s v=""/>
    <x v="7"/>
    <x v="11"/>
  </r>
  <r>
    <s v="VPD-231"/>
    <s v="PRCA*4.5*387"/>
    <s v="VOCCB Approved to Install"/>
    <s v="VOCCB Approved to Install"/>
    <n v="29"/>
    <n v="29"/>
    <n v="2"/>
    <s v=""/>
    <n v="5"/>
    <s v=""/>
    <n v="1"/>
    <s v=""/>
    <n v="-4"/>
    <s v=""/>
    <x v="9"/>
    <x v="15"/>
  </r>
  <r>
    <s v="VPD-230"/>
    <s v="ECX*3.0*182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29"/>
    <s v="PRC*5.1*224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28"/>
    <s v="IB*2.0*708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227"/>
    <s v="XU*8.0*754"/>
    <s v="VOCCB Approved to Install"/>
    <s v="VOCCB Approved to Install"/>
    <n v="2"/>
    <n v="2"/>
    <n v="1"/>
    <n v="3"/>
    <s v=""/>
    <s v=""/>
    <n v="3"/>
    <n v="1"/>
    <s v=""/>
    <s v=""/>
    <x v="2"/>
    <x v="10"/>
  </r>
  <r>
    <s v="VPD-226"/>
    <s v="DI*22.2*20"/>
    <s v="VOCCB Approved to Install"/>
    <s v="VOCCB Approved to Install"/>
    <n v="2"/>
    <n v="2"/>
    <n v="3"/>
    <n v="4"/>
    <s v=""/>
    <s v=""/>
    <n v="2"/>
    <n v="1"/>
    <s v=""/>
    <s v=""/>
    <x v="2"/>
    <x v="16"/>
  </r>
  <r>
    <s v="VPD-225"/>
    <s v="XT*7.3*151"/>
    <s v="VOCCB Approved to Install"/>
    <s v="VOCCB Approved to Install"/>
    <n v="2"/>
    <n v="2"/>
    <n v="1"/>
    <n v="3"/>
    <s v=""/>
    <s v=""/>
    <n v="3"/>
    <n v="1"/>
    <s v=""/>
    <s v=""/>
    <x v="2"/>
    <x v="10"/>
  </r>
  <r>
    <s v="VPD-224"/>
    <s v="DG*5.3*1045"/>
    <s v="VOCCB Approved to Install"/>
    <s v="VOCCB Approved to Install"/>
    <n v="2"/>
    <n v="2"/>
    <n v="1"/>
    <n v="3"/>
    <s v=""/>
    <s v=""/>
    <n v="3"/>
    <n v="1"/>
    <s v=""/>
    <s v=""/>
    <x v="2"/>
    <x v="10"/>
  </r>
  <r>
    <s v="VPD-223"/>
    <s v="PREC*6.2*2"/>
    <s v="VOCCB Approved to Install"/>
    <s v="VOCCB Approved to Install"/>
    <n v="2"/>
    <n v="2"/>
    <n v="1"/>
    <n v="3"/>
    <s v=""/>
    <s v=""/>
    <n v="3"/>
    <n v="1"/>
    <s v=""/>
    <s v=""/>
    <x v="2"/>
    <x v="10"/>
  </r>
  <r>
    <s v="VPD-222"/>
    <s v="CPRS EP2 Vitals Enhancements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21"/>
    <s v="XT*7.3*150 "/>
    <s v="VOCCB Approved to Install"/>
    <s v="VOCCB Approved to Install"/>
    <n v="1"/>
    <n v="1"/>
    <n v="2"/>
    <n v="6"/>
    <s v=""/>
    <s v=""/>
    <n v="5"/>
    <n v="1"/>
    <s v=""/>
    <s v=""/>
    <x v="2"/>
    <x v="11"/>
  </r>
  <r>
    <s v="VPD-220"/>
    <s v="SD*5.3*790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219"/>
    <s v="ONC*2.2*13"/>
    <s v="VOCCB Approved to Install"/>
    <s v="VOCCB Approved to Install"/>
    <n v="2"/>
    <n v="2"/>
    <s v=""/>
    <n v="9"/>
    <s v=""/>
    <n v="220"/>
    <s v=""/>
    <n v="1"/>
    <s v=""/>
    <n v="-212"/>
    <x v="7"/>
    <x v="19"/>
  </r>
  <r>
    <s v="VPD-218"/>
    <s v="PSD*3.0*89"/>
    <s v="VOCCB Approved to Install"/>
    <s v="VOCCB Approved to Install"/>
    <n v="2"/>
    <n v="2"/>
    <n v="2"/>
    <n v="3"/>
    <s v=""/>
    <s v=""/>
    <n v="2"/>
    <n v="1"/>
    <s v=""/>
    <s v=""/>
    <x v="2"/>
    <x v="10"/>
  </r>
  <r>
    <s v="VPD-217"/>
    <s v="PSO*7.0*617"/>
    <s v="VOCCB Approved to Install"/>
    <s v="VOCCB Approved to Install"/>
    <n v="2"/>
    <n v="2"/>
    <n v="10"/>
    <n v="11"/>
    <s v=""/>
    <s v=""/>
    <n v="2"/>
    <n v="1"/>
    <s v=""/>
    <s v=""/>
    <x v="2"/>
    <x v="21"/>
  </r>
  <r>
    <s v="VPD-216"/>
    <s v="PSO*7.0*640"/>
    <s v="Returned for VOCCB Review"/>
    <s v="Returned for VOCCB Review"/>
    <n v="2"/>
    <n v="2"/>
    <n v="9"/>
    <n v="10"/>
    <s v=""/>
    <s v=""/>
    <n v="2"/>
    <n v="1"/>
    <s v=""/>
    <s v=""/>
    <x v="2"/>
    <x v="19"/>
  </r>
  <r>
    <s v="VPD-215"/>
    <s v="MAG*3.0*306"/>
    <s v="VOCCB Approved to Install"/>
    <s v="VOCCB Approved to Install"/>
    <n v="2"/>
    <n v="2"/>
    <n v="10"/>
    <n v="11"/>
    <s v=""/>
    <s v=""/>
    <n v="2"/>
    <n v="1"/>
    <s v=""/>
    <s v=""/>
    <x v="2"/>
    <x v="21"/>
  </r>
  <r>
    <s v="VPD-213"/>
    <s v="EHM*1.0*2"/>
    <s v="VOCCB Approved to Install"/>
    <s v="VOCCB Approved to Install"/>
    <n v="1"/>
    <n v="2"/>
    <n v="2"/>
    <n v="2"/>
    <s v=""/>
    <s v=""/>
    <n v="2"/>
    <n v="2"/>
    <s v=""/>
    <s v=""/>
    <x v="2"/>
    <x v="10"/>
  </r>
  <r>
    <s v="VPD-212"/>
    <s v="WEBE*3.0*9"/>
    <s v="VOCCB Approved to Install"/>
    <s v="VOCCB Approved to Install"/>
    <n v="2"/>
    <n v="2"/>
    <n v="2"/>
    <n v="3"/>
    <n v="21"/>
    <n v="21"/>
    <n v="2"/>
    <n v="1"/>
    <n v="-19"/>
    <n v="-19"/>
    <x v="2"/>
    <x v="10"/>
  </r>
  <r>
    <s v="VPD-211"/>
    <s v="XU*8.0*75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210"/>
    <s v="XU*8.0*75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209"/>
    <s v="XU*8.0*753"/>
    <s v="VOCCB Approved to Install"/>
    <s v="VOCCB Approved to Install"/>
    <n v="1"/>
    <n v="1"/>
    <n v="4"/>
    <n v="2"/>
    <s v=""/>
    <s v=""/>
    <n v="1"/>
    <n v="3"/>
    <s v=""/>
    <s v=""/>
    <x v="2"/>
    <x v="16"/>
  </r>
  <r>
    <s v="VPD-208"/>
    <s v="XU*8.0*750"/>
    <s v="VOCCB Approved to Install"/>
    <s v="VOCCB Approved to Install"/>
    <n v="1"/>
    <n v="1"/>
    <n v="4"/>
    <n v="2"/>
    <s v=""/>
    <s v=""/>
    <n v="1"/>
    <n v="3"/>
    <s v=""/>
    <s v=""/>
    <x v="2"/>
    <x v="16"/>
  </r>
  <r>
    <s v="VPD-205"/>
    <s v="LEX*2.0*135\ICPT*6.0*101"/>
    <s v="VOCCB Approved to Install"/>
    <s v="VOCCB Approved to Install"/>
    <n v="2"/>
    <n v="2"/>
    <n v="2"/>
    <n v="3"/>
    <s v=""/>
    <s v=""/>
    <n v="2"/>
    <n v="1"/>
    <s v=""/>
    <s v=""/>
    <x v="2"/>
    <x v="10"/>
  </r>
  <r>
    <s v="VPD-204"/>
    <s v="OR*3.0*562"/>
    <s v="VOCCB Approved to Install"/>
    <s v="VOCCB Approved to Install"/>
    <n v="2"/>
    <n v="2"/>
    <n v="4"/>
    <n v="3"/>
    <s v=""/>
    <s v=""/>
    <n v="1"/>
    <n v="2"/>
    <s v=""/>
    <s v=""/>
    <x v="2"/>
    <x v="16"/>
  </r>
  <r>
    <s v="VPD-203"/>
    <s v="ECX*3.0*181"/>
    <s v="VOCCB Approved to Install"/>
    <s v="VOCCB Approved to Install"/>
    <n v="1"/>
    <n v="1"/>
    <n v="1"/>
    <n v="1"/>
    <s v=""/>
    <s v=""/>
    <n v="1"/>
    <n v="1"/>
    <s v=""/>
    <s v=""/>
    <x v="7"/>
    <x v="2"/>
  </r>
  <r>
    <s v="VPD-202"/>
    <s v="SD*5.3*791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201"/>
    <s v="DVBA*2.7*234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200"/>
    <s v="IB*2.0*706"/>
    <s v="VOCCB Approved to Install"/>
    <s v="VOCCB Approved to Install"/>
    <n v="1"/>
    <n v="1"/>
    <n v="3"/>
    <n v="1"/>
    <s v=""/>
    <s v=""/>
    <n v="1"/>
    <n v="3"/>
    <s v=""/>
    <s v=""/>
    <x v="7"/>
    <x v="16"/>
  </r>
  <r>
    <s v="VPD-199"/>
    <s v="JLV*2.9*10"/>
    <s v="VOCCB Approved to Install"/>
    <s v="VOCCB Approved to Install"/>
    <n v="7"/>
    <n v="7"/>
    <n v="4"/>
    <n v="4"/>
    <n v="4"/>
    <s v=""/>
    <n v="1"/>
    <n v="1"/>
    <n v="1"/>
    <s v=""/>
    <x v="7"/>
    <x v="15"/>
  </r>
  <r>
    <s v="VPD-198"/>
    <s v="EAS*1.0*20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97"/>
    <s v="WEBN*1.1*23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196"/>
    <s v="IB*2.0*676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95"/>
    <s v="RA*5.0*182"/>
    <s v="VOCCB Approved to Install"/>
    <s v="VOCCB Approved to Install"/>
    <n v="2"/>
    <n v="2"/>
    <n v="1"/>
    <n v="1"/>
    <s v=""/>
    <s v=""/>
    <n v="1"/>
    <n v="1"/>
    <s v=""/>
    <s v=""/>
    <x v="7"/>
    <x v="2"/>
  </r>
  <r>
    <s v="VPD-192"/>
    <s v="OR*3.0*453"/>
    <s v="VOCCB Approved to Install"/>
    <s v="VOCCB Approved to Install"/>
    <n v="2"/>
    <n v="2"/>
    <n v="1"/>
    <n v="2"/>
    <n v="6"/>
    <n v="6"/>
    <n v="7"/>
    <n v="6"/>
    <n v="2"/>
    <n v="2"/>
    <x v="7"/>
    <x v="4"/>
  </r>
  <r>
    <s v="VPD-191"/>
    <s v="DG*5.3*964"/>
    <s v="ETS Install Pass"/>
    <s v="ETS Install Pass"/>
    <n v="2"/>
    <n v="2"/>
    <n v="2"/>
    <n v="3"/>
    <s v=""/>
    <s v=""/>
    <n v="2"/>
    <n v="1"/>
    <s v=""/>
    <s v=""/>
    <x v="2"/>
    <x v="10"/>
  </r>
  <r>
    <s v="VPD-190"/>
    <s v="LEX*2.0*134/ICPT*6.0*100"/>
    <s v="VOCCB Approved to Install"/>
    <s v="VOCCB Approved to Install"/>
    <n v="2"/>
    <n v="2"/>
    <n v="2"/>
    <n v="3"/>
    <s v=""/>
    <s v=""/>
    <n v="2"/>
    <n v="1"/>
    <s v=""/>
    <s v=""/>
    <x v="2"/>
    <x v="10"/>
  </r>
  <r>
    <s v="VPD-189"/>
    <s v="SD*5.3*788"/>
    <s v="VOCCB Approved to Install"/>
    <s v="VOCCB Approved to Install"/>
    <n v="1"/>
    <n v="1"/>
    <n v="1"/>
    <n v="2"/>
    <n v="1"/>
    <s v=""/>
    <n v="2"/>
    <n v="1"/>
    <n v="2"/>
    <s v=""/>
    <x v="2"/>
    <x v="2"/>
  </r>
  <r>
    <s v="VPD-188"/>
    <s v="PRCA*4.5*381v7"/>
    <s v="VOCCB Approved to Install"/>
    <s v="VOCCB Approved to Install"/>
    <n v="2"/>
    <n v="2"/>
    <s v=""/>
    <n v="6"/>
    <s v=""/>
    <n v="228"/>
    <s v=""/>
    <n v="1"/>
    <s v=""/>
    <n v="-223"/>
    <x v="2"/>
    <x v="11"/>
  </r>
  <r>
    <s v="VPD-187"/>
    <s v="WEBI*18.5*1"/>
    <s v="VOCCB Approved to Install"/>
    <s v="VOCCB Approved to Install"/>
    <n v="1"/>
    <n v="1"/>
    <n v="3"/>
    <n v="4"/>
    <s v=""/>
    <s v=""/>
    <n v="2"/>
    <n v="1"/>
    <s v=""/>
    <s v=""/>
    <x v="2"/>
    <x v="16"/>
  </r>
  <r>
    <s v="VPD-185"/>
    <s v="OR*3.0*56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184"/>
    <s v="PREN*4.0*1 "/>
    <s v="VOCCB Approved to Install"/>
    <s v="VOCCB Approved to Install"/>
    <n v="1"/>
    <n v="1"/>
    <n v="20"/>
    <n v="21"/>
    <n v="20"/>
    <s v=""/>
    <n v="2"/>
    <n v="1"/>
    <n v="2"/>
    <s v=""/>
    <x v="2"/>
    <x v="22"/>
  </r>
  <r>
    <s v="VPD-183"/>
    <s v="PRED*4.0*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82"/>
    <s v="PREM*4.0*1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81"/>
    <s v="PXRM*2.0*77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80"/>
    <s v="DSIB*1.0*P11"/>
    <s v="VOCCB Approved to Install"/>
    <s v="VOCCB Approved to Install"/>
    <n v="2"/>
    <n v="2"/>
    <n v="2"/>
    <n v="2"/>
    <s v=""/>
    <s v=""/>
    <n v="1"/>
    <n v="1"/>
    <s v=""/>
    <s v=""/>
    <x v="2"/>
    <x v="2"/>
  </r>
  <r>
    <s v="VPD-179"/>
    <s v="JLV*2.9*5;JLV*2.9*6;JLV*2.9*9;WEBE*3.0*7;WEBE*3.0*8"/>
    <s v="VOCCB Approved to Install"/>
    <s v="VOCCB Approved to Install"/>
    <n v="3"/>
    <n v="3"/>
    <n v="3"/>
    <n v="3"/>
    <s v=""/>
    <s v=""/>
    <n v="1"/>
    <n v="1"/>
    <s v=""/>
    <s v=""/>
    <x v="7"/>
    <x v="16"/>
  </r>
  <r>
    <s v="VPD-178"/>
    <s v="DENT*1.2*82 "/>
    <s v="On Hold"/>
    <s v="Do Not Install"/>
    <n v="1"/>
    <n v="1"/>
    <s v=""/>
    <s v=""/>
    <s v=""/>
    <s v=""/>
    <s v=""/>
    <s v=""/>
    <s v=""/>
    <s v=""/>
    <x v="2"/>
    <x v="3"/>
  </r>
  <r>
    <s v="VPD-176"/>
    <s v="OR*3.0*455"/>
    <s v="VOCCB Approved to Install"/>
    <s v="VOCCB Approved to Install"/>
    <n v="2"/>
    <n v="2"/>
    <n v="238"/>
    <n v="3"/>
    <s v=""/>
    <n v="3"/>
    <n v="-236"/>
    <n v="1"/>
    <s v=""/>
    <n v="1"/>
    <x v="7"/>
    <x v="16"/>
  </r>
  <r>
    <s v="VPD-174"/>
    <s v="PRCA*4.5*349, IB*2.0*642"/>
    <s v="VOCCB Approved to Install"/>
    <s v="VOCCB Approved to Install"/>
    <n v="2"/>
    <n v="2"/>
    <n v="2"/>
    <n v="4"/>
    <s v=""/>
    <s v=""/>
    <n v="3"/>
    <n v="1"/>
    <s v=""/>
    <s v=""/>
    <x v="2"/>
    <x v="16"/>
  </r>
  <r>
    <s v="VPD-173"/>
    <s v="HBH*1.0*32"/>
    <s v="VOCCB Approved to Install"/>
    <s v="VOCCB Approved to Install"/>
    <n v="2"/>
    <n v="2"/>
    <n v="3"/>
    <n v="2"/>
    <s v=""/>
    <s v=""/>
    <n v="2"/>
    <n v="3"/>
    <s v=""/>
    <s v=""/>
    <x v="2"/>
    <x v="16"/>
  </r>
  <r>
    <s v="VPD-172"/>
    <s v="LR*5.2*549"/>
    <s v="VOCCB Approved to Install"/>
    <s v="VOCCB Approved to Install"/>
    <n v="2"/>
    <n v="2"/>
    <n v="2"/>
    <n v="3"/>
    <s v=""/>
    <s v=""/>
    <n v="2"/>
    <n v="1"/>
    <s v=""/>
    <s v=""/>
    <x v="7"/>
    <x v="16"/>
  </r>
  <r>
    <s v="VPD-171"/>
    <s v="WEBE*3.0*8"/>
    <s v="VOCCB Approved to Install"/>
    <s v="VOCCB Approved to Install"/>
    <n v="2"/>
    <n v="2"/>
    <n v="2"/>
    <n v="3"/>
    <s v=""/>
    <s v=""/>
    <n v="2"/>
    <n v="1"/>
    <s v=""/>
    <s v=""/>
    <x v="2"/>
    <x v="10"/>
  </r>
  <r>
    <s v="VPD-170"/>
    <s v="PRCA*4.5*382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69"/>
    <s v="IB*2.0*703"/>
    <s v="VOCCB Approved to Install"/>
    <s v="VOCCB Approved to Install"/>
    <n v="2"/>
    <n v="2"/>
    <n v="4"/>
    <n v="2"/>
    <s v=""/>
    <s v=""/>
    <n v="1"/>
    <n v="3"/>
    <s v=""/>
    <s v=""/>
    <x v="2"/>
    <x v="16"/>
  </r>
  <r>
    <s v="VPD-168"/>
    <s v="EDP*2.0*15"/>
    <s v="VOCCB Approved to Install"/>
    <s v="VOCCB Approved to Install"/>
    <n v="2"/>
    <n v="2"/>
    <n v="4"/>
    <n v="4"/>
    <s v=""/>
    <s v=""/>
    <n v="1"/>
    <n v="1"/>
    <s v=""/>
    <s v=""/>
    <x v="7"/>
    <x v="15"/>
  </r>
  <r>
    <s v="VPD-167"/>
    <s v="SD*5.3*782"/>
    <s v="VOCCB Approved to Install"/>
    <s v="VOCCB Approved to Install"/>
    <n v="2"/>
    <n v="2"/>
    <n v="1"/>
    <n v="2"/>
    <s v=""/>
    <s v=""/>
    <n v="2"/>
    <n v="1"/>
    <s v=""/>
    <s v=""/>
    <x v="2"/>
    <x v="2"/>
  </r>
  <r>
    <s v="VPD-166"/>
    <s v="XU*8.0*749"/>
    <s v="Returned for VOCCB Review"/>
    <s v="Returned for VOCCB Review"/>
    <n v="3"/>
    <n v="3"/>
    <s v=""/>
    <n v="2"/>
    <s v=""/>
    <n v="242"/>
    <s v=""/>
    <n v="1"/>
    <s v=""/>
    <n v="-241"/>
    <x v="2"/>
    <x v="2"/>
  </r>
  <r>
    <s v="VPD-165"/>
    <s v="XOBV*1.6*7"/>
    <s v="Returned for VOCCB Review"/>
    <s v="Returned for VOCCB Review"/>
    <n v="3"/>
    <n v="3"/>
    <s v=""/>
    <s v=""/>
    <s v=""/>
    <s v=""/>
    <s v=""/>
    <s v=""/>
    <s v=""/>
    <s v=""/>
    <x v="2"/>
    <x v="3"/>
  </r>
  <r>
    <s v="VPD-164"/>
    <s v="SD*5.3*775"/>
    <s v="VOCCB Approved to Install"/>
    <s v="VOCCB Approved to Install"/>
    <n v="3"/>
    <n v="3"/>
    <s v=""/>
    <s v=""/>
    <s v=""/>
    <s v=""/>
    <s v=""/>
    <s v=""/>
    <s v=""/>
    <s v=""/>
    <x v="2"/>
    <x v="3"/>
  </r>
  <r>
    <s v="VPD-163"/>
    <s v="WEBN*1.1*21"/>
    <s v="VOCCB Approved to Install"/>
    <s v="VOCCB Approved to Install"/>
    <n v="3"/>
    <n v="3"/>
    <s v=""/>
    <n v="2"/>
    <s v=""/>
    <n v="242"/>
    <s v=""/>
    <n v="1"/>
    <s v=""/>
    <n v="-241"/>
    <x v="2"/>
    <x v="2"/>
  </r>
  <r>
    <s v="VPD-162"/>
    <s v="TIU*1.0*338"/>
    <s v="VOCCB Approved to Install"/>
    <s v="VOCCB Approved to Install"/>
    <n v="3"/>
    <n v="3"/>
    <s v=""/>
    <s v=""/>
    <s v=""/>
    <s v=""/>
    <s v=""/>
    <s v=""/>
    <s v=""/>
    <s v=""/>
    <x v="2"/>
    <x v="3"/>
  </r>
  <r>
    <s v="VPD-161"/>
    <s v="EC*2.0*152"/>
    <s v="VOCCB Approved to Install"/>
    <s v="VOCCB Approved to Install"/>
    <n v="3"/>
    <n v="4"/>
    <n v="1"/>
    <n v="2"/>
    <s v=""/>
    <s v=""/>
    <n v="2"/>
    <n v="1"/>
    <s v=""/>
    <s v=""/>
    <x v="2"/>
    <x v="2"/>
  </r>
  <r>
    <s v="VPD-160"/>
    <s v="MAG*3.0*289"/>
    <s v="VOCCB Approved to Install"/>
    <s v="VOCCB Approved to Install"/>
    <n v="2"/>
    <n v="2"/>
    <n v="6"/>
    <n v="7"/>
    <s v=""/>
    <s v=""/>
    <n v="2"/>
    <n v="1"/>
    <s v=""/>
    <s v=""/>
    <x v="2"/>
    <x v="6"/>
  </r>
  <r>
    <s v="VPD-159"/>
    <s v="PSJ*5.0*419"/>
    <s v="VOCCB Approved to Install"/>
    <s v="VOCCB Approved to Install"/>
    <n v="2"/>
    <n v="2"/>
    <n v="5"/>
    <n v="4"/>
    <s v=""/>
    <s v=""/>
    <n v="2"/>
    <n v="3"/>
    <s v=""/>
    <s v=""/>
    <x v="2"/>
    <x v="11"/>
  </r>
  <r>
    <s v="VPD-158"/>
    <s v="IB*2.0*697, DG*5.3*1035, OR*3.0*546"/>
    <s v="VOCCB Approved to Install"/>
    <s v="VOCCB Approved to Install"/>
    <n v="1"/>
    <n v="2"/>
    <n v="3"/>
    <n v="4"/>
    <s v=""/>
    <s v=""/>
    <n v="2"/>
    <n v="1"/>
    <s v=""/>
    <s v=""/>
    <x v="2"/>
    <x v="16"/>
  </r>
  <r>
    <s v="VPD-157"/>
    <s v="YS*5.01*177"/>
    <s v="VOCCB Approved to Install"/>
    <s v="VOCCB Approved to Install"/>
    <n v="2"/>
    <n v="2"/>
    <n v="2"/>
    <n v="5"/>
    <s v=""/>
    <s v=""/>
    <n v="5"/>
    <n v="2"/>
    <s v=""/>
    <s v=""/>
    <x v="2"/>
    <x v="11"/>
  </r>
  <r>
    <s v="VPD-156"/>
    <s v="YS*5.01*174"/>
    <s v="VOCCB Approved to Install"/>
    <s v="VOCCB Approved to Install"/>
    <n v="2"/>
    <n v="3"/>
    <n v="11"/>
    <n v="13"/>
    <s v=""/>
    <s v=""/>
    <n v="3"/>
    <n v="1"/>
    <s v=""/>
    <s v=""/>
    <x v="2"/>
    <x v="23"/>
  </r>
  <r>
    <s v="VPD-155"/>
    <s v="MAG*3.0*301"/>
    <s v="VOCCB Approved to Install"/>
    <s v="VOCCB Approved to Install"/>
    <n v="2"/>
    <n v="3"/>
    <n v="3"/>
    <n v="3"/>
    <s v=""/>
    <s v=""/>
    <n v="2"/>
    <n v="2"/>
    <s v=""/>
    <s v=""/>
    <x v="2"/>
    <x v="16"/>
  </r>
  <r>
    <s v="VPD-154"/>
    <s v="DG*5.3*1054"/>
    <s v="VOCCB Approved to Install"/>
    <s v="VOCCB Approved to Install"/>
    <n v="2"/>
    <n v="3"/>
    <n v="3"/>
    <n v="3"/>
    <s v=""/>
    <s v=""/>
    <n v="2"/>
    <n v="2"/>
    <s v=""/>
    <s v=""/>
    <x v="2"/>
    <x v="16"/>
  </r>
  <r>
    <s v="VPD-153"/>
    <s v="JLV*2.9*7"/>
    <s v="VOCCB Approved to Install"/>
    <s v="VOCCB Approved to Install"/>
    <n v="2"/>
    <n v="3"/>
    <n v="3"/>
    <n v="5"/>
    <s v=""/>
    <s v=""/>
    <n v="3"/>
    <n v="1"/>
    <s v=""/>
    <s v=""/>
    <x v="7"/>
    <x v="11"/>
  </r>
  <r>
    <s v="VPD-152"/>
    <s v="HDS*1.0*40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151"/>
    <s v="HDS*1.0*38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150"/>
    <s v="EAS*1.0*199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149"/>
    <s v="MHV*1.0*63"/>
    <s v="VOCCB Approved to Install"/>
    <s v="VOCCB Approved to Install"/>
    <n v="1"/>
    <n v="1"/>
    <s v=""/>
    <s v=""/>
    <s v=""/>
    <s v=""/>
    <s v=""/>
    <s v=""/>
    <s v=""/>
    <s v=""/>
    <x v="2"/>
    <x v="3"/>
  </r>
  <r>
    <s v="VPD-148"/>
    <s v="JLV*2.9*8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47"/>
    <s v="HDS*1.0*39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45"/>
    <s v="LR*5.2*542 "/>
    <s v="VOCCB Approved to Install"/>
    <s v="VOCCB Approved to Install"/>
    <n v="2"/>
    <n v="2"/>
    <s v=""/>
    <s v=""/>
    <s v=""/>
    <s v=""/>
    <s v=""/>
    <s v=""/>
    <s v=""/>
    <s v=""/>
    <x v="2"/>
    <x v="3"/>
  </r>
  <r>
    <s v="VPD-144"/>
    <s v="OR*3.0*556"/>
    <s v="VOCCB Approved to Install"/>
    <s v="VOCCB Approved to Install"/>
    <n v="2"/>
    <n v="2"/>
    <n v="5"/>
    <n v="5"/>
    <n v="5"/>
    <s v=""/>
    <n v="2"/>
    <n v="2"/>
    <n v="2"/>
    <s v=""/>
    <x v="2"/>
    <x v="11"/>
  </r>
  <r>
    <s v="VPD-143"/>
    <s v="MAG*3.0*255"/>
    <s v="VOCCB Approved to Install"/>
    <s v="VOCCB Approved to Install"/>
    <n v="2"/>
    <n v="2"/>
    <n v="1"/>
    <n v="3"/>
    <s v=""/>
    <s v=""/>
    <n v="3"/>
    <n v="1"/>
    <s v=""/>
    <s v=""/>
    <x v="2"/>
    <x v="10"/>
  </r>
  <r>
    <s v="VPD-142"/>
    <s v="MAG*3.0*267"/>
    <s v="VOCCB Approved to Install"/>
    <s v="VOCCB Approved to Install"/>
    <n v="1"/>
    <n v="1"/>
    <n v="1"/>
    <n v="1"/>
    <s v=""/>
    <s v=""/>
    <n v="1"/>
    <n v="1"/>
    <s v=""/>
    <s v=""/>
    <x v="7"/>
    <x v="2"/>
  </r>
  <r>
    <s v="VPD-141"/>
    <s v="CPRS 31b Follow up bundle"/>
    <s v="VOCCB Approved to Install"/>
    <s v="VOCCB Approved to Install"/>
    <n v="1"/>
    <n v="1"/>
    <n v="6"/>
    <n v="4"/>
    <n v="6"/>
    <n v="16"/>
    <n v="11"/>
    <n v="13"/>
    <n v="11"/>
    <n v="1"/>
    <x v="2"/>
    <x v="8"/>
  </r>
  <r>
    <s v="VPD-140"/>
    <s v="SD*5.3*785"/>
    <s v="VOCCB Approved to Install"/>
    <s v="VOCCB Approved to Install"/>
    <n v="2"/>
    <n v="2"/>
    <n v="7"/>
    <n v="8"/>
    <n v="31"/>
    <n v="31"/>
    <n v="25"/>
    <n v="24"/>
    <n v="1"/>
    <n v="1"/>
    <x v="7"/>
    <x v="14"/>
  </r>
  <r>
    <s v="VPD-139"/>
    <s v="MAG*3.0*271"/>
    <s v="VOCCB Approved to Install"/>
    <s v="VOCCB Approved to Install"/>
    <n v="1"/>
    <n v="1"/>
    <s v=""/>
    <n v="2"/>
    <s v=""/>
    <n v="252"/>
    <s v=""/>
    <n v="1"/>
    <s v=""/>
    <n v="-251"/>
    <x v="2"/>
    <x v="2"/>
  </r>
  <r>
    <s v="VPD-138"/>
    <s v="MAG*3.0*284"/>
    <s v="VOCCB Approved to Install"/>
    <s v="VOCCB Approved to Install"/>
    <n v="2"/>
    <n v="2"/>
    <n v="3"/>
    <n v="3"/>
    <s v=""/>
    <s v=""/>
    <n v="1"/>
    <n v="1"/>
    <s v=""/>
    <s v=""/>
    <x v="2"/>
    <x v="10"/>
  </r>
  <r>
    <s v="VPD-136"/>
    <s v="OR*3.0*513"/>
    <s v="VOCCB Approved to Install"/>
    <s v="VOCCB Approved to Install"/>
    <n v="2"/>
    <n v="2"/>
    <n v="2"/>
    <n v="2"/>
    <s v=""/>
    <s v=""/>
    <n v="1"/>
    <n v="1"/>
    <s v=""/>
    <s v=""/>
    <x v="7"/>
    <x v="10"/>
  </r>
  <r>
    <s v="VPD-135"/>
    <s v="IB*2.0*698 (ENTERED IN ERROR)"/>
    <s v="Do Not Install On ETS"/>
    <s v="Do Not Install On ETS"/>
    <n v="2"/>
    <n v="2"/>
    <n v="2"/>
    <n v="3"/>
    <s v=""/>
    <s v=""/>
    <n v="2"/>
    <n v="1"/>
    <s v=""/>
    <s v=""/>
    <x v="2"/>
    <x v="10"/>
  </r>
  <r>
    <s v="VPD-134"/>
    <s v="IB*2.0*687"/>
    <s v="VOCCB Approved to Install"/>
    <s v="VOCCB Approved to Install"/>
    <n v="1"/>
    <n v="1"/>
    <s v=""/>
    <s v=""/>
    <s v=""/>
    <s v=""/>
    <s v=""/>
    <s v=""/>
    <s v=""/>
    <s v=""/>
    <x v="2"/>
    <x v="0"/>
  </r>
  <r>
    <s v="VPD-133"/>
    <s v="PSJ*5.0*418"/>
    <s v="VOCCB Approved to Install"/>
    <s v="VOCCB Approved to Install"/>
    <n v="2"/>
    <n v="2"/>
    <n v="118"/>
    <n v="118"/>
    <s v=""/>
    <s v=""/>
    <n v="1"/>
    <n v="1"/>
    <s v=""/>
    <s v=""/>
    <x v="7"/>
    <x v="0"/>
  </r>
  <r>
    <s v="VPD-132"/>
    <s v="PREN*3.1*8 "/>
    <s v="VOCCB Approved to Install"/>
    <s v="VOCCB Approved to Install"/>
    <n v="3"/>
    <n v="3"/>
    <n v="2"/>
    <n v="2"/>
    <s v=""/>
    <s v=""/>
    <n v="2"/>
    <n v="2"/>
    <s v=""/>
    <s v=""/>
    <x v="2"/>
    <x v="0"/>
  </r>
  <r>
    <s v="VPD-131"/>
    <s v="XT*7.3*149"/>
    <s v="VOCCB Approved to Install"/>
    <s v="VOCCB Approved to Install"/>
    <n v="2"/>
    <n v="2"/>
    <s v=""/>
    <s v=""/>
    <s v=""/>
    <s v=""/>
    <s v=""/>
    <s v=""/>
    <s v=""/>
    <s v=""/>
    <x v="2"/>
    <x v="0"/>
  </r>
  <r>
    <s v="VPD-130"/>
    <s v="FB*3.5*184"/>
    <s v="VOCCB Approved to Install"/>
    <s v="VOCCB Approved to Install"/>
    <n v="1"/>
    <n v="1"/>
    <n v="2"/>
    <n v="4"/>
    <s v=""/>
    <s v=""/>
    <n v="3"/>
    <n v="1"/>
    <s v=""/>
    <s v=""/>
    <x v="2"/>
    <x v="0"/>
  </r>
  <r>
    <s v="VPD-129"/>
    <s v="SD*5.3*786"/>
    <s v="VOCCB Approved to Install"/>
    <s v="VOCCB Approved to Install"/>
    <n v="3"/>
    <n v="3"/>
    <n v="5"/>
    <n v="5"/>
    <s v=""/>
    <s v=""/>
    <n v="1"/>
    <n v="1"/>
    <s v=""/>
    <s v=""/>
    <x v="2"/>
    <x v="0"/>
  </r>
  <r>
    <s v="VPD-128"/>
    <s v="IB*2.0*700"/>
    <s v="VOCCB Approved to Install"/>
    <s v="VOCCB Approved to Install"/>
    <n v="2"/>
    <n v="2"/>
    <s v=""/>
    <n v="2"/>
    <s v=""/>
    <n v="261"/>
    <s v=""/>
    <n v="1"/>
    <s v=""/>
    <n v="-260"/>
    <x v="2"/>
    <x v="0"/>
  </r>
  <r>
    <s v="VPD-127"/>
    <s v="DI*22.2*19"/>
    <s v="VOCCB Approved to Install"/>
    <s v="VOCCB Approved to Install"/>
    <n v="2"/>
    <n v="2"/>
    <n v="1"/>
    <n v="2"/>
    <s v=""/>
    <s v=""/>
    <n v="2"/>
    <n v="1"/>
    <s v=""/>
    <s v=""/>
    <x v="2"/>
    <x v="0"/>
  </r>
  <r>
    <s v="VPD-126"/>
    <s v="RA*5.0*181"/>
    <s v="VOCCB Approved to Install"/>
    <s v="VOCCB Approved to Install"/>
    <n v="2"/>
    <n v="2"/>
    <n v="2"/>
    <n v="2"/>
    <s v=""/>
    <s v=""/>
    <n v="1"/>
    <n v="1"/>
    <s v=""/>
    <s v=""/>
    <x v="2"/>
    <x v="0"/>
  </r>
  <r>
    <s v="VPD-125"/>
    <s v="PSO*7.0*561"/>
    <s v="VOCCB Approved to Install"/>
    <s v="VOCCB Approved to Install"/>
    <n v="1"/>
    <n v="1"/>
    <n v="1"/>
    <n v="1"/>
    <s v=""/>
    <s v=""/>
    <n v="2"/>
    <n v="2"/>
    <s v=""/>
    <s v=""/>
    <x v="2"/>
    <x v="0"/>
  </r>
  <r>
    <s v="VPD-124"/>
    <s v="PSX*2.0*91"/>
    <s v="VOCCB Approved to Install"/>
    <s v="VOCCB Approved to Install"/>
    <n v="2"/>
    <n v="6"/>
    <n v="46"/>
    <n v="46"/>
    <s v=""/>
    <s v=""/>
    <n v="2"/>
    <n v="2"/>
    <s v=""/>
    <s v=""/>
    <x v="13"/>
    <x v="0"/>
  </r>
  <r>
    <s v="VPD-123"/>
    <s v="IB*2.0*648"/>
    <s v="VOCCB Approved to Install"/>
    <s v="VOCCB Approved to Install"/>
    <n v="2"/>
    <n v="6"/>
    <n v="46"/>
    <n v="46"/>
    <s v=""/>
    <s v=""/>
    <n v="2"/>
    <n v="2"/>
    <s v=""/>
    <s v=""/>
    <x v="13"/>
    <x v="0"/>
  </r>
  <r>
    <s v="VPD-122"/>
    <s v="BPS*1.0*29"/>
    <s v="VOCCB Approved to Install"/>
    <s v="VOCCB Approved to Install"/>
    <n v="2"/>
    <n v="6"/>
    <n v="46"/>
    <n v="46"/>
    <s v=""/>
    <s v=""/>
    <n v="2"/>
    <n v="2"/>
    <s v=""/>
    <s v=""/>
    <x v="13"/>
    <x v="0"/>
  </r>
  <r>
    <s v="VPD-121"/>
    <s v="GMRA*4.0*66"/>
    <s v="VOCCB Approved to Install"/>
    <s v="VOCCB Approved to Install"/>
    <n v="2"/>
    <n v="6"/>
    <n v="46"/>
    <n v="46"/>
    <s v=""/>
    <s v=""/>
    <n v="2"/>
    <n v="2"/>
    <s v=""/>
    <s v=""/>
    <x v="13"/>
    <x v="0"/>
  </r>
  <r>
    <s v="VPD-120"/>
    <s v="WEBB*2.0*22"/>
    <s v="VOCCB Approved to Install"/>
    <s v="VOCCB Approved to Install"/>
    <n v="3"/>
    <n v="3"/>
    <n v="3"/>
    <n v="2"/>
    <s v=""/>
    <s v=""/>
    <n v="2"/>
    <n v="3"/>
    <s v=""/>
    <s v=""/>
    <x v="2"/>
    <x v="0"/>
  </r>
  <r>
    <s v="VPD-119"/>
    <s v="SD*5.3*784"/>
    <s v="VOCCB Approved to Install"/>
    <s v="VOCCB Approved to Install"/>
    <n v="1"/>
    <n v="1"/>
    <s v=""/>
    <s v=""/>
    <s v=""/>
    <s v=""/>
    <s v=""/>
    <s v=""/>
    <s v=""/>
    <s v=""/>
    <x v="2"/>
    <x v="0"/>
  </r>
  <r>
    <s v="VPD-118"/>
    <s v="MAG*3.0*257"/>
    <s v="VOCCB Approved to Install"/>
    <s v="VOCCB Approved to Install"/>
    <n v="4"/>
    <n v="4"/>
    <s v=""/>
    <n v="5"/>
    <s v=""/>
    <n v="264"/>
    <s v=""/>
    <n v="1"/>
    <s v=""/>
    <n v="-260"/>
    <x v="2"/>
    <x v="0"/>
  </r>
  <r>
    <s v="VPD-117"/>
    <s v="MAG*3.0*258"/>
    <s v="VOCCB Approved to Install"/>
    <s v="VOCCB Approved to Install"/>
    <n v="3"/>
    <n v="4"/>
    <n v="4"/>
    <n v="3"/>
    <n v="14"/>
    <s v=""/>
    <n v="11"/>
    <n v="12"/>
    <n v="1"/>
    <s v=""/>
    <x v="2"/>
    <x v="0"/>
  </r>
  <r>
    <s v="VPD-115"/>
    <s v="MAG*3.0*283"/>
    <s v="VOCCB Approved to Install"/>
    <s v="VOCCB Approved to Install"/>
    <n v="3"/>
    <n v="4"/>
    <n v="4"/>
    <n v="3"/>
    <n v="14"/>
    <s v=""/>
    <n v="11"/>
    <n v="12"/>
    <n v="1"/>
    <s v=""/>
    <x v="2"/>
    <x v="0"/>
  </r>
  <r>
    <s v="VPD-114"/>
    <s v="MAG*3.0*262"/>
    <s v="VOCCB Approved to Install"/>
    <s v="VOCCB Approved to Install"/>
    <n v="3"/>
    <n v="3"/>
    <n v="5"/>
    <n v="4"/>
    <s v=""/>
    <s v=""/>
    <n v="2"/>
    <n v="3"/>
    <s v=""/>
    <s v=""/>
    <x v="2"/>
    <x v="0"/>
  </r>
  <r>
    <s v="VPD-113"/>
    <s v="DVBA*2.7*226"/>
    <s v="VOCCB Approved to Install"/>
    <s v="VOCCB Approved to Install"/>
    <n v="3"/>
    <n v="3"/>
    <n v="5"/>
    <n v="4"/>
    <s v=""/>
    <s v=""/>
    <n v="2"/>
    <n v="3"/>
    <s v=""/>
    <s v=""/>
    <x v="2"/>
    <x v="0"/>
  </r>
  <r>
    <s v="VPD-112"/>
    <s v="SD*5.3*741"/>
    <s v="VOCCB Approved to Install"/>
    <s v="VOCCB Approved to Install"/>
    <n v="5"/>
    <n v="5"/>
    <n v="36"/>
    <n v="36"/>
    <s v=""/>
    <s v=""/>
    <n v="2"/>
    <n v="2"/>
    <s v=""/>
    <s v=""/>
    <x v="2"/>
    <x v="0"/>
  </r>
  <r>
    <s v="VPD-111"/>
    <s v="GMRC*3.0*173"/>
    <s v="VOCCB Approved to Install"/>
    <s v="VOCCB Approved to Install"/>
    <n v="3"/>
    <n v="3"/>
    <s v=""/>
    <n v="2"/>
    <s v=""/>
    <n v="268"/>
    <s v=""/>
    <n v="1"/>
    <s v=""/>
    <n v="-267"/>
    <x v="2"/>
    <x v="0"/>
  </r>
  <r>
    <s v="VPD-110"/>
    <s v="SR*3.0*202"/>
    <s v="VOCCB Approved to Install"/>
    <s v="VOCCB Approved to Install"/>
    <n v="5"/>
    <n v="5"/>
    <n v="3"/>
    <n v="2"/>
    <n v="17"/>
    <n v="17"/>
    <n v="15"/>
    <n v="16"/>
    <n v="1"/>
    <n v="1"/>
    <x v="2"/>
    <x v="0"/>
  </r>
  <r>
    <s v="VPD-109"/>
    <s v="PSJ*5.0*417"/>
    <s v="VOCCB Approved to Install"/>
    <s v="VOCCB Approved to Install"/>
    <n v="3"/>
    <n v="3"/>
    <n v="2"/>
    <n v="2"/>
    <s v=""/>
    <s v=""/>
    <n v="2"/>
    <n v="2"/>
    <s v=""/>
    <s v=""/>
    <x v="2"/>
    <x v="0"/>
  </r>
  <r>
    <s v="VPD-108"/>
    <s v="CPRS v32a GUI"/>
    <s v="VOCCB Approved to Install"/>
    <s v="VOCCB Approved to Install"/>
    <n v="3"/>
    <n v="3"/>
    <n v="2"/>
    <n v="2"/>
    <s v=""/>
    <s v=""/>
    <n v="2"/>
    <n v="2"/>
    <s v=""/>
    <s v=""/>
    <x v="2"/>
    <x v="0"/>
  </r>
  <r>
    <s v="VPD-107"/>
    <s v="OR*3.0*557"/>
    <s v="VOCCB Approved to Install"/>
    <s v="VOCCB Approved to Install"/>
    <n v="3"/>
    <n v="3"/>
    <n v="2"/>
    <n v="2"/>
    <n v="10"/>
    <n v="10"/>
    <n v="9"/>
    <n v="9"/>
    <n v="1"/>
    <n v="1"/>
    <x v="2"/>
    <x v="0"/>
  </r>
  <r>
    <s v="VPD-106"/>
    <s v="PSB*3.0*82"/>
    <s v="VOCCB Approved to Install"/>
    <s v="VOCCB Approved to Install"/>
    <n v="2"/>
    <n v="2"/>
    <n v="1"/>
    <n v="1"/>
    <s v=""/>
    <s v=""/>
    <n v="1"/>
    <n v="1"/>
    <s v=""/>
    <s v=""/>
    <x v="2"/>
    <x v="0"/>
  </r>
  <r>
    <s v="VPD-105"/>
    <s v="OR*3.0_547, PSO*7.0*449, PSS*1.0*249"/>
    <s v="VOCCB Approved to Install"/>
    <s v="VOCCB Approved to Install"/>
    <n v="2"/>
    <n v="2"/>
    <n v="3"/>
    <n v="4"/>
    <s v=""/>
    <s v=""/>
    <n v="2"/>
    <n v="1"/>
    <s v=""/>
    <s v=""/>
    <x v="2"/>
    <x v="0"/>
  </r>
  <r>
    <s v="VPD-104"/>
    <s v="WEBI*18.0*1"/>
    <s v="VOCCB Approved to Install"/>
    <s v="VOCCB Approved to Install"/>
    <n v="1"/>
    <n v="1"/>
    <n v="3"/>
    <n v="2"/>
    <s v=""/>
    <s v=""/>
    <n v="2"/>
    <n v="3"/>
    <s v=""/>
    <s v=""/>
    <x v="2"/>
    <x v="0"/>
  </r>
  <r>
    <s v="VPD-103"/>
    <s v="PCE Standardization 1.0"/>
    <s v="VOCCB Approved to Install"/>
    <s v="VOCCB Approved to Install"/>
    <n v="2"/>
    <n v="2"/>
    <s v=""/>
    <s v=""/>
    <s v=""/>
    <s v=""/>
    <s v=""/>
    <s v=""/>
    <s v=""/>
    <s v=""/>
    <x v="2"/>
    <x v="0"/>
  </r>
  <r>
    <s v="VPD-102"/>
    <s v="DG*5.3*1055"/>
    <s v="VOCCB Approved to Install"/>
    <s v="VOCCB Approved to Install"/>
    <n v="2"/>
    <n v="2"/>
    <n v="4"/>
    <n v="2"/>
    <n v="12"/>
    <n v="12"/>
    <n v="9"/>
    <n v="11"/>
    <n v="1"/>
    <n v="1"/>
    <x v="2"/>
    <x v="0"/>
  </r>
  <r>
    <s v="VPD-101"/>
    <s v="DENT*1.2*83"/>
    <s v="Do Not Install"/>
    <s v="VOCCB Approved to Install"/>
    <n v="2"/>
    <n v="2"/>
    <n v="1"/>
    <n v="2"/>
    <n v="3"/>
    <n v="3"/>
    <n v="3"/>
    <n v="2"/>
    <n v="1"/>
    <n v="1"/>
    <x v="2"/>
    <x v="0"/>
  </r>
  <r>
    <s v="VPD-100"/>
    <s v="VSS*5.0*6"/>
    <s v="VOCCB Approved to Install"/>
    <s v="VOCCB Approved to Install"/>
    <n v="6"/>
    <n v="6"/>
    <s v=""/>
    <s v=""/>
    <s v=""/>
    <s v=""/>
    <s v=""/>
    <s v=""/>
    <s v=""/>
    <s v=""/>
    <x v="2"/>
    <x v="0"/>
  </r>
  <r>
    <s v="VPD-99"/>
    <s v="PRC*5.1*221"/>
    <s v="VOCCB Approved to Install"/>
    <s v="VOCCB Approved to Install"/>
    <n v="4"/>
    <n v="4"/>
    <s v=""/>
    <s v=""/>
    <s v=""/>
    <s v=""/>
    <s v=""/>
    <s v=""/>
    <s v=""/>
    <s v=""/>
    <x v="2"/>
    <x v="0"/>
  </r>
  <r>
    <s v="VPD-98"/>
    <s v="PRC*5.1*223"/>
    <s v="VOCCB Approved to Install"/>
    <s v="VOCCB Approved to Install"/>
    <n v="4"/>
    <n v="4"/>
    <n v="1"/>
    <n v="2"/>
    <s v=""/>
    <s v=""/>
    <n v="2"/>
    <n v="1"/>
    <s v=""/>
    <s v=""/>
    <x v="2"/>
    <x v="0"/>
  </r>
  <r>
    <s v="VPD-97"/>
    <s v="RMPR*3.0*207"/>
    <s v="VOCCB Approved to Install"/>
    <s v="VOCCB Approved to Install"/>
    <n v="3"/>
    <n v="4"/>
    <n v="1"/>
    <n v="2"/>
    <s v=""/>
    <s v=""/>
    <n v="2"/>
    <n v="1"/>
    <s v=""/>
    <s v=""/>
    <x v="2"/>
    <x v="0"/>
  </r>
  <r>
    <s v="VPD-96"/>
    <s v="PSO*7.0*641"/>
    <s v="VOCCB Approved to Install"/>
    <s v="VOCCB Approved to Install"/>
    <n v="3"/>
    <n v="4"/>
    <n v="1"/>
    <n v="2"/>
    <s v=""/>
    <s v=""/>
    <n v="2"/>
    <n v="1"/>
    <s v=""/>
    <s v=""/>
    <x v="2"/>
    <x v="0"/>
  </r>
  <r>
    <s v="VPD-95"/>
    <s v="PSJ*5.0*416 "/>
    <s v="VOCCB Approved to Install"/>
    <s v="VOCCB Approved to Install"/>
    <n v="3"/>
    <n v="4"/>
    <n v="2"/>
    <n v="2"/>
    <s v=""/>
    <s v=""/>
    <n v="2"/>
    <n v="2"/>
    <s v=""/>
    <s v=""/>
    <x v="2"/>
    <x v="0"/>
  </r>
  <r>
    <s v="VPD-94"/>
    <s v="LR*5.2*545"/>
    <s v="VOCCB Approved to Install"/>
    <s v="VOCCB Approved to Install"/>
    <n v="3"/>
    <n v="3"/>
    <n v="1"/>
    <n v="2"/>
    <n v="162"/>
    <s v=""/>
    <n v="2"/>
    <n v="1"/>
    <n v="-161"/>
    <s v=""/>
    <x v="2"/>
    <x v="0"/>
  </r>
  <r>
    <s v="VPD-93"/>
    <s v="PSA*3.0*82"/>
    <s v="VOCCB Approved to Install"/>
    <s v="VOCCB Approved to Install"/>
    <n v="2"/>
    <n v="2"/>
    <n v="2"/>
    <n v="2"/>
    <s v=""/>
    <s v=""/>
    <n v="2"/>
    <n v="2"/>
    <s v=""/>
    <s v=""/>
    <x v="2"/>
    <x v="0"/>
  </r>
  <r>
    <s v="VPD-92"/>
    <s v="RG*1.0*75"/>
    <s v="VOCCB Approved to Install"/>
    <s v="VOCCB Approved to Install"/>
    <n v="2"/>
    <n v="2"/>
    <n v="2"/>
    <n v="2"/>
    <s v=""/>
    <s v=""/>
    <n v="2"/>
    <n v="2"/>
    <s v=""/>
    <s v=""/>
    <x v="2"/>
    <x v="0"/>
  </r>
  <r>
    <s v="VPD-91"/>
    <s v="XU*8.0*663"/>
    <s v="VOCCB Approved to Install"/>
    <s v="VOCCB Approved to Install"/>
    <n v="3"/>
    <n v="6"/>
    <n v="1"/>
    <n v="2"/>
    <n v="3"/>
    <n v="3"/>
    <n v="3"/>
    <n v="2"/>
    <n v="1"/>
    <n v="1"/>
    <x v="2"/>
    <x v="0"/>
  </r>
  <r>
    <s v="VPD-90"/>
    <s v="XU*8.0*743 "/>
    <s v="VOCCB Approved to Install"/>
    <s v="VOCCB Approved to Install"/>
    <n v="3"/>
    <n v="5"/>
    <n v="1"/>
    <n v="3"/>
    <s v=""/>
    <s v=""/>
    <n v="3"/>
    <n v="1"/>
    <s v=""/>
    <s v=""/>
    <x v="2"/>
    <x v="0"/>
  </r>
  <r>
    <s v="VPD-89"/>
    <s v="DG*5.3*1050"/>
    <s v="VOCCB Approved to Install"/>
    <s v="VOCCB Approved to Install"/>
    <n v="3"/>
    <n v="3"/>
    <n v="2"/>
    <n v="2"/>
    <s v=""/>
    <s v=""/>
    <n v="2"/>
    <n v="2"/>
    <s v=""/>
    <s v=""/>
    <x v="2"/>
    <x v="0"/>
  </r>
  <r>
    <s v="VPD-88"/>
    <s v="MPIF*1.0*77"/>
    <s v="VOCCB Approved to Install"/>
    <s v="VOCCB Approved to Install"/>
    <n v="1"/>
    <n v="2"/>
    <n v="3"/>
    <n v="3"/>
    <n v="7"/>
    <n v="5"/>
    <n v="5"/>
    <n v="5"/>
    <n v="1"/>
    <n v="3"/>
    <x v="2"/>
    <x v="0"/>
  </r>
  <r>
    <s v="VPD-87"/>
    <s v="PSO*7.0*560"/>
    <s v="VOCCB Approved to Install"/>
    <s v="VOCCB Approved to Install"/>
    <n v="1"/>
    <n v="2"/>
    <n v="3"/>
    <n v="2"/>
    <n v="7"/>
    <n v="7"/>
    <n v="5"/>
    <n v="6"/>
    <n v="1"/>
    <n v="1"/>
    <x v="2"/>
    <x v="0"/>
  </r>
  <r>
    <s v="VPD-86"/>
    <s v="IB*2.0*647"/>
    <s v="VOCCB Approved to Install"/>
    <s v="VOCCB Approved to Install"/>
    <n v="1"/>
    <n v="2"/>
    <n v="5"/>
    <n v="5"/>
    <n v="11"/>
    <n v="11"/>
    <n v="7"/>
    <n v="7"/>
    <n v="1"/>
    <n v="1"/>
    <x v="2"/>
    <x v="0"/>
  </r>
  <r>
    <s v="VPD-85"/>
    <s v="DG*5.3*1044"/>
    <s v="VOCCB Approved to Install"/>
    <s v="VOCCB Approved to Install"/>
    <n v="1"/>
    <n v="1"/>
    <n v="5"/>
    <n v="5"/>
    <n v="11"/>
    <n v="11"/>
    <n v="7"/>
    <n v="7"/>
    <n v="1"/>
    <n v="1"/>
    <x v="2"/>
    <x v="0"/>
  </r>
  <r>
    <s v="VPD-84"/>
    <s v="SD*5.3*773"/>
    <s v="VOCCB Approved to Install"/>
    <s v="VOCCB Approved to Install"/>
    <n v="2"/>
    <n v="2"/>
    <n v="4"/>
    <n v="3"/>
    <s v=""/>
    <s v=""/>
    <n v="2"/>
    <n v="3"/>
    <s v=""/>
    <s v=""/>
    <x v="2"/>
    <x v="0"/>
  </r>
  <r>
    <s v="VPD-82"/>
    <s v="BPS*1.0*28"/>
    <s v="VOCCB Approved to Install"/>
    <s v="VOCCB Approved to Install"/>
    <n v="3"/>
    <n v="4"/>
    <s v=""/>
    <n v="6"/>
    <s v=""/>
    <n v="7"/>
    <s v=""/>
    <n v="3"/>
    <s v=""/>
    <n v="2"/>
    <x v="2"/>
    <x v="0"/>
  </r>
  <r>
    <s v="VPD-81"/>
    <s v="PRCA*4.5*377"/>
    <s v="VOCCB Approved to Install"/>
    <s v="VOCCB Approved to Install"/>
    <n v="1"/>
    <n v="1"/>
    <n v="6"/>
    <n v="6"/>
    <n v="50"/>
    <n v="50"/>
    <n v="46"/>
    <n v="46"/>
    <n v="2"/>
    <n v="2"/>
    <x v="2"/>
    <x v="0"/>
  </r>
  <r>
    <s v="VPD-80"/>
    <s v="PREM*3.0*3"/>
    <s v="VOCCB Approved to Install"/>
    <s v="VOCCB Approved to Install"/>
    <n v="2"/>
    <n v="3"/>
    <n v="6"/>
    <n v="4"/>
    <s v=""/>
    <s v=""/>
    <n v="2"/>
    <n v="4"/>
    <s v=""/>
    <s v=""/>
    <x v="2"/>
    <x v="0"/>
  </r>
  <r>
    <s v="VPD-79"/>
    <s v="Lex*2.0*133"/>
    <s v="VOCCB Approved to Install"/>
    <s v="VOCCB Approved to Install"/>
    <n v="1"/>
    <n v="1"/>
    <s v=""/>
    <s v=""/>
    <s v=""/>
    <s v=""/>
    <s v=""/>
    <s v=""/>
    <s v=""/>
    <s v=""/>
    <x v="2"/>
    <x v="0"/>
  </r>
  <r>
    <s v="VPD-78"/>
    <s v="SD*5.3*781"/>
    <s v="VOCCB Approved to Install"/>
    <s v="VOCCB Approved to Install"/>
    <n v="2"/>
    <n v="2"/>
    <n v="9"/>
    <n v="9"/>
    <s v=""/>
    <s v=""/>
    <n v="2"/>
    <n v="2"/>
    <s v=""/>
    <s v=""/>
    <x v="2"/>
    <x v="0"/>
  </r>
  <r>
    <s v="VPD-77"/>
    <s v="PSB*3.0*108"/>
    <s v="VOCCB Approved to Install"/>
    <s v="VOCCB Approved to Install"/>
    <n v="2"/>
    <n v="2"/>
    <n v="4"/>
    <n v="3"/>
    <s v=""/>
    <n v="280"/>
    <n v="1"/>
    <n v="2"/>
    <s v=""/>
    <n v="-277"/>
    <x v="2"/>
    <x v="0"/>
  </r>
  <r>
    <s v="VPD-76"/>
    <s v="PSB*3.0*106"/>
    <s v="VOCCB Approved to Install"/>
    <s v="VOCCB Approved to Install"/>
    <n v="5"/>
    <n v="5"/>
    <n v="9"/>
    <n v="4"/>
    <s v=""/>
    <s v=""/>
    <n v="2"/>
    <n v="7"/>
    <s v=""/>
    <s v=""/>
    <x v="2"/>
    <x v="0"/>
  </r>
  <r>
    <s v="VPD-75"/>
    <s v="PSO*7.0*524"/>
    <s v="VOCCB Approved to Install"/>
    <s v="VOCCB Approved to Install"/>
    <n v="5"/>
    <n v="5"/>
    <n v="9"/>
    <n v="9"/>
    <s v=""/>
    <s v=""/>
    <n v="2"/>
    <n v="2"/>
    <s v=""/>
    <s v=""/>
    <x v="2"/>
    <x v="0"/>
  </r>
  <r>
    <s v="VPD-74"/>
    <s v="PSJ*5.0*364"/>
    <s v="VOCCB Approved to Install"/>
    <s v="VOCCB Approved to Install"/>
    <n v="4"/>
    <n v="4"/>
    <n v="10"/>
    <n v="4"/>
    <s v=""/>
    <s v=""/>
    <n v="2"/>
    <n v="8"/>
    <s v=""/>
    <s v=""/>
    <x v="2"/>
    <x v="0"/>
  </r>
  <r>
    <s v="VPD-73"/>
    <s v="PSS*1.0*226"/>
    <s v="VOCCB Approved to Install"/>
    <s v="VOCCB Approved to Install"/>
    <n v="4"/>
    <n v="4"/>
    <n v="10"/>
    <n v="4"/>
    <s v=""/>
    <s v=""/>
    <n v="2"/>
    <n v="8"/>
    <s v=""/>
    <s v=""/>
    <x v="2"/>
    <x v="0"/>
  </r>
  <r>
    <s v="VPD-72"/>
    <s v="PSO*7.0*503 (Entered in Error)"/>
    <s v="VOCCB Approved to Install"/>
    <s v="VOCCB Approved to Install"/>
    <n v="3"/>
    <n v="3"/>
    <n v="10"/>
    <n v="4"/>
    <s v=""/>
    <s v=""/>
    <n v="2"/>
    <n v="8"/>
    <s v=""/>
    <s v=""/>
    <x v="2"/>
    <x v="0"/>
  </r>
  <r>
    <s v="VPD-71"/>
    <s v="PSS*1.0*247"/>
    <s v="VOCCB Approved to Install"/>
    <s v="VOCCB Approved to Install"/>
    <n v="4"/>
    <n v="4"/>
    <n v="5"/>
    <n v="4"/>
    <s v=""/>
    <s v=""/>
    <n v="3"/>
    <n v="4"/>
    <s v=""/>
    <s v=""/>
    <x v="2"/>
    <x v="0"/>
  </r>
  <r>
    <s v="VPD-70"/>
    <s v="PSO*7.0*630"/>
    <s v="VOCCB Approved to Install"/>
    <s v="VOCCB Approved to Install"/>
    <n v="4"/>
    <n v="4"/>
    <n v="5"/>
    <n v="4"/>
    <s v=""/>
    <s v=""/>
    <n v="3"/>
    <n v="4"/>
    <s v=""/>
    <s v=""/>
    <x v="2"/>
    <x v="0"/>
  </r>
  <r>
    <s v="VPD-69"/>
    <s v="ABSV*4.0*45"/>
    <s v="VOCCB Approved to Install"/>
    <s v="VOCCB Approved to Install"/>
    <n v="3"/>
    <n v="3"/>
    <n v="6"/>
    <n v="5"/>
    <s v=""/>
    <s v=""/>
    <n v="3"/>
    <n v="4"/>
    <s v=""/>
    <s v=""/>
    <x v="2"/>
    <x v="0"/>
  </r>
  <r>
    <s v="VPD-68"/>
    <s v="LHS*1.0*0"/>
    <s v="VOCCB Approved to Install"/>
    <s v="VOCCB Approved to Install"/>
    <n v="3"/>
    <n v="3"/>
    <n v="6"/>
    <n v="6"/>
    <s v=""/>
    <s v=""/>
    <n v="3"/>
    <n v="3"/>
    <s v=""/>
    <s v=""/>
    <x v="2"/>
    <x v="0"/>
  </r>
  <r>
    <s v="VPD-67"/>
    <s v="DG*5.3*1053"/>
    <s v="VOCCB Approved to Install"/>
    <s v="VOCCB Approved to Install"/>
    <n v="3"/>
    <n v="3"/>
    <n v="11"/>
    <n v="10"/>
    <s v=""/>
    <s v=""/>
    <n v="2"/>
    <n v="3"/>
    <s v=""/>
    <s v=""/>
    <x v="2"/>
    <x v="0"/>
  </r>
  <r>
    <s v="VPD-66"/>
    <s v="MHE*1.0*0"/>
    <s v="VOCCB Approved to Install"/>
    <s v="VOCCB Approved to Install"/>
    <n v="3"/>
    <n v="3"/>
    <n v="2"/>
    <n v="2"/>
    <s v=""/>
    <s v=""/>
    <n v="2"/>
    <n v="2"/>
    <s v=""/>
    <s v=""/>
    <x v="2"/>
    <x v="0"/>
  </r>
  <r>
    <s v="VPD-65"/>
    <s v="DSIY*1.5*0"/>
    <s v="VOCCB Approved to Install"/>
    <s v="VOCCB Approved to Install"/>
    <n v="11"/>
    <n v="12"/>
    <n v="3"/>
    <n v="3"/>
    <s v=""/>
    <s v=""/>
    <n v="2"/>
    <n v="2"/>
    <s v=""/>
    <s v=""/>
    <x v="2"/>
    <x v="0"/>
  </r>
  <r>
    <s v="VPD-64"/>
    <s v="RA*5.0*179"/>
    <s v="VOCCB Approved to Install"/>
    <s v="VOCCB Approved to Install"/>
    <n v="4"/>
    <n v="4"/>
    <n v="7"/>
    <n v="5"/>
    <s v=""/>
    <s v=""/>
    <n v="4"/>
    <n v="6"/>
    <s v=""/>
    <s v=""/>
    <x v="2"/>
    <x v="0"/>
  </r>
  <r>
    <s v="VPD-63"/>
    <s v="OR*3.0*548"/>
    <s v="VOCCB Approved to Install"/>
    <s v="VOCCB Approved to Install"/>
    <n v="5"/>
    <n v="5"/>
    <n v="2"/>
    <n v="3"/>
    <s v=""/>
    <s v=""/>
    <n v="3"/>
    <n v="2"/>
    <s v=""/>
    <s v=""/>
    <x v="2"/>
    <x v="0"/>
  </r>
  <r>
    <s v="VPD-62"/>
    <s v="GMTS*2.7*136"/>
    <s v="VOCCB Approved to Install"/>
    <s v="VOCCB Approved to Install"/>
    <n v="4"/>
    <n v="6"/>
    <n v="1"/>
    <n v="2"/>
    <s v=""/>
    <s v=""/>
    <n v="2"/>
    <n v="1"/>
    <s v=""/>
    <s v=""/>
    <x v="2"/>
    <x v="0"/>
  </r>
  <r>
    <s v="VPD-61"/>
    <s v="PSO*7.0*620 (CANCELLED)"/>
    <s v="VOCCB Approved to Install"/>
    <s v="VOCCB Approved to Install"/>
    <n v="4"/>
    <n v="6"/>
    <n v="1"/>
    <n v="2"/>
    <s v=""/>
    <s v=""/>
    <n v="2"/>
    <n v="1"/>
    <s v=""/>
    <s v=""/>
    <x v="2"/>
    <x v="0"/>
  </r>
  <r>
    <s v="VPD-60"/>
    <s v="OR*3.0*550"/>
    <s v="VOCCB Approved to Install"/>
    <s v="VOCCB Approved to Install"/>
    <n v="4"/>
    <n v="6"/>
    <s v=""/>
    <s v=""/>
    <s v=""/>
    <s v=""/>
    <s v=""/>
    <s v=""/>
    <s v=""/>
    <s v=""/>
    <x v="2"/>
    <x v="0"/>
  </r>
  <r>
    <s v="VPD-59"/>
    <s v="PSJ*5.0*415"/>
    <s v="VOCCB Approved to Install"/>
    <s v="VOCCB Approved to Install"/>
    <n v="3"/>
    <n v="4"/>
    <n v="3"/>
    <n v="4"/>
    <s v=""/>
    <s v=""/>
    <n v="2"/>
    <n v="1"/>
    <s v=""/>
    <s v=""/>
    <x v="2"/>
    <x v="0"/>
  </r>
  <r>
    <s v="VPD-58"/>
    <s v="PSO*7.0*636"/>
    <s v="VOCCB Approved to Install"/>
    <s v="VOCCB Approved to Install"/>
    <n v="3"/>
    <n v="4"/>
    <n v="3"/>
    <n v="4"/>
    <s v=""/>
    <s v=""/>
    <n v="2"/>
    <n v="1"/>
    <s v=""/>
    <s v=""/>
    <x v="2"/>
    <x v="0"/>
  </r>
  <r>
    <s v="VPD-57"/>
    <s v="PSO*7.0*631"/>
    <s v="VOCCB Approved to Install"/>
    <s v="VOCCB Approved to Install"/>
    <n v="3"/>
    <n v="4"/>
    <n v="4"/>
    <n v="4"/>
    <s v=""/>
    <s v=""/>
    <n v="1"/>
    <n v="1"/>
    <s v=""/>
    <s v=""/>
    <x v="2"/>
    <x v="0"/>
  </r>
  <r>
    <s v="VPD-56"/>
    <s v="PREC*6.2*1"/>
    <s v="VOCCB Approved to Install"/>
    <s v="VOCCB Approved to Install"/>
    <n v="3"/>
    <n v="4"/>
    <n v="3"/>
    <n v="4"/>
    <s v=""/>
    <s v=""/>
    <n v="2"/>
    <n v="1"/>
    <s v=""/>
    <s v=""/>
    <x v="2"/>
    <x v="0"/>
  </r>
  <r>
    <s v="VPD-55"/>
    <s v="MMRS*1.0*9"/>
    <s v="VOCCB Approved to Install"/>
    <s v="VOCCB Approved to Install"/>
    <n v="1"/>
    <n v="2"/>
    <s v=""/>
    <s v=""/>
    <s v=""/>
    <s v=""/>
    <s v=""/>
    <s v=""/>
    <s v=""/>
    <s v=""/>
    <x v="2"/>
    <x v="0"/>
  </r>
  <r>
    <s v="VPD-54"/>
    <s v="PSS*1.0*248"/>
    <s v="VOCCB Approved to Install"/>
    <s v="VOCCB Approved to Install"/>
    <n v="1"/>
    <n v="2"/>
    <n v="7"/>
    <n v="6"/>
    <s v=""/>
    <s v=""/>
    <n v="2"/>
    <n v="3"/>
    <s v=""/>
    <s v=""/>
    <x v="2"/>
    <x v="0"/>
  </r>
  <r>
    <s v="VPD-53"/>
    <s v="PSO*7.0*633"/>
    <s v="VOCCB Approved to Install"/>
    <s v="VOCCB Approved to Install"/>
    <n v="1"/>
    <n v="2"/>
    <n v="9"/>
    <n v="9"/>
    <s v=""/>
    <s v=""/>
    <n v="2"/>
    <n v="2"/>
    <s v=""/>
    <s v=""/>
    <x v="2"/>
    <x v="0"/>
  </r>
  <r>
    <s v="VPD-52"/>
    <s v="PSJ*5.0*414"/>
    <s v="VOCCB Approved to Install"/>
    <s v="VOCCB Approved to Install"/>
    <n v="1"/>
    <n v="2"/>
    <n v="1"/>
    <n v="1"/>
    <s v=""/>
    <s v=""/>
    <n v="1"/>
    <n v="1"/>
    <s v=""/>
    <s v=""/>
    <x v="2"/>
    <x v="0"/>
  </r>
  <r>
    <s v="VPD-51"/>
    <s v="PSJ*5.0*407 "/>
    <s v="Returned for VOCCB Review"/>
    <s v="Returned for VOCCB Review"/>
    <n v="1"/>
    <n v="2"/>
    <n v="2"/>
    <n v="5"/>
    <s v=""/>
    <s v=""/>
    <n v="5"/>
    <n v="2"/>
    <s v=""/>
    <s v=""/>
    <x v="2"/>
    <x v="0"/>
  </r>
  <r>
    <s v="VPD-50"/>
    <s v="LR*5.2*543"/>
    <s v="VOCCB Approved to Install"/>
    <s v="VOCCB Approved to Install"/>
    <n v="1"/>
    <n v="2"/>
    <n v="2"/>
    <n v="3"/>
    <s v=""/>
    <s v=""/>
    <n v="2"/>
    <n v="1"/>
    <s v=""/>
    <s v=""/>
    <x v="2"/>
    <x v="0"/>
  </r>
  <r>
    <s v="VPD-49"/>
    <s v="PSB*3.0*129"/>
    <s v="VOCCB Approved to Install"/>
    <s v="VOCCB Approved to Install"/>
    <n v="1"/>
    <n v="2"/>
    <n v="2"/>
    <n v="3"/>
    <s v=""/>
    <s v=""/>
    <n v="2"/>
    <n v="1"/>
    <s v=""/>
    <s v=""/>
    <x v="2"/>
    <x v="0"/>
  </r>
  <r>
    <s v="VPD-48"/>
    <s v="PSB*3.0*130"/>
    <s v="VOCCB Approved to Install"/>
    <s v="VOCCB Approved to Install"/>
    <n v="1"/>
    <n v="1"/>
    <n v="8"/>
    <n v="7"/>
    <s v=""/>
    <s v=""/>
    <n v="2"/>
    <n v="3"/>
    <s v=""/>
    <s v=""/>
    <x v="2"/>
    <x v="0"/>
  </r>
  <r>
    <s v="VPD-47"/>
    <s v="PSB*3.0*123"/>
    <s v="VOCCB Approved to Install"/>
    <s v="VOCCB Approved to Install"/>
    <n v="1"/>
    <n v="1"/>
    <n v="3"/>
    <n v="4"/>
    <s v=""/>
    <s v=""/>
    <n v="2"/>
    <n v="1"/>
    <s v=""/>
    <s v=""/>
    <x v="2"/>
    <x v="0"/>
  </r>
  <r>
    <s v="VPD-46"/>
    <s v="OR*3.0*545"/>
    <s v="VOCCB Approved to Install"/>
    <s v="VOCCB Approved to Install"/>
    <n v="1"/>
    <n v="1"/>
    <n v="3"/>
    <n v="4"/>
    <s v=""/>
    <s v=""/>
    <n v="2"/>
    <n v="1"/>
    <s v=""/>
    <s v=""/>
    <x v="2"/>
    <x v="0"/>
  </r>
  <r>
    <s v="VPD-45"/>
    <s v="PRED*3.0*3"/>
    <s v="VOCCB Approved to Install"/>
    <s v="VOCCB Approved to Install"/>
    <n v="1"/>
    <n v="2"/>
    <n v="2"/>
    <n v="3"/>
    <s v=""/>
    <s v=""/>
    <n v="2"/>
    <n v="1"/>
    <s v=""/>
    <s v=""/>
    <x v="2"/>
    <x v="0"/>
  </r>
  <r>
    <s v="VPD-44"/>
    <s v="PREN*3.1*7"/>
    <s v="VOCCB Approved to Install"/>
    <s v="VOCCB Approved to Install"/>
    <n v="1"/>
    <n v="1"/>
    <s v=""/>
    <s v=""/>
    <s v=""/>
    <s v=""/>
    <s v=""/>
    <s v=""/>
    <s v=""/>
    <s v=""/>
    <x v="2"/>
    <x v="0"/>
  </r>
  <r>
    <s v="VPD-43"/>
    <s v="PSO*7.0*639"/>
    <s v="VOCCB Approved to Install"/>
    <s v="VOCCB Approved to Install"/>
    <n v="1"/>
    <n v="1"/>
    <s v=""/>
    <s v=""/>
    <s v=""/>
    <s v=""/>
    <s v=""/>
    <s v=""/>
    <s v=""/>
    <s v=""/>
    <x v="2"/>
    <x v="0"/>
  </r>
  <r>
    <s v="VPD-42"/>
    <s v="HBH*1.0*33"/>
    <s v="VOCCB Approved to Install"/>
    <s v="VOCCB Approved to Install"/>
    <n v="2"/>
    <n v="2"/>
    <n v="4"/>
    <n v="5"/>
    <s v=""/>
    <s v=""/>
    <n v="2"/>
    <n v="1"/>
    <s v=""/>
    <s v=""/>
    <x v="2"/>
    <x v="0"/>
  </r>
  <r>
    <s v="VPD-41"/>
    <s v="IB*2.0*650"/>
    <s v="VOCCB Approved to Install"/>
    <s v="VOCCB Approved to Install"/>
    <n v="2"/>
    <n v="2"/>
    <n v="4"/>
    <n v="4"/>
    <s v=""/>
    <s v=""/>
    <n v="2"/>
    <n v="2"/>
    <s v=""/>
    <s v=""/>
    <x v="2"/>
    <x v="0"/>
  </r>
  <r>
    <s v="VPD-40"/>
    <s v="WEBN*1.1*20"/>
    <s v="VOCCB Approved to Install"/>
    <s v="VOCCB Approved to Install"/>
    <n v="2"/>
    <n v="2"/>
    <n v="1"/>
    <n v="1"/>
    <s v=""/>
    <s v=""/>
    <n v="2"/>
    <n v="2"/>
    <s v=""/>
    <s v=""/>
    <x v="2"/>
    <x v="0"/>
  </r>
  <r>
    <s v="VPD-39"/>
    <s v="PSJ*5.0*409 (ENTERED IN ERROR)"/>
    <s v="VOCCB Approved to Install"/>
    <s v="VOCCB Approved to Install"/>
    <n v="1"/>
    <n v="2"/>
    <s v=""/>
    <s v=""/>
    <s v=""/>
    <s v=""/>
    <s v=""/>
    <s v=""/>
    <s v=""/>
    <s v=""/>
    <x v="2"/>
    <x v="0"/>
  </r>
  <r>
    <s v="VPD-38"/>
    <s v="HL*1.6*173"/>
    <s v="VOCCB Approved to Install"/>
    <s v="VOCCB Approved to Install"/>
    <n v="2"/>
    <n v="2"/>
    <n v="1"/>
    <n v="1"/>
    <s v=""/>
    <s v=""/>
    <n v="2"/>
    <n v="2"/>
    <s v=""/>
    <s v=""/>
    <x v="2"/>
    <x v="0"/>
  </r>
  <r>
    <s v="VPD-37"/>
    <s v="PX*1.0*227"/>
    <s v="VOCCB Approved to Install"/>
    <s v="VOCCB Approved to Install"/>
    <n v="1"/>
    <n v="4"/>
    <n v="1"/>
    <n v="1"/>
    <s v=""/>
    <s v=""/>
    <n v="1"/>
    <n v="1"/>
    <s v=""/>
    <s v=""/>
    <x v="2"/>
    <x v="0"/>
  </r>
  <r>
    <s v="VPD-36"/>
    <s v="SD*5.3*777"/>
    <s v="VOCCB Approved to Install"/>
    <s v="VOCCB Approved to Install"/>
    <n v="1"/>
    <n v="1"/>
    <n v="6"/>
    <n v="5"/>
    <s v=""/>
    <s v=""/>
    <n v="2"/>
    <n v="3"/>
    <s v=""/>
    <s v=""/>
    <x v="2"/>
    <x v="0"/>
  </r>
  <r>
    <s v="VPD-35"/>
    <s v="SD*5.3*783"/>
    <s v="VOCCB Approved to Install"/>
    <s v="VOCCB Approved to Install"/>
    <n v="1"/>
    <n v="1"/>
    <n v="6"/>
    <n v="5"/>
    <s v=""/>
    <s v=""/>
    <n v="2"/>
    <n v="3"/>
    <s v=""/>
    <s v=""/>
    <x v="2"/>
    <x v="0"/>
  </r>
  <r>
    <s v="VPD-34"/>
    <s v="XU*8.0*737"/>
    <s v="VOCCB Approved to Install"/>
    <s v="VOCCB Approved to Install"/>
    <n v="1"/>
    <n v="1"/>
    <n v="4"/>
    <n v="3"/>
    <s v=""/>
    <s v=""/>
    <n v="1"/>
    <n v="2"/>
    <s v=""/>
    <s v=""/>
    <x v="2"/>
    <x v="0"/>
  </r>
  <r>
    <s v="VPD-33"/>
    <s v="YS*5.01*172"/>
    <s v="VOCCB Approved to Install"/>
    <s v="VOCCB Approved to Install"/>
    <n v="1"/>
    <n v="1"/>
    <n v="2"/>
    <n v="1"/>
    <s v=""/>
    <s v=""/>
    <n v="2"/>
    <n v="2"/>
    <s v=""/>
    <s v=""/>
    <x v="2"/>
    <x v="0"/>
  </r>
  <r>
    <s v="VPD-32"/>
    <s v="IB*2.0*696"/>
    <s v="VOCCB Approved to Install"/>
    <s v="VOCCB Approved to Install"/>
    <n v="1"/>
    <n v="1"/>
    <n v="4"/>
    <n v="3"/>
    <s v=""/>
    <s v=""/>
    <n v="2"/>
    <n v="3"/>
    <s v=""/>
    <s v=""/>
    <x v="2"/>
    <x v="0"/>
  </r>
  <r>
    <s v="VPD-31"/>
    <s v="MAG*3.0*269 "/>
    <s v="VOCCB Approved to Install"/>
    <s v="VOCCB Approved to Install"/>
    <n v="1"/>
    <n v="1"/>
    <n v="5"/>
    <n v="5"/>
    <s v=""/>
    <s v=""/>
    <n v="2"/>
    <n v="2"/>
    <s v=""/>
    <s v=""/>
    <x v="2"/>
    <x v="0"/>
  </r>
  <r>
    <s v="VPD-30"/>
    <s v="IB*2.0*668"/>
    <s v="VOCCB Approved to Install"/>
    <s v="VOCCB Approved to Install"/>
    <n v="1"/>
    <n v="1"/>
    <n v="13"/>
    <n v="10"/>
    <s v=""/>
    <s v=""/>
    <n v="2"/>
    <n v="5"/>
    <s v=""/>
    <s v=""/>
    <x v="2"/>
    <x v="0"/>
  </r>
  <r>
    <s v="VPD-29"/>
    <s v="SRA*3.0*7"/>
    <s v="VOCCB Approved to Install"/>
    <s v="VOCCB Approved to Install"/>
    <n v="3"/>
    <n v="3"/>
    <n v="4"/>
    <n v="3"/>
    <s v=""/>
    <s v=""/>
    <n v="2"/>
    <n v="3"/>
    <s v=""/>
    <s v=""/>
    <x v="2"/>
    <x v="0"/>
  </r>
  <r>
    <s v="VPD-28"/>
    <s v="RA*5.0*175"/>
    <s v="VOCCB Approved to Install"/>
    <s v="VOCCB Approved to Install"/>
    <n v="2"/>
    <n v="2"/>
    <s v=""/>
    <s v=""/>
    <s v=""/>
    <s v=""/>
    <s v=""/>
    <s v=""/>
    <s v=""/>
    <s v=""/>
    <x v="2"/>
    <x v="0"/>
  </r>
  <r>
    <s v="VPD-27"/>
    <s v="RA*5.0*177"/>
    <s v="VOCCB Approved to Install"/>
    <s v="VOCCB Approved to Install"/>
    <n v="1"/>
    <n v="1"/>
    <n v="7"/>
    <n v="6"/>
    <s v=""/>
    <s v=""/>
    <n v="2"/>
    <n v="3"/>
    <s v=""/>
    <s v=""/>
    <x v="2"/>
    <x v="0"/>
  </r>
  <r>
    <s v="VPD-26"/>
    <s v="XU*8.0*742"/>
    <s v="VOCCB Approved to Install"/>
    <s v="VOCCB Approved to Install"/>
    <n v="2"/>
    <n v="2"/>
    <n v="7"/>
    <n v="7"/>
    <s v=""/>
    <s v=""/>
    <n v="2"/>
    <n v="2"/>
    <s v=""/>
    <s v=""/>
    <x v="2"/>
    <x v="0"/>
  </r>
  <r>
    <s v="VPD-25"/>
    <s v="XT*7.3*148"/>
    <s v="VOCCB Approved to Install"/>
    <s v="VOCCB Approved to Install"/>
    <n v="1"/>
    <n v="1"/>
    <n v="7"/>
    <n v="6"/>
    <s v=""/>
    <s v=""/>
    <n v="2"/>
    <n v="3"/>
    <s v=""/>
    <s v=""/>
    <x v="2"/>
    <x v="0"/>
  </r>
  <r>
    <s v="VPD-24"/>
    <s v="XT*7.3*143"/>
    <s v="VOCCB Approved to Install"/>
    <s v="VOCCB Approved to Install"/>
    <n v="1"/>
    <n v="1"/>
    <n v="7"/>
    <n v="6"/>
    <s v=""/>
    <s v=""/>
    <n v="2"/>
    <n v="3"/>
    <s v=""/>
    <s v=""/>
    <x v="2"/>
    <x v="0"/>
  </r>
  <r>
    <s v="VPD-20"/>
    <s v="WEBG*3.0*1"/>
    <s v="VOCCB Approved to Install"/>
    <s v="VOCCB Approved to Install"/>
    <n v="1"/>
    <n v="1"/>
    <n v="7"/>
    <n v="6"/>
    <s v=""/>
    <s v=""/>
    <n v="2"/>
    <n v="3"/>
    <s v=""/>
    <s v="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39D71-9204-4C4F-AB31-7698084F31D5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11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12">
        <item x="3"/>
        <item x="2"/>
        <item x="4"/>
        <item x="7"/>
        <item x="8"/>
        <item x="9"/>
        <item x="5"/>
        <item x="10"/>
        <item h="1" x="0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Count of Ready for VOCCB Review to VPAT Analysi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79882-1BFB-4A95-AAEF-4DCB75A12593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4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1">
        <item x="39"/>
        <item x="38"/>
        <item x="37"/>
        <item x="36"/>
        <item x="35"/>
        <item x="34"/>
        <item x="31"/>
        <item x="30"/>
        <item x="29"/>
        <item x="28"/>
        <item x="26"/>
        <item x="27"/>
        <item x="25"/>
        <item x="24"/>
        <item x="23"/>
        <item x="22"/>
        <item x="21"/>
        <item x="19"/>
        <item x="18"/>
        <item x="16"/>
        <item x="15"/>
        <item x="14"/>
        <item x="11"/>
        <item x="12"/>
        <item x="13"/>
        <item x="10"/>
        <item x="9"/>
        <item x="8"/>
        <item x="7"/>
        <item x="4"/>
        <item x="32"/>
        <item x="20"/>
        <item x="2"/>
        <item x="3"/>
        <item x="33"/>
        <item x="5"/>
        <item x="6"/>
        <item x="17"/>
        <item h="1" x="1"/>
        <item h="1" x="0"/>
        <item t="default"/>
      </items>
    </pivotField>
  </pivotFields>
  <rowFields count="1">
    <field x="1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ETS Tested for CC Sites to Ready for Decision 2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5247C-62AE-4CBC-9681-476EFEB41276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5">
        <item x="12"/>
        <item x="5"/>
        <item x="2"/>
        <item x="7"/>
        <item x="3"/>
        <item x="9"/>
        <item x="10"/>
        <item x="4"/>
        <item x="13"/>
        <item x="6"/>
        <item x="11"/>
        <item x="8"/>
        <item h="1" x="1"/>
        <item h="1" x="0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eady for Decision 2 to Decision 2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83448-D0FE-417F-AE4C-6DE496D2BC1B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5"/>
        <item x="3"/>
        <item x="2"/>
        <item x="10"/>
        <item x="16"/>
        <item x="15"/>
        <item x="11"/>
        <item x="6"/>
        <item x="4"/>
        <item x="18"/>
        <item x="19"/>
        <item x="21"/>
        <item x="23"/>
        <item x="20"/>
        <item x="12"/>
        <item x="8"/>
        <item x="17"/>
        <item x="22"/>
        <item x="9"/>
        <item x="7"/>
        <item x="13"/>
        <item x="14"/>
        <item h="1" x="1"/>
        <item h="1" x="0"/>
        <item t="default"/>
      </items>
    </pivotField>
  </pivotFields>
  <rowFields count="1">
    <field x="1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Decision 1 to Decision 2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92B5C-40B8-4641-AEDB-CCF450F3A095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19" firstHeaderRow="1" firstDataRow="1" firstDataCol="1"/>
  <pivotFields count="12">
    <pivotField showAll="0"/>
    <pivotField showAll="0"/>
    <pivotField showAll="0"/>
    <pivotField showAll="0"/>
    <pivotField showAll="0"/>
    <pivotField axis="axisRow" dataField="1" showAll="0">
      <items count="20">
        <item x="3"/>
        <item x="2"/>
        <item x="4"/>
        <item x="8"/>
        <item x="12"/>
        <item x="15"/>
        <item x="9"/>
        <item x="10"/>
        <item x="18"/>
        <item x="11"/>
        <item x="6"/>
        <item x="16"/>
        <item x="5"/>
        <item x="7"/>
        <item x="17"/>
        <item x="14"/>
        <item x="13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Ready for VOCCB Review to Decision 1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3DA66-6D53-4E21-8567-C8A825BBD93F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27">
        <item x="11"/>
        <item x="2"/>
        <item x="6"/>
        <item x="3"/>
        <item x="4"/>
        <item x="9"/>
        <item x="13"/>
        <item x="15"/>
        <item x="16"/>
        <item x="19"/>
        <item x="22"/>
        <item x="18"/>
        <item x="5"/>
        <item x="14"/>
        <item x="20"/>
        <item x="7"/>
        <item x="17"/>
        <item x="10"/>
        <item x="25"/>
        <item x="8"/>
        <item x="24"/>
        <item x="12"/>
        <item x="23"/>
        <item x="21"/>
        <item h="1" x="1"/>
        <item h="1"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Decision 1 to ETS Install for Freeze Sit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BBC3F-743F-4FC2-AFD6-3CC23E37BE63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4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3"/>
        <item x="2"/>
        <item x="8"/>
        <item x="9"/>
        <item x="4"/>
        <item x="10"/>
        <item x="15"/>
        <item x="14"/>
        <item x="18"/>
        <item x="17"/>
        <item x="3"/>
        <item x="20"/>
        <item x="16"/>
        <item x="5"/>
        <item x="11"/>
        <item x="19"/>
        <item x="7"/>
        <item x="6"/>
        <item x="23"/>
        <item x="22"/>
        <item x="12"/>
        <item x="21"/>
        <item h="1" x="1"/>
        <item h="1"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Decision 1 to ETS Install for Cerner Converted Site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9E3E-614B-4508-8E7B-5108CE0E02E0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1">
        <item x="9"/>
        <item x="3"/>
        <item x="15"/>
        <item x="8"/>
        <item x="6"/>
        <item x="4"/>
        <item x="17"/>
        <item x="5"/>
        <item x="18"/>
        <item x="14"/>
        <item x="12"/>
        <item x="13"/>
        <item x="10"/>
        <item x="7"/>
        <item x="2"/>
        <item x="11"/>
        <item x="19"/>
        <item x="16"/>
        <item h="1" x="1"/>
        <item h="1" x="0"/>
        <item t="default"/>
      </items>
    </pivotField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 Decision 1 to ETS Test for Freeze Site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757A6-AA21-49A9-A91B-BA0E650296F4}" name="PivotTable6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5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2">
        <item x="33"/>
        <item x="11"/>
        <item x="9"/>
        <item x="19"/>
        <item x="46"/>
        <item x="24"/>
        <item x="47"/>
        <item x="44"/>
        <item x="48"/>
        <item x="45"/>
        <item x="3"/>
        <item x="38"/>
        <item x="2"/>
        <item x="35"/>
        <item x="4"/>
        <item x="5"/>
        <item x="6"/>
        <item x="7"/>
        <item x="39"/>
        <item x="8"/>
        <item x="49"/>
        <item x="10"/>
        <item x="12"/>
        <item x="13"/>
        <item x="14"/>
        <item x="15"/>
        <item x="16"/>
        <item x="17"/>
        <item x="18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4"/>
        <item x="36"/>
        <item x="37"/>
        <item x="40"/>
        <item x="41"/>
        <item x="42"/>
        <item x="43"/>
        <item x="50"/>
        <item h="1" x="1"/>
        <item h="1" x="0"/>
        <item t="default"/>
      </items>
    </pivotField>
    <pivotField showAll="0"/>
    <pivotField showAll="0"/>
  </pivotFields>
  <rowFields count="1">
    <field x="9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 Decision 1 to ETS Test for Converted Site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7A0D8-150E-45B5-AC1E-D502FF15184B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21"/>
        <item x="12"/>
        <item x="9"/>
        <item x="11"/>
        <item x="15"/>
        <item x="17"/>
        <item x="19"/>
        <item x="13"/>
        <item x="14"/>
        <item x="18"/>
        <item x="4"/>
        <item x="2"/>
        <item x="3"/>
        <item x="10"/>
        <item x="8"/>
        <item x="16"/>
        <item x="20"/>
        <item x="25"/>
        <item x="22"/>
        <item x="6"/>
        <item x="5"/>
        <item x="24"/>
        <item x="7"/>
        <item x="23"/>
        <item x="26"/>
        <item h="1" x="1"/>
        <item h="1" x="0"/>
        <item t="default"/>
      </items>
    </pivotField>
    <pivotField showAl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ETS Install for Freeze Sites to Ready for Decision 2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0EA58-F869-4C70-84EB-20AD5F02AC3B}" name="PivotTable8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2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3"/>
        <item x="14"/>
        <item x="16"/>
        <item x="12"/>
        <item x="15"/>
        <item x="4"/>
        <item x="2"/>
        <item x="3"/>
        <item x="9"/>
        <item x="10"/>
        <item x="11"/>
        <item x="8"/>
        <item x="23"/>
        <item x="5"/>
        <item x="21"/>
        <item x="22"/>
        <item x="19"/>
        <item x="17"/>
        <item x="6"/>
        <item x="20"/>
        <item x="7"/>
        <item x="18"/>
        <item x="24"/>
        <item h="1" x="1"/>
        <item h="1" x="0"/>
        <item t="default"/>
      </items>
    </pivotField>
  </pivotFields>
  <rowFields count="1">
    <field x="1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TS Install for CC Sites to Ready for Decision 2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FF5FA-2738-40D5-BD52-A075908D7340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1:H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9"/>
        <item x="2"/>
        <item x="6"/>
        <item x="5"/>
        <item x="3"/>
        <item x="4"/>
        <item x="7"/>
        <item x="8"/>
        <item h="1" x="1"/>
        <item h="1"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TS Tested for FR Sites to Ready for Decision 2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2"/>
  <sheetViews>
    <sheetView topLeftCell="P635" workbookViewId="0">
      <selection activeCell="AB655" sqref="AB655"/>
    </sheetView>
  </sheetViews>
  <sheetFormatPr defaultRowHeight="14.5" x14ac:dyDescent="0.35"/>
  <cols>
    <col min="1" max="1" width="8.81640625" bestFit="1" customWidth="1"/>
    <col min="2" max="2" width="45.81640625" bestFit="1" customWidth="1"/>
    <col min="3" max="4" width="28.453125" bestFit="1" customWidth="1"/>
    <col min="5" max="5" width="14.54296875" bestFit="1" customWidth="1"/>
    <col min="6" max="6" width="23.453125" bestFit="1" customWidth="1"/>
    <col min="7" max="7" width="17.453125" bestFit="1" customWidth="1"/>
    <col min="8" max="8" width="23.81640625" bestFit="1" customWidth="1"/>
    <col min="9" max="9" width="23.7265625" bestFit="1" customWidth="1"/>
    <col min="10" max="10" width="23.81640625" bestFit="1" customWidth="1"/>
    <col min="11" max="11" width="23.7265625" bestFit="1" customWidth="1"/>
    <col min="12" max="12" width="22.26953125" bestFit="1" customWidth="1"/>
    <col min="13" max="13" width="22.1796875" bestFit="1" customWidth="1"/>
    <col min="14" max="14" width="23.453125" bestFit="1" customWidth="1"/>
    <col min="15" max="15" width="23.81640625" bestFit="1" customWidth="1"/>
    <col min="16" max="16" width="23.7265625" bestFit="1" customWidth="1"/>
    <col min="17" max="17" width="18.81640625" bestFit="1" customWidth="1"/>
  </cols>
  <sheetData>
    <row r="1" spans="1:29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5">
      <c r="A2" s="5" t="s">
        <v>1090</v>
      </c>
      <c r="B2" s="6" t="s">
        <v>1091</v>
      </c>
      <c r="C2" s="6" t="s">
        <v>755</v>
      </c>
      <c r="D2" s="6" t="s">
        <v>755</v>
      </c>
      <c r="E2" s="7">
        <v>44741.682222222225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 t="s">
        <v>37</v>
      </c>
      <c r="R2" t="str">
        <f>IF(ISBLANK(G2),"",NETWORKDAYS(F2,G2))</f>
        <v/>
      </c>
      <c r="S2" t="str">
        <f>IF(ISBLANK(I2),"",NETWORKDAYS(F2,I2))</f>
        <v/>
      </c>
      <c r="T2" t="str">
        <f>IF(ISBLANK(K2),"",NETWORKDAYS(I2,K2))</f>
        <v/>
      </c>
      <c r="U2" t="str">
        <f>IF(ISBLANK(J2),"",NETWORKDAYS(H2,J2))</f>
        <v/>
      </c>
      <c r="V2" t="str">
        <f>IF(ISBLANK(M2),"",NETWORKDAYS(I2,M2))</f>
        <v/>
      </c>
      <c r="W2" t="str">
        <f>IF(ISBLANK(L2),"",NETWORKDAYS(H2,L2))</f>
        <v/>
      </c>
      <c r="X2" t="str">
        <f>IF(ISBLANK(K2),"",NETWORKDAYS(K2,N2))</f>
        <v/>
      </c>
      <c r="Y2" t="str">
        <f>IF(ISBLANK(J2),"",NETWORKDAYS(J2,N2))</f>
        <v/>
      </c>
      <c r="Z2" t="str">
        <f>IF(ISBLANK(M2),"",NETWORKDAYS(M2,N2))</f>
        <v/>
      </c>
      <c r="AA2" t="str">
        <f>IF(ISBLANK(L2),"",NETWORKDAYS(L2,N2))</f>
        <v/>
      </c>
      <c r="AB2" t="str">
        <f>IF(ISBLANK(P2),"",NETWORKDAYS(N2,P2))</f>
        <v/>
      </c>
      <c r="AC2" t="str">
        <f>IF(ISBLANK(P2),"",NETWORKDAYS(I2,P2))</f>
        <v/>
      </c>
    </row>
    <row r="3" spans="1:29" x14ac:dyDescent="0.35">
      <c r="A3" s="8" t="s">
        <v>1090</v>
      </c>
      <c r="B3" s="9" t="s">
        <v>1092</v>
      </c>
      <c r="C3" s="9" t="s">
        <v>755</v>
      </c>
      <c r="D3" s="9" t="s">
        <v>755</v>
      </c>
      <c r="E3" s="10">
        <v>44741.645648148151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9" t="s">
        <v>30</v>
      </c>
      <c r="R3" t="str">
        <f t="shared" ref="R3:R66" si="0">IF(ISBLANK(G3),"",NETWORKDAYS(F3,G3))</f>
        <v/>
      </c>
      <c r="S3" t="str">
        <f t="shared" ref="S3:S66" si="1">IF(ISBLANK(I3),"",NETWORKDAYS(F3,I3))</f>
        <v/>
      </c>
      <c r="T3" t="str">
        <f t="shared" ref="T3:T66" si="2">IF(ISBLANK(K3),"",NETWORKDAYS(I3,K3))</f>
        <v/>
      </c>
      <c r="U3" t="str">
        <f t="shared" ref="U3:U66" si="3">IF(ISBLANK(J3),"",NETWORKDAYS(H3,J3))</f>
        <v/>
      </c>
      <c r="V3" t="str">
        <f t="shared" ref="V3:V66" si="4">IF(ISBLANK(M3),"",NETWORKDAYS(I3,M3))</f>
        <v/>
      </c>
      <c r="W3" t="str">
        <f t="shared" ref="W3:W66" si="5">IF(ISBLANK(L3),"",NETWORKDAYS(H3,L3))</f>
        <v/>
      </c>
      <c r="X3" t="str">
        <f>IF(ISBLANK(K3),"",NETWORKDAYS(K3,N3))</f>
        <v/>
      </c>
      <c r="Y3" t="str">
        <f t="shared" ref="Y3:Y66" si="6">IF(ISBLANK(J3),"",NETWORKDAYS(J3,N3))</f>
        <v/>
      </c>
      <c r="Z3" t="str">
        <f t="shared" ref="Z3:Z66" si="7">IF(ISBLANK(M3),"",NETWORKDAYS(M3,N3))</f>
        <v/>
      </c>
      <c r="AA3" t="str">
        <f t="shared" ref="AA3:AA66" si="8">IF(ISBLANK(L3),"",NETWORKDAYS(L3,N3))</f>
        <v/>
      </c>
      <c r="AB3" t="str">
        <f t="shared" ref="AB3:AB66" si="9">IF(ISBLANK(P3),"",NETWORKDAYS(N3,P3))</f>
        <v/>
      </c>
      <c r="AC3" t="str">
        <f t="shared" ref="AC3:AC66" si="10">IF(ISBLANK(P3),"",NETWORKDAYS(I3,P3))</f>
        <v/>
      </c>
    </row>
    <row r="4" spans="1:29" x14ac:dyDescent="0.35">
      <c r="A4" s="5" t="s">
        <v>1093</v>
      </c>
      <c r="B4" s="6" t="s">
        <v>1094</v>
      </c>
      <c r="C4" s="6" t="s">
        <v>893</v>
      </c>
      <c r="D4" s="6" t="s">
        <v>893</v>
      </c>
      <c r="E4" s="7">
        <v>44741.615937499999</v>
      </c>
      <c r="F4" s="7">
        <v>44741.63045138889</v>
      </c>
      <c r="G4" s="7">
        <v>44742.320775462962</v>
      </c>
      <c r="H4" s="7"/>
      <c r="I4" s="7"/>
      <c r="J4" s="7"/>
      <c r="K4" s="7"/>
      <c r="L4" s="7"/>
      <c r="M4" s="7"/>
      <c r="N4" s="7"/>
      <c r="O4" s="7"/>
      <c r="P4" s="7"/>
      <c r="Q4" s="6" t="s">
        <v>30</v>
      </c>
      <c r="R4">
        <f t="shared" si="0"/>
        <v>2</v>
      </c>
      <c r="S4" t="str">
        <f t="shared" si="1"/>
        <v/>
      </c>
      <c r="T4" t="str">
        <f t="shared" si="2"/>
        <v/>
      </c>
      <c r="U4" t="str">
        <f t="shared" si="3"/>
        <v/>
      </c>
      <c r="V4" t="str">
        <f t="shared" si="4"/>
        <v/>
      </c>
      <c r="W4" t="str">
        <f t="shared" si="5"/>
        <v/>
      </c>
      <c r="X4" t="str">
        <f t="shared" ref="X4:X5" si="11">IF(ISBLANK(N4),"",NETWORKDAYS(K4,N4))</f>
        <v/>
      </c>
      <c r="Y4" t="str">
        <f t="shared" si="6"/>
        <v/>
      </c>
      <c r="Z4" t="str">
        <f t="shared" si="7"/>
        <v/>
      </c>
      <c r="AA4" t="str">
        <f t="shared" si="8"/>
        <v/>
      </c>
      <c r="AB4" t="str">
        <f t="shared" si="9"/>
        <v/>
      </c>
      <c r="AC4" t="str">
        <f t="shared" si="10"/>
        <v/>
      </c>
    </row>
    <row r="5" spans="1:29" x14ac:dyDescent="0.35">
      <c r="A5" s="8" t="s">
        <v>1095</v>
      </c>
      <c r="B5" s="9" t="s">
        <v>1096</v>
      </c>
      <c r="C5" s="9" t="s">
        <v>755</v>
      </c>
      <c r="D5" s="9" t="s">
        <v>755</v>
      </c>
      <c r="E5" s="10">
        <v>44741.549479166664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9" t="s">
        <v>37</v>
      </c>
      <c r="R5" t="str">
        <f t="shared" si="0"/>
        <v/>
      </c>
      <c r="S5" t="str">
        <f t="shared" si="1"/>
        <v/>
      </c>
      <c r="T5" t="str">
        <f t="shared" si="2"/>
        <v/>
      </c>
      <c r="U5" t="str">
        <f t="shared" si="3"/>
        <v/>
      </c>
      <c r="V5" t="str">
        <f t="shared" si="4"/>
        <v/>
      </c>
      <c r="W5" t="str">
        <f t="shared" si="5"/>
        <v/>
      </c>
      <c r="X5" t="str">
        <f t="shared" si="11"/>
        <v/>
      </c>
      <c r="Y5" t="str">
        <f t="shared" si="6"/>
        <v/>
      </c>
      <c r="Z5" t="str">
        <f t="shared" si="7"/>
        <v/>
      </c>
      <c r="AA5" t="str">
        <f t="shared" si="8"/>
        <v/>
      </c>
      <c r="AB5" t="str">
        <f t="shared" si="9"/>
        <v/>
      </c>
      <c r="AC5" t="str">
        <f t="shared" si="10"/>
        <v/>
      </c>
    </row>
    <row r="6" spans="1:29" x14ac:dyDescent="0.35">
      <c r="A6" s="5" t="s">
        <v>1097</v>
      </c>
      <c r="B6" s="6" t="s">
        <v>1098</v>
      </c>
      <c r="C6" s="6" t="s">
        <v>36</v>
      </c>
      <c r="D6" s="6" t="s">
        <v>747</v>
      </c>
      <c r="E6" s="7">
        <v>44739.561967592592</v>
      </c>
      <c r="F6" s="7">
        <v>44739.578553240739</v>
      </c>
      <c r="G6" s="7">
        <v>44740.510393518518</v>
      </c>
      <c r="H6" s="7">
        <v>44740.589178240742</v>
      </c>
      <c r="I6" s="7">
        <v>44740.589143518519</v>
      </c>
      <c r="J6" s="7"/>
      <c r="K6" s="7">
        <v>44741.306423611109</v>
      </c>
      <c r="L6" s="7"/>
      <c r="M6" s="7"/>
      <c r="N6" s="7"/>
      <c r="O6" s="7"/>
      <c r="P6" s="7"/>
      <c r="Q6" s="6" t="s">
        <v>30</v>
      </c>
      <c r="R6">
        <f t="shared" si="0"/>
        <v>2</v>
      </c>
      <c r="S6">
        <f t="shared" si="1"/>
        <v>2</v>
      </c>
      <c r="T6">
        <f t="shared" si="2"/>
        <v>2</v>
      </c>
      <c r="U6" t="str">
        <f t="shared" si="3"/>
        <v/>
      </c>
      <c r="V6" t="str">
        <f t="shared" si="4"/>
        <v/>
      </c>
      <c r="W6" t="str">
        <f t="shared" si="5"/>
        <v/>
      </c>
      <c r="X6" t="str">
        <f>IF(ISBLANK(N6),"",NETWORKDAYS(K6,N6))</f>
        <v/>
      </c>
      <c r="Y6" t="str">
        <f>IF(ISBLANK(J6),"",NETWORKDAYS(J6,N6))</f>
        <v/>
      </c>
      <c r="Z6" t="str">
        <f t="shared" si="7"/>
        <v/>
      </c>
      <c r="AA6" t="str">
        <f t="shared" si="8"/>
        <v/>
      </c>
      <c r="AB6" t="str">
        <f t="shared" si="9"/>
        <v/>
      </c>
      <c r="AC6" t="str">
        <f t="shared" si="10"/>
        <v/>
      </c>
    </row>
    <row r="7" spans="1:29" x14ac:dyDescent="0.35">
      <c r="A7" s="8" t="s">
        <v>1099</v>
      </c>
      <c r="B7" s="9" t="s">
        <v>1100</v>
      </c>
      <c r="C7" s="9" t="s">
        <v>36</v>
      </c>
      <c r="D7" s="9" t="s">
        <v>1101</v>
      </c>
      <c r="E7" s="10">
        <v>44739.366006944445</v>
      </c>
      <c r="F7" s="10">
        <v>44739.457662037035</v>
      </c>
      <c r="G7" s="10">
        <v>44739.504861111112</v>
      </c>
      <c r="H7" s="10">
        <v>44739.593900462962</v>
      </c>
      <c r="I7" s="10">
        <v>44739.593877314815</v>
      </c>
      <c r="J7" s="10"/>
      <c r="K7" s="10">
        <v>44742.305567129632</v>
      </c>
      <c r="L7" s="10"/>
      <c r="M7" s="10"/>
      <c r="N7" s="10"/>
      <c r="O7" s="10"/>
      <c r="P7" s="10"/>
      <c r="Q7" s="9" t="s">
        <v>30</v>
      </c>
      <c r="R7">
        <f t="shared" si="0"/>
        <v>1</v>
      </c>
      <c r="S7">
        <f t="shared" si="1"/>
        <v>1</v>
      </c>
      <c r="T7">
        <f t="shared" si="2"/>
        <v>4</v>
      </c>
      <c r="U7" t="str">
        <f t="shared" si="3"/>
        <v/>
      </c>
      <c r="V7" t="str">
        <f t="shared" si="4"/>
        <v/>
      </c>
      <c r="W7" t="str">
        <f t="shared" si="5"/>
        <v/>
      </c>
      <c r="X7" t="str">
        <f t="shared" ref="X7:X8" si="12">IF(ISBLANK(N7),"",NETWORKDAYS(K7,N7))</f>
        <v/>
      </c>
      <c r="Y7" t="str">
        <f>IF(ISBLANK(J7),"",NETWORKDAYS(J7,N7))</f>
        <v/>
      </c>
      <c r="Z7" t="str">
        <f t="shared" si="7"/>
        <v/>
      </c>
      <c r="AA7" t="str">
        <f t="shared" si="8"/>
        <v/>
      </c>
      <c r="AB7" t="str">
        <f t="shared" si="9"/>
        <v/>
      </c>
      <c r="AC7" t="str">
        <f t="shared" si="10"/>
        <v/>
      </c>
    </row>
    <row r="8" spans="1:29" x14ac:dyDescent="0.35">
      <c r="A8" s="5" t="s">
        <v>1102</v>
      </c>
      <c r="B8" s="6" t="s">
        <v>1103</v>
      </c>
      <c r="C8" s="6" t="s">
        <v>36</v>
      </c>
      <c r="D8" s="6" t="s">
        <v>1101</v>
      </c>
      <c r="E8" s="7">
        <v>44739.364074074074</v>
      </c>
      <c r="F8" s="7">
        <v>44739.457037037035</v>
      </c>
      <c r="G8" s="7">
        <v>44739.504652777781</v>
      </c>
      <c r="H8" s="7">
        <v>44739.592094907406</v>
      </c>
      <c r="I8" s="7">
        <v>44739.592048611114</v>
      </c>
      <c r="J8" s="7"/>
      <c r="K8" s="7">
        <v>44742.304467592592</v>
      </c>
      <c r="L8" s="7"/>
      <c r="M8" s="7"/>
      <c r="N8" s="7"/>
      <c r="O8" s="7"/>
      <c r="P8" s="7"/>
      <c r="Q8" s="6" t="s">
        <v>30</v>
      </c>
      <c r="R8">
        <f t="shared" si="0"/>
        <v>1</v>
      </c>
      <c r="S8">
        <f t="shared" si="1"/>
        <v>1</v>
      </c>
      <c r="T8">
        <f t="shared" si="2"/>
        <v>4</v>
      </c>
      <c r="U8" t="str">
        <f t="shared" si="3"/>
        <v/>
      </c>
      <c r="V8" t="str">
        <f t="shared" si="4"/>
        <v/>
      </c>
      <c r="W8" t="str">
        <f t="shared" si="5"/>
        <v/>
      </c>
      <c r="X8" t="str">
        <f t="shared" si="12"/>
        <v/>
      </c>
      <c r="Y8" t="str">
        <f t="shared" ref="Y8:Y12" si="13">IF(ISBLANK(J8),"",NETWORKDAYS(J8,N8))</f>
        <v/>
      </c>
      <c r="Z8" t="str">
        <f t="shared" si="7"/>
        <v/>
      </c>
      <c r="AA8" t="str">
        <f t="shared" si="8"/>
        <v/>
      </c>
      <c r="AB8" t="str">
        <f t="shared" si="9"/>
        <v/>
      </c>
      <c r="AC8" t="str">
        <f t="shared" si="10"/>
        <v/>
      </c>
    </row>
    <row r="9" spans="1:29" x14ac:dyDescent="0.35">
      <c r="A9" s="8" t="s">
        <v>1104</v>
      </c>
      <c r="B9" s="9" t="s">
        <v>1105</v>
      </c>
      <c r="C9" s="9" t="s">
        <v>40</v>
      </c>
      <c r="D9" s="9" t="s">
        <v>40</v>
      </c>
      <c r="E9" s="10">
        <v>44736.564409722225</v>
      </c>
      <c r="F9" s="10">
        <v>44739.455451388887</v>
      </c>
      <c r="G9" s="10">
        <v>44739.504444444443</v>
      </c>
      <c r="H9" s="10">
        <v>44739.590694444443</v>
      </c>
      <c r="I9" s="10">
        <v>44739.59065972222</v>
      </c>
      <c r="J9" s="10">
        <v>44740.425358796296</v>
      </c>
      <c r="K9" s="10">
        <v>44740.341053240743</v>
      </c>
      <c r="L9" s="10"/>
      <c r="M9" s="10"/>
      <c r="N9" s="10">
        <v>44740.43072916667</v>
      </c>
      <c r="O9" s="10">
        <v>44740.596574074072</v>
      </c>
      <c r="P9" s="10">
        <v>44740.596539351849</v>
      </c>
      <c r="Q9" s="9" t="s">
        <v>30</v>
      </c>
      <c r="R9">
        <f t="shared" si="0"/>
        <v>1</v>
      </c>
      <c r="S9">
        <f t="shared" si="1"/>
        <v>1</v>
      </c>
      <c r="T9">
        <f t="shared" si="2"/>
        <v>2</v>
      </c>
      <c r="U9">
        <f t="shared" si="3"/>
        <v>2</v>
      </c>
      <c r="V9" t="str">
        <f t="shared" si="4"/>
        <v/>
      </c>
      <c r="W9" t="str">
        <f t="shared" si="5"/>
        <v/>
      </c>
      <c r="X9">
        <f t="shared" ref="X9:X14" si="14">IF(ISBLANK(K9),"",NETWORKDAYS(K9,N9))</f>
        <v>1</v>
      </c>
      <c r="Y9">
        <f t="shared" si="13"/>
        <v>1</v>
      </c>
      <c r="Z9" t="str">
        <f t="shared" si="7"/>
        <v/>
      </c>
      <c r="AA9" t="str">
        <f t="shared" si="8"/>
        <v/>
      </c>
      <c r="AB9">
        <f t="shared" si="9"/>
        <v>1</v>
      </c>
      <c r="AC9">
        <f t="shared" si="10"/>
        <v>2</v>
      </c>
    </row>
    <row r="10" spans="1:29" x14ac:dyDescent="0.35">
      <c r="A10" s="5" t="s">
        <v>1106</v>
      </c>
      <c r="B10" s="6" t="s">
        <v>1107</v>
      </c>
      <c r="C10" s="6" t="s">
        <v>40</v>
      </c>
      <c r="D10" s="6" t="s">
        <v>40</v>
      </c>
      <c r="E10" s="7">
        <v>44736.54488425926</v>
      </c>
      <c r="F10" s="7">
        <v>44739.454629629632</v>
      </c>
      <c r="G10" s="7">
        <v>44739.504201388889</v>
      </c>
      <c r="H10" s="7">
        <v>44739.589363425926</v>
      </c>
      <c r="I10" s="7">
        <v>44739.58934027778</v>
      </c>
      <c r="J10" s="7">
        <v>44740.425069444442</v>
      </c>
      <c r="K10" s="7">
        <v>44740.339189814818</v>
      </c>
      <c r="L10" s="7"/>
      <c r="M10" s="7"/>
      <c r="N10" s="7">
        <v>44740.430347222224</v>
      </c>
      <c r="O10" s="7">
        <v>44740.611643518518</v>
      </c>
      <c r="P10" s="7">
        <v>44740.611608796295</v>
      </c>
      <c r="Q10" s="6" t="s">
        <v>30</v>
      </c>
      <c r="R10">
        <f t="shared" si="0"/>
        <v>1</v>
      </c>
      <c r="S10">
        <f t="shared" si="1"/>
        <v>1</v>
      </c>
      <c r="T10">
        <f t="shared" si="2"/>
        <v>2</v>
      </c>
      <c r="U10">
        <f t="shared" si="3"/>
        <v>2</v>
      </c>
      <c r="V10" t="str">
        <f t="shared" si="4"/>
        <v/>
      </c>
      <c r="W10" t="str">
        <f t="shared" si="5"/>
        <v/>
      </c>
      <c r="X10">
        <f t="shared" si="14"/>
        <v>1</v>
      </c>
      <c r="Y10">
        <f t="shared" si="13"/>
        <v>1</v>
      </c>
      <c r="Z10" t="str">
        <f t="shared" si="7"/>
        <v/>
      </c>
      <c r="AA10" t="str">
        <f t="shared" si="8"/>
        <v/>
      </c>
      <c r="AB10">
        <f t="shared" si="9"/>
        <v>1</v>
      </c>
      <c r="AC10">
        <f t="shared" si="10"/>
        <v>2</v>
      </c>
    </row>
    <row r="11" spans="1:29" x14ac:dyDescent="0.35">
      <c r="A11" s="8" t="s">
        <v>1108</v>
      </c>
      <c r="B11" s="9" t="s">
        <v>1109</v>
      </c>
      <c r="C11" s="9" t="s">
        <v>40</v>
      </c>
      <c r="D11" s="9" t="s">
        <v>40</v>
      </c>
      <c r="E11" s="10">
        <v>44735.739884259259</v>
      </c>
      <c r="F11" s="10">
        <v>44739.452268518522</v>
      </c>
      <c r="G11" s="10">
        <v>44739.502592592595</v>
      </c>
      <c r="H11" s="10">
        <v>44739.587511574071</v>
      </c>
      <c r="I11" s="10">
        <v>44739.587488425925</v>
      </c>
      <c r="J11" s="10">
        <v>44740.424780092595</v>
      </c>
      <c r="K11" s="10">
        <v>44740.340289351851</v>
      </c>
      <c r="L11" s="10"/>
      <c r="M11" s="10"/>
      <c r="N11" s="10">
        <v>44740.430011574077</v>
      </c>
      <c r="O11" s="10">
        <v>44740.610138888886</v>
      </c>
      <c r="P11" s="10">
        <v>44740.610115740739</v>
      </c>
      <c r="Q11" s="9" t="s">
        <v>30</v>
      </c>
      <c r="R11">
        <f t="shared" si="0"/>
        <v>1</v>
      </c>
      <c r="S11">
        <f t="shared" si="1"/>
        <v>1</v>
      </c>
      <c r="T11">
        <f t="shared" si="2"/>
        <v>2</v>
      </c>
      <c r="U11">
        <f t="shared" si="3"/>
        <v>2</v>
      </c>
      <c r="V11" t="str">
        <f t="shared" si="4"/>
        <v/>
      </c>
      <c r="W11" t="str">
        <f t="shared" si="5"/>
        <v/>
      </c>
      <c r="X11">
        <f t="shared" si="14"/>
        <v>1</v>
      </c>
      <c r="Y11">
        <f t="shared" si="13"/>
        <v>1</v>
      </c>
      <c r="Z11" t="str">
        <f t="shared" si="7"/>
        <v/>
      </c>
      <c r="AA11" t="str">
        <f t="shared" si="8"/>
        <v/>
      </c>
      <c r="AB11">
        <f t="shared" si="9"/>
        <v>1</v>
      </c>
      <c r="AC11">
        <f t="shared" si="10"/>
        <v>2</v>
      </c>
    </row>
    <row r="12" spans="1:29" x14ac:dyDescent="0.35">
      <c r="A12" s="5" t="s">
        <v>1110</v>
      </c>
      <c r="B12" s="6" t="s">
        <v>1111</v>
      </c>
      <c r="C12" s="6" t="s">
        <v>40</v>
      </c>
      <c r="D12" s="6" t="s">
        <v>40</v>
      </c>
      <c r="E12" s="7">
        <v>44735.405138888891</v>
      </c>
      <c r="F12" s="7">
        <v>44735.577546296299</v>
      </c>
      <c r="G12" s="7">
        <v>44736.425578703704</v>
      </c>
      <c r="H12" s="7">
        <v>44736.425578703704</v>
      </c>
      <c r="I12" s="7">
        <v>44736.425578703704</v>
      </c>
      <c r="J12" s="7"/>
      <c r="K12" s="7"/>
      <c r="L12" s="7"/>
      <c r="M12" s="7"/>
      <c r="N12" s="7">
        <v>44735.57775462963</v>
      </c>
      <c r="O12" s="7">
        <v>44739.604895833334</v>
      </c>
      <c r="P12" s="7">
        <v>44739.604837962965</v>
      </c>
      <c r="Q12" s="6" t="s">
        <v>30</v>
      </c>
      <c r="R12">
        <f t="shared" si="0"/>
        <v>2</v>
      </c>
      <c r="S12">
        <f t="shared" si="1"/>
        <v>2</v>
      </c>
      <c r="T12" t="str">
        <f t="shared" si="2"/>
        <v/>
      </c>
      <c r="U12" t="str">
        <f t="shared" si="3"/>
        <v/>
      </c>
      <c r="V12" t="str">
        <f t="shared" si="4"/>
        <v/>
      </c>
      <c r="W12" t="str">
        <f t="shared" si="5"/>
        <v/>
      </c>
      <c r="X12" t="str">
        <f t="shared" si="14"/>
        <v/>
      </c>
      <c r="Y12" t="str">
        <f t="shared" si="13"/>
        <v/>
      </c>
      <c r="Z12" t="str">
        <f t="shared" si="7"/>
        <v/>
      </c>
      <c r="AA12" t="str">
        <f t="shared" si="8"/>
        <v/>
      </c>
      <c r="AB12">
        <f t="shared" si="9"/>
        <v>3</v>
      </c>
      <c r="AC12">
        <f t="shared" si="10"/>
        <v>2</v>
      </c>
    </row>
    <row r="13" spans="1:29" x14ac:dyDescent="0.35">
      <c r="A13" s="8" t="s">
        <v>1112</v>
      </c>
      <c r="B13" s="9" t="s">
        <v>1113</v>
      </c>
      <c r="C13" s="9" t="s">
        <v>40</v>
      </c>
      <c r="D13" s="9" t="s">
        <v>40</v>
      </c>
      <c r="E13" s="10">
        <v>44733.665439814817</v>
      </c>
      <c r="F13" s="10">
        <v>44734.387314814812</v>
      </c>
      <c r="G13" s="10">
        <v>44734.430451388886</v>
      </c>
      <c r="H13" s="10">
        <v>44734.605787037035</v>
      </c>
      <c r="I13" s="10">
        <v>44734.605393518519</v>
      </c>
      <c r="J13" s="10">
        <v>44735.582245370373</v>
      </c>
      <c r="K13" s="10">
        <v>44735.308738425927</v>
      </c>
      <c r="L13" s="10"/>
      <c r="M13" s="10"/>
      <c r="N13" s="10">
        <v>44735.600208333337</v>
      </c>
      <c r="O13" s="10">
        <v>44735.599039351851</v>
      </c>
      <c r="P13" s="10">
        <v>44735.599004629628</v>
      </c>
      <c r="Q13" s="9" t="s">
        <v>30</v>
      </c>
      <c r="R13">
        <f t="shared" si="0"/>
        <v>1</v>
      </c>
      <c r="S13">
        <f t="shared" si="1"/>
        <v>1</v>
      </c>
      <c r="T13">
        <f t="shared" si="2"/>
        <v>2</v>
      </c>
      <c r="U13">
        <f t="shared" si="3"/>
        <v>2</v>
      </c>
      <c r="V13" t="str">
        <f t="shared" si="4"/>
        <v/>
      </c>
      <c r="W13" t="str">
        <f t="shared" si="5"/>
        <v/>
      </c>
      <c r="X13">
        <f t="shared" si="14"/>
        <v>1</v>
      </c>
      <c r="Y13">
        <f t="shared" si="6"/>
        <v>1</v>
      </c>
      <c r="Z13" t="str">
        <f t="shared" si="7"/>
        <v/>
      </c>
      <c r="AA13" t="str">
        <f t="shared" si="8"/>
        <v/>
      </c>
      <c r="AB13">
        <f t="shared" si="9"/>
        <v>1</v>
      </c>
      <c r="AC13">
        <f t="shared" si="10"/>
        <v>2</v>
      </c>
    </row>
    <row r="14" spans="1:29" x14ac:dyDescent="0.35">
      <c r="A14" s="5" t="s">
        <v>1114</v>
      </c>
      <c r="B14" s="6" t="s">
        <v>1115</v>
      </c>
      <c r="C14" s="6" t="s">
        <v>40</v>
      </c>
      <c r="D14" s="6" t="s">
        <v>40</v>
      </c>
      <c r="E14" s="7">
        <v>44733.454317129632</v>
      </c>
      <c r="F14" s="7">
        <v>44735.547766203701</v>
      </c>
      <c r="G14" s="7">
        <v>44736.425312500003</v>
      </c>
      <c r="H14" s="7">
        <v>44739.585150462961</v>
      </c>
      <c r="I14" s="7">
        <v>44739.585104166668</v>
      </c>
      <c r="J14" s="7">
        <v>44740.424467592595</v>
      </c>
      <c r="K14" s="7">
        <v>44740.338101851848</v>
      </c>
      <c r="L14" s="7"/>
      <c r="M14" s="7"/>
      <c r="N14" s="7">
        <v>44740.429618055554</v>
      </c>
      <c r="O14" s="7">
        <v>44740.594988425924</v>
      </c>
      <c r="P14" s="7">
        <v>44740.594942129632</v>
      </c>
      <c r="Q14" s="6" t="s">
        <v>30</v>
      </c>
      <c r="R14">
        <f t="shared" si="0"/>
        <v>2</v>
      </c>
      <c r="S14">
        <f t="shared" si="1"/>
        <v>3</v>
      </c>
      <c r="T14">
        <f t="shared" si="2"/>
        <v>2</v>
      </c>
      <c r="U14">
        <f t="shared" si="3"/>
        <v>2</v>
      </c>
      <c r="V14" t="str">
        <f t="shared" si="4"/>
        <v/>
      </c>
      <c r="W14" t="str">
        <f t="shared" si="5"/>
        <v/>
      </c>
      <c r="X14">
        <f t="shared" si="14"/>
        <v>1</v>
      </c>
      <c r="Y14">
        <f t="shared" si="6"/>
        <v>1</v>
      </c>
      <c r="Z14" t="str">
        <f t="shared" si="7"/>
        <v/>
      </c>
      <c r="AA14" t="str">
        <f t="shared" si="8"/>
        <v/>
      </c>
      <c r="AB14">
        <f t="shared" si="9"/>
        <v>1</v>
      </c>
      <c r="AC14">
        <f t="shared" si="10"/>
        <v>2</v>
      </c>
    </row>
    <row r="15" spans="1:29" x14ac:dyDescent="0.35">
      <c r="A15" s="8" t="s">
        <v>1116</v>
      </c>
      <c r="B15" s="9" t="s">
        <v>1117</v>
      </c>
      <c r="C15" s="9" t="s">
        <v>40</v>
      </c>
      <c r="D15" s="9" t="s">
        <v>40</v>
      </c>
      <c r="E15" s="10">
        <v>44728.673622685186</v>
      </c>
      <c r="F15" s="10">
        <v>44728.687071759261</v>
      </c>
      <c r="G15" s="10">
        <v>44729.441354166665</v>
      </c>
      <c r="H15" s="10">
        <v>44729.441354166665</v>
      </c>
      <c r="I15" s="10">
        <v>44729.441354166665</v>
      </c>
      <c r="J15" s="10"/>
      <c r="K15" s="10"/>
      <c r="L15" s="10"/>
      <c r="M15" s="10"/>
      <c r="N15" s="10">
        <v>44729.441354166665</v>
      </c>
      <c r="O15" s="10">
        <v>44729.605983796297</v>
      </c>
      <c r="P15" s="10">
        <v>44729.605937499997</v>
      </c>
      <c r="Q15" s="9" t="s">
        <v>30</v>
      </c>
      <c r="R15">
        <f t="shared" si="0"/>
        <v>2</v>
      </c>
      <c r="S15">
        <f t="shared" si="1"/>
        <v>2</v>
      </c>
      <c r="T15" t="str">
        <f t="shared" si="2"/>
        <v/>
      </c>
      <c r="U15" t="str">
        <f t="shared" si="3"/>
        <v/>
      </c>
      <c r="V15" t="str">
        <f t="shared" si="4"/>
        <v/>
      </c>
      <c r="W15" t="str">
        <f t="shared" si="5"/>
        <v/>
      </c>
      <c r="X15" t="str">
        <f t="shared" ref="X15:X66" si="15">IF(ISBLANK(K15),"",NETWORKDAYS(K15,N15))</f>
        <v/>
      </c>
      <c r="Y15" t="str">
        <f t="shared" si="6"/>
        <v/>
      </c>
      <c r="Z15" t="str">
        <f t="shared" si="7"/>
        <v/>
      </c>
      <c r="AA15" t="str">
        <f t="shared" si="8"/>
        <v/>
      </c>
      <c r="AB15">
        <f t="shared" si="9"/>
        <v>1</v>
      </c>
      <c r="AC15">
        <f t="shared" si="10"/>
        <v>1</v>
      </c>
    </row>
    <row r="16" spans="1:29" x14ac:dyDescent="0.35">
      <c r="A16" s="5" t="s">
        <v>1118</v>
      </c>
      <c r="B16" s="6" t="s">
        <v>1119</v>
      </c>
      <c r="C16" s="6" t="s">
        <v>40</v>
      </c>
      <c r="D16" s="6" t="s">
        <v>40</v>
      </c>
      <c r="E16" s="7">
        <v>44726.789930555555</v>
      </c>
      <c r="F16" s="7">
        <v>44727.444907407407</v>
      </c>
      <c r="G16" s="7">
        <v>44727.456053240741</v>
      </c>
      <c r="H16" s="7">
        <v>44727.589016203703</v>
      </c>
      <c r="I16" s="7">
        <v>44727.588645833333</v>
      </c>
      <c r="J16" s="7">
        <v>44728.388541666667</v>
      </c>
      <c r="K16" s="7">
        <v>44728.388541666667</v>
      </c>
      <c r="L16" s="7"/>
      <c r="M16" s="7"/>
      <c r="N16" s="7">
        <v>44728.425798611112</v>
      </c>
      <c r="O16" s="7">
        <v>44728.60355324074</v>
      </c>
      <c r="P16" s="7">
        <v>44728.603530092594</v>
      </c>
      <c r="Q16" s="6" t="s">
        <v>30</v>
      </c>
      <c r="R16">
        <f t="shared" si="0"/>
        <v>1</v>
      </c>
      <c r="S16">
        <f t="shared" si="1"/>
        <v>1</v>
      </c>
      <c r="T16">
        <f t="shared" si="2"/>
        <v>2</v>
      </c>
      <c r="U16">
        <f t="shared" si="3"/>
        <v>2</v>
      </c>
      <c r="V16" t="str">
        <f t="shared" si="4"/>
        <v/>
      </c>
      <c r="W16" t="str">
        <f t="shared" si="5"/>
        <v/>
      </c>
      <c r="X16">
        <f t="shared" si="15"/>
        <v>1</v>
      </c>
      <c r="Y16">
        <f t="shared" si="6"/>
        <v>1</v>
      </c>
      <c r="Z16" t="str">
        <f t="shared" si="7"/>
        <v/>
      </c>
      <c r="AA16" t="str">
        <f t="shared" si="8"/>
        <v/>
      </c>
      <c r="AB16">
        <f t="shared" si="9"/>
        <v>1</v>
      </c>
      <c r="AC16">
        <f t="shared" si="10"/>
        <v>2</v>
      </c>
    </row>
    <row r="17" spans="1:29" x14ac:dyDescent="0.35">
      <c r="A17" s="8" t="s">
        <v>1120</v>
      </c>
      <c r="B17" s="9" t="s">
        <v>1121</v>
      </c>
      <c r="C17" s="9" t="s">
        <v>40</v>
      </c>
      <c r="D17" s="9" t="s">
        <v>40</v>
      </c>
      <c r="E17" s="10">
        <v>44726.406909722224</v>
      </c>
      <c r="F17" s="10">
        <v>44726.42392361111</v>
      </c>
      <c r="G17" s="10">
        <v>44726.569837962961</v>
      </c>
      <c r="H17" s="10">
        <v>44726.605636574073</v>
      </c>
      <c r="I17" s="10">
        <v>44726.601678240739</v>
      </c>
      <c r="J17" s="10">
        <v>44727.384756944448</v>
      </c>
      <c r="K17" s="10">
        <v>44727.338206018518</v>
      </c>
      <c r="L17" s="10"/>
      <c r="M17" s="10"/>
      <c r="N17" s="10">
        <v>44728.425451388888</v>
      </c>
      <c r="O17" s="10">
        <v>44735.60974537037</v>
      </c>
      <c r="P17" s="10">
        <v>44735.609722222223</v>
      </c>
      <c r="Q17" s="9" t="s">
        <v>30</v>
      </c>
      <c r="R17">
        <f t="shared" si="0"/>
        <v>1</v>
      </c>
      <c r="S17">
        <f t="shared" si="1"/>
        <v>1</v>
      </c>
      <c r="T17">
        <f t="shared" si="2"/>
        <v>2</v>
      </c>
      <c r="U17">
        <f t="shared" si="3"/>
        <v>2</v>
      </c>
      <c r="V17" t="str">
        <f t="shared" si="4"/>
        <v/>
      </c>
      <c r="W17" t="str">
        <f t="shared" si="5"/>
        <v/>
      </c>
      <c r="X17">
        <f t="shared" si="15"/>
        <v>2</v>
      </c>
      <c r="Y17">
        <f t="shared" si="6"/>
        <v>2</v>
      </c>
      <c r="Z17" t="str">
        <f t="shared" si="7"/>
        <v/>
      </c>
      <c r="AA17" t="str">
        <f t="shared" si="8"/>
        <v/>
      </c>
      <c r="AB17">
        <f t="shared" si="9"/>
        <v>6</v>
      </c>
      <c r="AC17">
        <f t="shared" si="10"/>
        <v>8</v>
      </c>
    </row>
    <row r="18" spans="1:29" x14ac:dyDescent="0.35">
      <c r="A18" s="5" t="s">
        <v>1122</v>
      </c>
      <c r="B18" s="6" t="s">
        <v>1123</v>
      </c>
      <c r="C18" s="6" t="s">
        <v>40</v>
      </c>
      <c r="D18" s="6" t="s">
        <v>40</v>
      </c>
      <c r="E18" s="7">
        <v>44725.691631944443</v>
      </c>
      <c r="F18" s="7">
        <v>44726.407384259262</v>
      </c>
      <c r="G18" s="7">
        <v>44726.416458333333</v>
      </c>
      <c r="H18" s="7">
        <v>44726.599108796298</v>
      </c>
      <c r="I18" s="7">
        <v>44726.598900462966</v>
      </c>
      <c r="J18" s="7">
        <v>44727.429513888892</v>
      </c>
      <c r="K18" s="7">
        <v>44727.339074074072</v>
      </c>
      <c r="L18" s="7"/>
      <c r="M18" s="7"/>
      <c r="N18" s="7">
        <v>44727.447789351849</v>
      </c>
      <c r="O18" s="7">
        <v>44727.591643518521</v>
      </c>
      <c r="P18" s="7">
        <v>44727.591273148151</v>
      </c>
      <c r="Q18" s="6" t="s">
        <v>30</v>
      </c>
      <c r="R18">
        <f t="shared" si="0"/>
        <v>1</v>
      </c>
      <c r="S18">
        <f t="shared" si="1"/>
        <v>1</v>
      </c>
      <c r="T18">
        <f t="shared" si="2"/>
        <v>2</v>
      </c>
      <c r="U18">
        <f t="shared" si="3"/>
        <v>2</v>
      </c>
      <c r="V18" t="str">
        <f t="shared" si="4"/>
        <v/>
      </c>
      <c r="W18" t="str">
        <f t="shared" si="5"/>
        <v/>
      </c>
      <c r="X18">
        <f t="shared" si="15"/>
        <v>1</v>
      </c>
      <c r="Y18">
        <f t="shared" si="6"/>
        <v>1</v>
      </c>
      <c r="Z18" t="str">
        <f t="shared" si="7"/>
        <v/>
      </c>
      <c r="AA18" t="str">
        <f t="shared" si="8"/>
        <v/>
      </c>
      <c r="AB18">
        <f t="shared" si="9"/>
        <v>1</v>
      </c>
      <c r="AC18">
        <f t="shared" si="10"/>
        <v>2</v>
      </c>
    </row>
    <row r="19" spans="1:29" x14ac:dyDescent="0.35">
      <c r="A19" s="8" t="s">
        <v>1124</v>
      </c>
      <c r="B19" s="9" t="s">
        <v>1125</v>
      </c>
      <c r="C19" s="9" t="s">
        <v>40</v>
      </c>
      <c r="D19" s="9" t="s">
        <v>40</v>
      </c>
      <c r="E19" s="10">
        <v>44725.549826388888</v>
      </c>
      <c r="F19" s="10">
        <v>44725.582986111112</v>
      </c>
      <c r="G19" s="10">
        <v>44725.654097222221</v>
      </c>
      <c r="H19" s="10">
        <v>44726.595960648148</v>
      </c>
      <c r="I19" s="10">
        <v>44726.595590277779</v>
      </c>
      <c r="J19" s="10">
        <v>44727.485925925925</v>
      </c>
      <c r="K19" s="10">
        <v>44727.340127314812</v>
      </c>
      <c r="L19" s="10"/>
      <c r="M19" s="10"/>
      <c r="N19" s="10">
        <v>44727.58699074074</v>
      </c>
      <c r="O19" s="10">
        <v>44727.587256944447</v>
      </c>
      <c r="P19" s="10">
        <v>44727.58699074074</v>
      </c>
      <c r="Q19" s="9" t="s">
        <v>30</v>
      </c>
      <c r="R19">
        <f t="shared" si="0"/>
        <v>1</v>
      </c>
      <c r="S19">
        <f t="shared" si="1"/>
        <v>2</v>
      </c>
      <c r="T19">
        <f t="shared" si="2"/>
        <v>2</v>
      </c>
      <c r="U19">
        <f t="shared" si="3"/>
        <v>2</v>
      </c>
      <c r="V19" t="str">
        <f t="shared" si="4"/>
        <v/>
      </c>
      <c r="W19" t="str">
        <f t="shared" si="5"/>
        <v/>
      </c>
      <c r="X19">
        <f t="shared" si="15"/>
        <v>1</v>
      </c>
      <c r="Y19">
        <f t="shared" si="6"/>
        <v>1</v>
      </c>
      <c r="Z19" t="str">
        <f t="shared" si="7"/>
        <v/>
      </c>
      <c r="AA19" t="str">
        <f t="shared" si="8"/>
        <v/>
      </c>
      <c r="AB19">
        <f t="shared" si="9"/>
        <v>1</v>
      </c>
      <c r="AC19">
        <f t="shared" si="10"/>
        <v>2</v>
      </c>
    </row>
    <row r="20" spans="1:29" x14ac:dyDescent="0.35">
      <c r="A20" s="5" t="s">
        <v>1126</v>
      </c>
      <c r="B20" s="6" t="s">
        <v>1127</v>
      </c>
      <c r="C20" s="6" t="s">
        <v>40</v>
      </c>
      <c r="D20" s="6" t="s">
        <v>40</v>
      </c>
      <c r="E20" s="7">
        <v>44720.463148148148</v>
      </c>
      <c r="F20" s="7">
        <v>44722.537719907406</v>
      </c>
      <c r="G20" s="7">
        <v>44722.549560185187</v>
      </c>
      <c r="H20" s="7">
        <v>44722.586331018516</v>
      </c>
      <c r="I20" s="7">
        <v>44722.585532407407</v>
      </c>
      <c r="J20" s="7">
        <v>44725.323344907411</v>
      </c>
      <c r="K20" s="7">
        <v>44725.288680555554</v>
      </c>
      <c r="L20" s="7"/>
      <c r="M20" s="7"/>
      <c r="N20" s="7">
        <v>44725.328425925924</v>
      </c>
      <c r="O20" s="7">
        <v>44725.588067129633</v>
      </c>
      <c r="P20" s="7">
        <v>44725.588043981479</v>
      </c>
      <c r="Q20" s="6" t="s">
        <v>30</v>
      </c>
      <c r="R20">
        <f t="shared" si="0"/>
        <v>1</v>
      </c>
      <c r="S20">
        <f t="shared" si="1"/>
        <v>1</v>
      </c>
      <c r="T20">
        <f t="shared" si="2"/>
        <v>2</v>
      </c>
      <c r="U20">
        <f t="shared" si="3"/>
        <v>2</v>
      </c>
      <c r="V20" t="str">
        <f t="shared" si="4"/>
        <v/>
      </c>
      <c r="W20" t="str">
        <f t="shared" si="5"/>
        <v/>
      </c>
      <c r="X20">
        <f t="shared" si="15"/>
        <v>1</v>
      </c>
      <c r="Y20">
        <f t="shared" si="6"/>
        <v>1</v>
      </c>
      <c r="Z20" t="str">
        <f t="shared" si="7"/>
        <v/>
      </c>
      <c r="AA20" t="str">
        <f t="shared" si="8"/>
        <v/>
      </c>
      <c r="AB20">
        <f t="shared" si="9"/>
        <v>1</v>
      </c>
      <c r="AC20">
        <f t="shared" si="10"/>
        <v>2</v>
      </c>
    </row>
    <row r="21" spans="1:29" x14ac:dyDescent="0.35">
      <c r="A21" s="8" t="s">
        <v>1128</v>
      </c>
      <c r="B21" s="9" t="s">
        <v>1129</v>
      </c>
      <c r="C21" s="9" t="s">
        <v>40</v>
      </c>
      <c r="D21" s="9" t="s">
        <v>40</v>
      </c>
      <c r="E21" s="10">
        <v>44719.601770833331</v>
      </c>
      <c r="F21" s="10">
        <v>44722.535729166666</v>
      </c>
      <c r="G21" s="10">
        <v>44722.548888888887</v>
      </c>
      <c r="H21" s="10">
        <v>44722.548888888887</v>
      </c>
      <c r="I21" s="10">
        <v>44722.548888888887</v>
      </c>
      <c r="J21" s="10"/>
      <c r="K21" s="10"/>
      <c r="L21" s="10"/>
      <c r="M21" s="10"/>
      <c r="N21" s="10">
        <v>44722.548888888887</v>
      </c>
      <c r="O21" s="10">
        <v>44722.58935185185</v>
      </c>
      <c r="P21" s="10">
        <v>44722.589305555557</v>
      </c>
      <c r="Q21" s="9" t="s">
        <v>30</v>
      </c>
      <c r="R21">
        <f t="shared" si="0"/>
        <v>1</v>
      </c>
      <c r="S21">
        <f t="shared" si="1"/>
        <v>1</v>
      </c>
      <c r="T21" t="str">
        <f t="shared" si="2"/>
        <v/>
      </c>
      <c r="U21" t="str">
        <f t="shared" si="3"/>
        <v/>
      </c>
      <c r="V21" t="str">
        <f t="shared" si="4"/>
        <v/>
      </c>
      <c r="W21" t="str">
        <f t="shared" si="5"/>
        <v/>
      </c>
      <c r="X21" t="str">
        <f t="shared" si="15"/>
        <v/>
      </c>
      <c r="Y21" t="str">
        <f t="shared" si="6"/>
        <v/>
      </c>
      <c r="Z21" t="str">
        <f t="shared" si="7"/>
        <v/>
      </c>
      <c r="AA21" t="str">
        <f t="shared" si="8"/>
        <v/>
      </c>
      <c r="AB21">
        <f t="shared" si="9"/>
        <v>1</v>
      </c>
      <c r="AC21">
        <f t="shared" si="10"/>
        <v>1</v>
      </c>
    </row>
    <row r="22" spans="1:29" x14ac:dyDescent="0.35">
      <c r="A22" s="5" t="s">
        <v>1130</v>
      </c>
      <c r="B22" s="6" t="s">
        <v>1131</v>
      </c>
      <c r="C22" s="6" t="s">
        <v>75</v>
      </c>
      <c r="D22" s="6" t="s">
        <v>73</v>
      </c>
      <c r="E22" s="7">
        <v>44719.528217592589</v>
      </c>
      <c r="F22" s="7">
        <v>44719.540949074071</v>
      </c>
      <c r="G22" s="7">
        <v>44719.575532407405</v>
      </c>
      <c r="H22" s="7">
        <v>44740.608124999999</v>
      </c>
      <c r="I22" s="7">
        <v>44741.497233796297</v>
      </c>
      <c r="J22" s="7"/>
      <c r="K22" s="7"/>
      <c r="L22" s="7"/>
      <c r="M22" s="7"/>
      <c r="N22" s="7">
        <v>44740.608124999999</v>
      </c>
      <c r="O22" s="7">
        <v>44740.608842592592</v>
      </c>
      <c r="P22" s="7">
        <v>44740.608749999999</v>
      </c>
      <c r="Q22" s="6" t="s">
        <v>30</v>
      </c>
      <c r="R22">
        <f t="shared" si="0"/>
        <v>1</v>
      </c>
      <c r="S22">
        <f t="shared" si="1"/>
        <v>17</v>
      </c>
      <c r="T22" t="str">
        <f t="shared" si="2"/>
        <v/>
      </c>
      <c r="U22" t="str">
        <f t="shared" si="3"/>
        <v/>
      </c>
      <c r="V22" t="str">
        <f t="shared" si="4"/>
        <v/>
      </c>
      <c r="W22" t="str">
        <f t="shared" si="5"/>
        <v/>
      </c>
      <c r="X22" t="str">
        <f t="shared" si="15"/>
        <v/>
      </c>
      <c r="Y22" t="str">
        <f t="shared" si="6"/>
        <v/>
      </c>
      <c r="Z22" t="str">
        <f t="shared" si="7"/>
        <v/>
      </c>
      <c r="AA22" t="str">
        <f t="shared" si="8"/>
        <v/>
      </c>
      <c r="AB22">
        <f t="shared" si="9"/>
        <v>1</v>
      </c>
      <c r="AC22">
        <f t="shared" si="10"/>
        <v>-2</v>
      </c>
    </row>
    <row r="23" spans="1:29" x14ac:dyDescent="0.35">
      <c r="A23" s="8" t="s">
        <v>1132</v>
      </c>
      <c r="B23" s="9" t="s">
        <v>1133</v>
      </c>
      <c r="C23" s="9" t="s">
        <v>40</v>
      </c>
      <c r="D23" s="9" t="s">
        <v>40</v>
      </c>
      <c r="E23" s="10">
        <v>44718.635613425926</v>
      </c>
      <c r="F23" s="10">
        <v>44718.641203703701</v>
      </c>
      <c r="G23" s="10">
        <v>44719.46334490741</v>
      </c>
      <c r="H23" s="10">
        <v>44719.594050925924</v>
      </c>
      <c r="I23" s="10">
        <v>44719.593587962961</v>
      </c>
      <c r="J23" s="10">
        <v>44720.291145833333</v>
      </c>
      <c r="K23" s="10">
        <v>44720.291145833333</v>
      </c>
      <c r="L23" s="10"/>
      <c r="M23" s="10"/>
      <c r="N23" s="10">
        <v>44720.400659722225</v>
      </c>
      <c r="O23" s="10">
        <v>44720.591608796298</v>
      </c>
      <c r="P23" s="10">
        <v>44720.590474537035</v>
      </c>
      <c r="Q23" s="9" t="s">
        <v>30</v>
      </c>
      <c r="R23">
        <f t="shared" si="0"/>
        <v>2</v>
      </c>
      <c r="S23">
        <f t="shared" si="1"/>
        <v>2</v>
      </c>
      <c r="T23">
        <f t="shared" si="2"/>
        <v>2</v>
      </c>
      <c r="U23">
        <f t="shared" si="3"/>
        <v>2</v>
      </c>
      <c r="V23" t="str">
        <f t="shared" si="4"/>
        <v/>
      </c>
      <c r="W23" t="str">
        <f t="shared" si="5"/>
        <v/>
      </c>
      <c r="X23">
        <f t="shared" si="15"/>
        <v>1</v>
      </c>
      <c r="Y23">
        <f t="shared" si="6"/>
        <v>1</v>
      </c>
      <c r="Z23" t="str">
        <f t="shared" si="7"/>
        <v/>
      </c>
      <c r="AA23" t="str">
        <f t="shared" si="8"/>
        <v/>
      </c>
      <c r="AB23">
        <f t="shared" si="9"/>
        <v>1</v>
      </c>
      <c r="AC23">
        <f t="shared" si="10"/>
        <v>2</v>
      </c>
    </row>
    <row r="24" spans="1:29" x14ac:dyDescent="0.35">
      <c r="A24" s="5" t="s">
        <v>1134</v>
      </c>
      <c r="B24" s="6" t="s">
        <v>1135</v>
      </c>
      <c r="C24" s="6" t="s">
        <v>40</v>
      </c>
      <c r="D24" s="6" t="s">
        <v>40</v>
      </c>
      <c r="E24" s="7">
        <v>44714.758831018517</v>
      </c>
      <c r="F24" s="7">
        <v>44715.344201388885</v>
      </c>
      <c r="G24" s="7">
        <v>44715.391539351855</v>
      </c>
      <c r="H24" s="7">
        <v>44715.592615740738</v>
      </c>
      <c r="I24" s="7">
        <v>44715.592569444445</v>
      </c>
      <c r="J24" s="7">
        <v>44718.470208333332</v>
      </c>
      <c r="K24" s="7">
        <v>44718.311585648145</v>
      </c>
      <c r="L24" s="7"/>
      <c r="M24" s="7"/>
      <c r="N24" s="7">
        <v>44718.583726851852</v>
      </c>
      <c r="O24" s="7">
        <v>44718.594652777778</v>
      </c>
      <c r="P24" s="7">
        <v>44718.594201388885</v>
      </c>
      <c r="Q24" s="6" t="s">
        <v>30</v>
      </c>
      <c r="R24">
        <f t="shared" si="0"/>
        <v>1</v>
      </c>
      <c r="S24">
        <f t="shared" si="1"/>
        <v>1</v>
      </c>
      <c r="T24">
        <f t="shared" si="2"/>
        <v>2</v>
      </c>
      <c r="U24">
        <f t="shared" si="3"/>
        <v>2</v>
      </c>
      <c r="V24" t="str">
        <f t="shared" si="4"/>
        <v/>
      </c>
      <c r="W24" t="str">
        <f t="shared" si="5"/>
        <v/>
      </c>
      <c r="X24">
        <f t="shared" si="15"/>
        <v>1</v>
      </c>
      <c r="Y24">
        <f t="shared" si="6"/>
        <v>1</v>
      </c>
      <c r="Z24" t="str">
        <f t="shared" si="7"/>
        <v/>
      </c>
      <c r="AA24" t="str">
        <f t="shared" si="8"/>
        <v/>
      </c>
      <c r="AB24">
        <f t="shared" si="9"/>
        <v>1</v>
      </c>
      <c r="AC24">
        <f t="shared" si="10"/>
        <v>2</v>
      </c>
    </row>
    <row r="25" spans="1:29" x14ac:dyDescent="0.35">
      <c r="A25" s="8" t="s">
        <v>1136</v>
      </c>
      <c r="B25" s="9" t="s">
        <v>1137</v>
      </c>
      <c r="C25" s="9" t="s">
        <v>40</v>
      </c>
      <c r="D25" s="9" t="s">
        <v>40</v>
      </c>
      <c r="E25" s="10">
        <v>44714.578321759262</v>
      </c>
      <c r="F25" s="10">
        <v>44714.581423611111</v>
      </c>
      <c r="G25" s="10">
        <v>44715.393171296295</v>
      </c>
      <c r="H25" s="10">
        <v>44715.588645833333</v>
      </c>
      <c r="I25" s="10">
        <v>44715.588599537034</v>
      </c>
      <c r="J25" s="10">
        <v>44718.469606481478</v>
      </c>
      <c r="K25" s="10">
        <v>44718.310023148151</v>
      </c>
      <c r="L25" s="10"/>
      <c r="M25" s="10"/>
      <c r="N25" s="10">
        <v>44718.58321759259</v>
      </c>
      <c r="O25" s="10">
        <v>44718.593252314815</v>
      </c>
      <c r="P25" s="10">
        <v>44718.592986111114</v>
      </c>
      <c r="Q25" s="9" t="s">
        <v>30</v>
      </c>
      <c r="R25">
        <f t="shared" si="0"/>
        <v>2</v>
      </c>
      <c r="S25">
        <f t="shared" si="1"/>
        <v>2</v>
      </c>
      <c r="T25">
        <f t="shared" si="2"/>
        <v>2</v>
      </c>
      <c r="U25">
        <f t="shared" si="3"/>
        <v>2</v>
      </c>
      <c r="V25" t="str">
        <f t="shared" si="4"/>
        <v/>
      </c>
      <c r="W25" t="str">
        <f t="shared" si="5"/>
        <v/>
      </c>
      <c r="X25">
        <f t="shared" si="15"/>
        <v>1</v>
      </c>
      <c r="Y25">
        <f t="shared" si="6"/>
        <v>1</v>
      </c>
      <c r="Z25" t="str">
        <f t="shared" si="7"/>
        <v/>
      </c>
      <c r="AA25" t="str">
        <f t="shared" si="8"/>
        <v/>
      </c>
      <c r="AB25">
        <f t="shared" si="9"/>
        <v>1</v>
      </c>
      <c r="AC25">
        <f t="shared" si="10"/>
        <v>2</v>
      </c>
    </row>
    <row r="26" spans="1:29" x14ac:dyDescent="0.35">
      <c r="A26" s="5" t="s">
        <v>1138</v>
      </c>
      <c r="B26" s="6" t="s">
        <v>1139</v>
      </c>
      <c r="C26" s="6" t="s">
        <v>40</v>
      </c>
      <c r="D26" s="6" t="s">
        <v>40</v>
      </c>
      <c r="E26" s="7">
        <v>44713.656006944446</v>
      </c>
      <c r="F26" s="7">
        <v>44714.3434837963</v>
      </c>
      <c r="G26" s="7">
        <v>44714.400104166663</v>
      </c>
      <c r="H26" s="7">
        <v>44714.400104166663</v>
      </c>
      <c r="I26" s="7">
        <v>44714.400104166663</v>
      </c>
      <c r="J26" s="7"/>
      <c r="K26" s="7"/>
      <c r="L26" s="7"/>
      <c r="M26" s="7"/>
      <c r="N26" s="7">
        <v>44714.400104166663</v>
      </c>
      <c r="O26" s="7">
        <v>44714.594178240739</v>
      </c>
      <c r="P26" s="7">
        <v>44714.594131944446</v>
      </c>
      <c r="Q26" s="6" t="s">
        <v>30</v>
      </c>
      <c r="R26">
        <f t="shared" si="0"/>
        <v>1</v>
      </c>
      <c r="S26">
        <f t="shared" si="1"/>
        <v>1</v>
      </c>
      <c r="T26" t="str">
        <f t="shared" si="2"/>
        <v/>
      </c>
      <c r="U26" t="str">
        <f t="shared" si="3"/>
        <v/>
      </c>
      <c r="V26" t="str">
        <f t="shared" si="4"/>
        <v/>
      </c>
      <c r="W26" t="str">
        <f t="shared" si="5"/>
        <v/>
      </c>
      <c r="X26" t="str">
        <f t="shared" si="15"/>
        <v/>
      </c>
      <c r="Y26" t="str">
        <f t="shared" si="6"/>
        <v/>
      </c>
      <c r="Z26" t="str">
        <f t="shared" si="7"/>
        <v/>
      </c>
      <c r="AA26" t="str">
        <f t="shared" si="8"/>
        <v/>
      </c>
      <c r="AB26">
        <f t="shared" si="9"/>
        <v>1</v>
      </c>
      <c r="AC26">
        <f t="shared" si="10"/>
        <v>1</v>
      </c>
    </row>
    <row r="27" spans="1:29" x14ac:dyDescent="0.35">
      <c r="A27" s="8" t="s">
        <v>1140</v>
      </c>
      <c r="B27" s="9" t="s">
        <v>1141</v>
      </c>
      <c r="C27" s="9" t="s">
        <v>40</v>
      </c>
      <c r="D27" s="9" t="s">
        <v>40</v>
      </c>
      <c r="E27" s="10">
        <v>44713.580578703702</v>
      </c>
      <c r="F27" s="10">
        <v>44713.582071759258</v>
      </c>
      <c r="G27" s="10">
        <v>44714.401273148149</v>
      </c>
      <c r="H27" s="10">
        <v>44714.58966435185</v>
      </c>
      <c r="I27" s="10">
        <v>44714.589618055557</v>
      </c>
      <c r="J27" s="10">
        <v>44715.402546296296</v>
      </c>
      <c r="K27" s="10">
        <v>44715.39366898148</v>
      </c>
      <c r="L27" s="10"/>
      <c r="M27" s="10"/>
      <c r="N27" s="10">
        <v>44715.410011574073</v>
      </c>
      <c r="O27" s="10">
        <v>44715.598715277774</v>
      </c>
      <c r="P27" s="10">
        <v>44715.598668981482</v>
      </c>
      <c r="Q27" s="9" t="s">
        <v>30</v>
      </c>
      <c r="R27">
        <f t="shared" si="0"/>
        <v>2</v>
      </c>
      <c r="S27">
        <f t="shared" si="1"/>
        <v>2</v>
      </c>
      <c r="T27">
        <f t="shared" si="2"/>
        <v>2</v>
      </c>
      <c r="U27">
        <f t="shared" si="3"/>
        <v>2</v>
      </c>
      <c r="V27" t="str">
        <f t="shared" si="4"/>
        <v/>
      </c>
      <c r="W27" t="str">
        <f t="shared" si="5"/>
        <v/>
      </c>
      <c r="X27">
        <f t="shared" si="15"/>
        <v>1</v>
      </c>
      <c r="Y27">
        <f t="shared" si="6"/>
        <v>1</v>
      </c>
      <c r="Z27" t="str">
        <f t="shared" si="7"/>
        <v/>
      </c>
      <c r="AA27" t="str">
        <f t="shared" si="8"/>
        <v/>
      </c>
      <c r="AB27">
        <f t="shared" si="9"/>
        <v>1</v>
      </c>
      <c r="AC27">
        <f t="shared" si="10"/>
        <v>2</v>
      </c>
    </row>
    <row r="28" spans="1:29" x14ac:dyDescent="0.35">
      <c r="A28" s="5" t="s">
        <v>1142</v>
      </c>
      <c r="B28" s="6" t="s">
        <v>1143</v>
      </c>
      <c r="C28" s="6" t="s">
        <v>40</v>
      </c>
      <c r="D28" s="6" t="s">
        <v>40</v>
      </c>
      <c r="E28" s="7">
        <v>44713.398101851853</v>
      </c>
      <c r="F28" s="7">
        <v>44713.407268518517</v>
      </c>
      <c r="G28" s="7">
        <v>44713.573310185187</v>
      </c>
      <c r="H28" s="7">
        <v>44713.573310185187</v>
      </c>
      <c r="I28" s="7">
        <v>44713.573310185187</v>
      </c>
      <c r="J28" s="7"/>
      <c r="K28" s="7"/>
      <c r="L28" s="7"/>
      <c r="M28" s="7"/>
      <c r="N28" s="7">
        <v>44713.573310185187</v>
      </c>
      <c r="O28" s="7">
        <v>44713.608217592591</v>
      </c>
      <c r="P28" s="7">
        <v>44713.608182870368</v>
      </c>
      <c r="Q28" s="6" t="s">
        <v>30</v>
      </c>
      <c r="R28">
        <f t="shared" si="0"/>
        <v>1</v>
      </c>
      <c r="S28">
        <f t="shared" si="1"/>
        <v>1</v>
      </c>
      <c r="T28" t="str">
        <f t="shared" si="2"/>
        <v/>
      </c>
      <c r="U28" t="str">
        <f t="shared" si="3"/>
        <v/>
      </c>
      <c r="V28" t="str">
        <f t="shared" si="4"/>
        <v/>
      </c>
      <c r="W28" t="str">
        <f t="shared" si="5"/>
        <v/>
      </c>
      <c r="X28" t="str">
        <f t="shared" si="15"/>
        <v/>
      </c>
      <c r="Y28" t="str">
        <f t="shared" si="6"/>
        <v/>
      </c>
      <c r="Z28" t="str">
        <f t="shared" si="7"/>
        <v/>
      </c>
      <c r="AA28" t="str">
        <f t="shared" si="8"/>
        <v/>
      </c>
      <c r="AB28">
        <f t="shared" si="9"/>
        <v>1</v>
      </c>
      <c r="AC28">
        <f t="shared" si="10"/>
        <v>1</v>
      </c>
    </row>
    <row r="29" spans="1:29" x14ac:dyDescent="0.35">
      <c r="A29" s="8" t="s">
        <v>1144</v>
      </c>
      <c r="B29" s="9" t="s">
        <v>1145</v>
      </c>
      <c r="C29" s="9" t="s">
        <v>40</v>
      </c>
      <c r="D29" s="9" t="s">
        <v>40</v>
      </c>
      <c r="E29" s="10">
        <v>44712.699456018519</v>
      </c>
      <c r="F29" s="10">
        <v>44712.704826388886</v>
      </c>
      <c r="G29" s="10">
        <v>44713.44295138889</v>
      </c>
      <c r="H29" s="10">
        <v>44713.605520833335</v>
      </c>
      <c r="I29" s="10">
        <v>44713.605497685188</v>
      </c>
      <c r="J29" s="10">
        <v>44714.382013888891</v>
      </c>
      <c r="K29" s="10">
        <v>44714.536122685182</v>
      </c>
      <c r="L29" s="10"/>
      <c r="M29" s="10"/>
      <c r="N29" s="10">
        <v>44714.536122685182</v>
      </c>
      <c r="O29" s="10">
        <v>44714.592453703706</v>
      </c>
      <c r="P29" s="10">
        <v>44714.592407407406</v>
      </c>
      <c r="Q29" s="9" t="s">
        <v>30</v>
      </c>
      <c r="R29">
        <f t="shared" si="0"/>
        <v>2</v>
      </c>
      <c r="S29">
        <f t="shared" si="1"/>
        <v>2</v>
      </c>
      <c r="T29">
        <f t="shared" si="2"/>
        <v>2</v>
      </c>
      <c r="U29">
        <f t="shared" si="3"/>
        <v>2</v>
      </c>
      <c r="V29" t="str">
        <f t="shared" si="4"/>
        <v/>
      </c>
      <c r="W29" t="str">
        <f t="shared" si="5"/>
        <v/>
      </c>
      <c r="X29">
        <f t="shared" si="15"/>
        <v>1</v>
      </c>
      <c r="Y29">
        <f t="shared" si="6"/>
        <v>1</v>
      </c>
      <c r="Z29" t="str">
        <f t="shared" si="7"/>
        <v/>
      </c>
      <c r="AA29" t="str">
        <f t="shared" si="8"/>
        <v/>
      </c>
      <c r="AB29">
        <f t="shared" si="9"/>
        <v>1</v>
      </c>
      <c r="AC29">
        <f t="shared" si="10"/>
        <v>2</v>
      </c>
    </row>
    <row r="30" spans="1:29" x14ac:dyDescent="0.35">
      <c r="A30" s="5" t="s">
        <v>1146</v>
      </c>
      <c r="B30" s="6" t="s">
        <v>1147</v>
      </c>
      <c r="C30" s="6" t="s">
        <v>40</v>
      </c>
      <c r="D30" s="6" t="s">
        <v>40</v>
      </c>
      <c r="E30" s="7">
        <v>44712.495162037034</v>
      </c>
      <c r="F30" s="7">
        <v>44712.620196759257</v>
      </c>
      <c r="G30" s="7">
        <v>44713.442256944443</v>
      </c>
      <c r="H30" s="7">
        <v>44713.442256944443</v>
      </c>
      <c r="I30" s="7">
        <v>44713.442256944443</v>
      </c>
      <c r="J30" s="7"/>
      <c r="K30" s="7"/>
      <c r="L30" s="7"/>
      <c r="M30" s="7"/>
      <c r="N30" s="7">
        <v>44713.442256944443</v>
      </c>
      <c r="O30" s="7">
        <v>44713.606631944444</v>
      </c>
      <c r="P30" s="7">
        <v>44713.60659722222</v>
      </c>
      <c r="Q30" s="6" t="s">
        <v>30</v>
      </c>
      <c r="R30">
        <f t="shared" si="0"/>
        <v>2</v>
      </c>
      <c r="S30">
        <f t="shared" si="1"/>
        <v>2</v>
      </c>
      <c r="T30" t="str">
        <f t="shared" si="2"/>
        <v/>
      </c>
      <c r="U30" t="str">
        <f t="shared" si="3"/>
        <v/>
      </c>
      <c r="V30" t="str">
        <f t="shared" si="4"/>
        <v/>
      </c>
      <c r="W30" t="str">
        <f t="shared" si="5"/>
        <v/>
      </c>
      <c r="X30" t="str">
        <f t="shared" si="15"/>
        <v/>
      </c>
      <c r="Y30" t="str">
        <f t="shared" si="6"/>
        <v/>
      </c>
      <c r="Z30" t="str">
        <f t="shared" si="7"/>
        <v/>
      </c>
      <c r="AA30" t="str">
        <f t="shared" si="8"/>
        <v/>
      </c>
      <c r="AB30">
        <f t="shared" si="9"/>
        <v>1</v>
      </c>
      <c r="AC30">
        <f t="shared" si="10"/>
        <v>1</v>
      </c>
    </row>
    <row r="31" spans="1:29" x14ac:dyDescent="0.35">
      <c r="A31" s="8" t="s">
        <v>1148</v>
      </c>
      <c r="B31" s="9" t="s">
        <v>1149</v>
      </c>
      <c r="C31" s="9" t="s">
        <v>40</v>
      </c>
      <c r="D31" s="9" t="s">
        <v>40</v>
      </c>
      <c r="E31" s="10">
        <v>44707.471875000003</v>
      </c>
      <c r="F31" s="10">
        <v>44707.611296296294</v>
      </c>
      <c r="G31" s="10">
        <v>44708.389849537038</v>
      </c>
      <c r="H31" s="10">
        <v>44708.389849537038</v>
      </c>
      <c r="I31" s="10">
        <v>44708.389849537038</v>
      </c>
      <c r="J31" s="10"/>
      <c r="K31" s="10"/>
      <c r="L31" s="10"/>
      <c r="M31" s="10"/>
      <c r="N31" s="10">
        <v>44708.389849537038</v>
      </c>
      <c r="O31" s="10">
        <v>44708.588842592595</v>
      </c>
      <c r="P31" s="10">
        <v>44708.588819444441</v>
      </c>
      <c r="Q31" s="9" t="s">
        <v>30</v>
      </c>
      <c r="R31">
        <f t="shared" si="0"/>
        <v>2</v>
      </c>
      <c r="S31">
        <f t="shared" si="1"/>
        <v>2</v>
      </c>
      <c r="T31" t="str">
        <f t="shared" si="2"/>
        <v/>
      </c>
      <c r="U31" t="str">
        <f t="shared" si="3"/>
        <v/>
      </c>
      <c r="V31" t="str">
        <f t="shared" si="4"/>
        <v/>
      </c>
      <c r="W31" t="str">
        <f t="shared" si="5"/>
        <v/>
      </c>
      <c r="X31" t="str">
        <f t="shared" si="15"/>
        <v/>
      </c>
      <c r="Y31" t="str">
        <f t="shared" si="6"/>
        <v/>
      </c>
      <c r="Z31" t="str">
        <f t="shared" si="7"/>
        <v/>
      </c>
      <c r="AA31" t="str">
        <f t="shared" si="8"/>
        <v/>
      </c>
      <c r="AB31">
        <f t="shared" si="9"/>
        <v>1</v>
      </c>
      <c r="AC31">
        <f t="shared" si="10"/>
        <v>1</v>
      </c>
    </row>
    <row r="32" spans="1:29" x14ac:dyDescent="0.35">
      <c r="A32" s="5" t="s">
        <v>1150</v>
      </c>
      <c r="B32" s="6" t="s">
        <v>1151</v>
      </c>
      <c r="C32" s="6" t="s">
        <v>40</v>
      </c>
      <c r="D32" s="6" t="s">
        <v>40</v>
      </c>
      <c r="E32" s="7">
        <v>44706.569097222222</v>
      </c>
      <c r="F32" s="7">
        <v>44706.589247685188</v>
      </c>
      <c r="G32" s="7">
        <v>44707.42527777778</v>
      </c>
      <c r="H32" s="7">
        <v>44707.585381944446</v>
      </c>
      <c r="I32" s="7">
        <v>44707.585324074076</v>
      </c>
      <c r="J32" s="7">
        <v>44708.537418981483</v>
      </c>
      <c r="K32" s="7">
        <v>44708.537418981483</v>
      </c>
      <c r="L32" s="7"/>
      <c r="M32" s="7"/>
      <c r="N32" s="7">
        <v>44708.54859953704</v>
      </c>
      <c r="O32" s="7">
        <v>44708.587118055555</v>
      </c>
      <c r="P32" s="7">
        <v>44708.587071759262</v>
      </c>
      <c r="Q32" s="6" t="s">
        <v>30</v>
      </c>
      <c r="R32">
        <f t="shared" si="0"/>
        <v>2</v>
      </c>
      <c r="S32">
        <f t="shared" si="1"/>
        <v>2</v>
      </c>
      <c r="T32">
        <f t="shared" si="2"/>
        <v>2</v>
      </c>
      <c r="U32">
        <f t="shared" si="3"/>
        <v>2</v>
      </c>
      <c r="V32" t="str">
        <f t="shared" si="4"/>
        <v/>
      </c>
      <c r="W32" t="str">
        <f t="shared" si="5"/>
        <v/>
      </c>
      <c r="X32">
        <f t="shared" si="15"/>
        <v>1</v>
      </c>
      <c r="Y32">
        <f t="shared" si="6"/>
        <v>1</v>
      </c>
      <c r="Z32" t="str">
        <f t="shared" si="7"/>
        <v/>
      </c>
      <c r="AA32" t="str">
        <f t="shared" si="8"/>
        <v/>
      </c>
      <c r="AB32">
        <f t="shared" si="9"/>
        <v>1</v>
      </c>
      <c r="AC32">
        <f t="shared" si="10"/>
        <v>2</v>
      </c>
    </row>
    <row r="33" spans="1:29" x14ac:dyDescent="0.35">
      <c r="A33" s="8" t="s">
        <v>1152</v>
      </c>
      <c r="B33" s="9" t="s">
        <v>1153</v>
      </c>
      <c r="C33" s="9" t="s">
        <v>40</v>
      </c>
      <c r="D33" s="9" t="s">
        <v>40</v>
      </c>
      <c r="E33" s="10">
        <v>44705.555196759262</v>
      </c>
      <c r="F33" s="10">
        <v>44705.568715277775</v>
      </c>
      <c r="G33" s="10">
        <v>44706.505150462966</v>
      </c>
      <c r="H33" s="10">
        <v>44706.505150462966</v>
      </c>
      <c r="I33" s="10">
        <v>44706.505150462966</v>
      </c>
      <c r="J33" s="10"/>
      <c r="K33" s="10"/>
      <c r="L33" s="10"/>
      <c r="M33" s="10"/>
      <c r="N33" s="10">
        <v>44706.505150462966</v>
      </c>
      <c r="O33" s="10">
        <v>44706.61074074074</v>
      </c>
      <c r="P33" s="10">
        <v>44706.610717592594</v>
      </c>
      <c r="Q33" s="9" t="s">
        <v>30</v>
      </c>
      <c r="R33">
        <f t="shared" si="0"/>
        <v>2</v>
      </c>
      <c r="S33">
        <f t="shared" si="1"/>
        <v>2</v>
      </c>
      <c r="T33" t="str">
        <f t="shared" si="2"/>
        <v/>
      </c>
      <c r="U33" t="str">
        <f t="shared" si="3"/>
        <v/>
      </c>
      <c r="V33" t="str">
        <f t="shared" si="4"/>
        <v/>
      </c>
      <c r="W33" t="str">
        <f t="shared" si="5"/>
        <v/>
      </c>
      <c r="X33" t="str">
        <f t="shared" si="15"/>
        <v/>
      </c>
      <c r="Y33" t="str">
        <f t="shared" si="6"/>
        <v/>
      </c>
      <c r="Z33" t="str">
        <f t="shared" si="7"/>
        <v/>
      </c>
      <c r="AA33" t="str">
        <f t="shared" si="8"/>
        <v/>
      </c>
      <c r="AB33">
        <f t="shared" si="9"/>
        <v>1</v>
      </c>
      <c r="AC33">
        <f t="shared" si="10"/>
        <v>1</v>
      </c>
    </row>
    <row r="34" spans="1:29" x14ac:dyDescent="0.35">
      <c r="A34" s="5" t="s">
        <v>1154</v>
      </c>
      <c r="B34" s="6" t="s">
        <v>1155</v>
      </c>
      <c r="C34" s="6" t="s">
        <v>40</v>
      </c>
      <c r="D34" s="6" t="s">
        <v>40</v>
      </c>
      <c r="E34" s="7">
        <v>44705.408136574071</v>
      </c>
      <c r="F34" s="7">
        <v>44705.51489583333</v>
      </c>
      <c r="G34" s="7">
        <v>44706.504918981482</v>
      </c>
      <c r="H34" s="7">
        <v>44706.591597222221</v>
      </c>
      <c r="I34" s="7">
        <v>44706.591527777775</v>
      </c>
      <c r="J34" s="7">
        <v>44707.526770833334</v>
      </c>
      <c r="K34" s="7">
        <v>44707.526770833334</v>
      </c>
      <c r="L34" s="7"/>
      <c r="M34" s="7"/>
      <c r="N34" s="7">
        <v>44707.561493055553</v>
      </c>
      <c r="O34" s="7">
        <v>44707.589525462965</v>
      </c>
      <c r="P34" s="7">
        <v>44707.589502314811</v>
      </c>
      <c r="Q34" s="6" t="s">
        <v>30</v>
      </c>
      <c r="R34">
        <f t="shared" si="0"/>
        <v>2</v>
      </c>
      <c r="S34">
        <f t="shared" si="1"/>
        <v>2</v>
      </c>
      <c r="T34">
        <f t="shared" si="2"/>
        <v>2</v>
      </c>
      <c r="U34">
        <f t="shared" si="3"/>
        <v>2</v>
      </c>
      <c r="V34" t="str">
        <f t="shared" si="4"/>
        <v/>
      </c>
      <c r="W34" t="str">
        <f t="shared" si="5"/>
        <v/>
      </c>
      <c r="X34">
        <f t="shared" si="15"/>
        <v>1</v>
      </c>
      <c r="Y34">
        <f t="shared" si="6"/>
        <v>1</v>
      </c>
      <c r="Z34" t="str">
        <f t="shared" si="7"/>
        <v/>
      </c>
      <c r="AA34" t="str">
        <f t="shared" si="8"/>
        <v/>
      </c>
      <c r="AB34">
        <f t="shared" si="9"/>
        <v>1</v>
      </c>
      <c r="AC34">
        <f t="shared" si="10"/>
        <v>2</v>
      </c>
    </row>
    <row r="35" spans="1:29" x14ac:dyDescent="0.35">
      <c r="A35" s="8" t="s">
        <v>1156</v>
      </c>
      <c r="B35" s="9" t="s">
        <v>1157</v>
      </c>
      <c r="C35" s="9" t="s">
        <v>40</v>
      </c>
      <c r="D35" s="9" t="s">
        <v>40</v>
      </c>
      <c r="E35" s="10">
        <v>44705.404664351852</v>
      </c>
      <c r="F35" s="10">
        <v>44705.51394675926</v>
      </c>
      <c r="G35" s="10">
        <v>44706.504664351851</v>
      </c>
      <c r="H35" s="10">
        <v>44706.589282407411</v>
      </c>
      <c r="I35" s="10">
        <v>44706.589236111111</v>
      </c>
      <c r="J35" s="10">
        <v>44707.504965277774</v>
      </c>
      <c r="K35" s="10">
        <v>44707.504965277774</v>
      </c>
      <c r="L35" s="10"/>
      <c r="M35" s="10"/>
      <c r="N35" s="10">
        <v>44707.560844907406</v>
      </c>
      <c r="O35" s="10">
        <v>44707.588194444441</v>
      </c>
      <c r="P35" s="10">
        <v>44707.588171296295</v>
      </c>
      <c r="Q35" s="9" t="s">
        <v>30</v>
      </c>
      <c r="R35">
        <f t="shared" si="0"/>
        <v>2</v>
      </c>
      <c r="S35">
        <f t="shared" si="1"/>
        <v>2</v>
      </c>
      <c r="T35">
        <f t="shared" si="2"/>
        <v>2</v>
      </c>
      <c r="U35">
        <f t="shared" si="3"/>
        <v>2</v>
      </c>
      <c r="V35" t="str">
        <f t="shared" si="4"/>
        <v/>
      </c>
      <c r="W35" t="str">
        <f t="shared" si="5"/>
        <v/>
      </c>
      <c r="X35">
        <f t="shared" si="15"/>
        <v>1</v>
      </c>
      <c r="Y35">
        <f t="shared" si="6"/>
        <v>1</v>
      </c>
      <c r="Z35" t="str">
        <f t="shared" si="7"/>
        <v/>
      </c>
      <c r="AA35" t="str">
        <f t="shared" si="8"/>
        <v/>
      </c>
      <c r="AB35">
        <f t="shared" si="9"/>
        <v>1</v>
      </c>
      <c r="AC35">
        <f t="shared" si="10"/>
        <v>2</v>
      </c>
    </row>
    <row r="36" spans="1:29" x14ac:dyDescent="0.35">
      <c r="A36" s="5" t="s">
        <v>1158</v>
      </c>
      <c r="B36" s="6" t="s">
        <v>1159</v>
      </c>
      <c r="C36" s="6" t="s">
        <v>40</v>
      </c>
      <c r="D36" s="6" t="s">
        <v>1160</v>
      </c>
      <c r="E36" s="7">
        <v>44704.743935185186</v>
      </c>
      <c r="F36" s="7">
        <v>44705.363668981481</v>
      </c>
      <c r="G36" s="7">
        <v>44705.481215277781</v>
      </c>
      <c r="H36" s="7">
        <v>44705.598437499997</v>
      </c>
      <c r="I36" s="7">
        <v>44705.598402777781</v>
      </c>
      <c r="J36" s="7">
        <v>44719.476840277777</v>
      </c>
      <c r="K36" s="7">
        <v>44706.575104166666</v>
      </c>
      <c r="L36" s="7">
        <v>44727.552256944444</v>
      </c>
      <c r="M36" s="7"/>
      <c r="N36" s="7"/>
      <c r="O36" s="7">
        <v>44713.599641203706</v>
      </c>
      <c r="P36" s="7">
        <v>44713.599120370367</v>
      </c>
      <c r="Q36" s="6" t="s">
        <v>30</v>
      </c>
      <c r="R36">
        <f t="shared" si="0"/>
        <v>1</v>
      </c>
      <c r="S36">
        <f t="shared" si="1"/>
        <v>1</v>
      </c>
      <c r="T36">
        <f t="shared" si="2"/>
        <v>2</v>
      </c>
      <c r="U36">
        <f t="shared" si="3"/>
        <v>11</v>
      </c>
      <c r="V36" t="str">
        <f t="shared" si="4"/>
        <v/>
      </c>
      <c r="W36">
        <f t="shared" si="5"/>
        <v>17</v>
      </c>
      <c r="Z36" t="str">
        <f t="shared" si="7"/>
        <v/>
      </c>
      <c r="AC36">
        <f t="shared" si="10"/>
        <v>7</v>
      </c>
    </row>
    <row r="37" spans="1:29" x14ac:dyDescent="0.35">
      <c r="A37" s="8" t="s">
        <v>1161</v>
      </c>
      <c r="B37" s="9" t="s">
        <v>1162</v>
      </c>
      <c r="C37" s="9" t="s">
        <v>40</v>
      </c>
      <c r="D37" s="9" t="s">
        <v>40</v>
      </c>
      <c r="E37" s="10">
        <v>44704.662662037037</v>
      </c>
      <c r="F37" s="10">
        <v>44704.680185185185</v>
      </c>
      <c r="G37" s="10">
        <v>44705.427094907405</v>
      </c>
      <c r="H37" s="10">
        <v>44705.602476851855</v>
      </c>
      <c r="I37" s="10">
        <v>44705.602199074077</v>
      </c>
      <c r="J37" s="10">
        <v>44706.577986111108</v>
      </c>
      <c r="K37" s="10">
        <v>44706.577986111108</v>
      </c>
      <c r="L37" s="10"/>
      <c r="M37" s="10"/>
      <c r="N37" s="10">
        <v>44706.5859837963</v>
      </c>
      <c r="O37" s="10">
        <v>44706.608344907407</v>
      </c>
      <c r="P37" s="10">
        <v>44706.608252314814</v>
      </c>
      <c r="Q37" s="9" t="s">
        <v>37</v>
      </c>
      <c r="R37">
        <f t="shared" si="0"/>
        <v>2</v>
      </c>
      <c r="S37">
        <f t="shared" si="1"/>
        <v>2</v>
      </c>
      <c r="T37">
        <f t="shared" si="2"/>
        <v>2</v>
      </c>
      <c r="U37">
        <f t="shared" si="3"/>
        <v>2</v>
      </c>
      <c r="V37" t="str">
        <f t="shared" si="4"/>
        <v/>
      </c>
      <c r="W37" t="str">
        <f t="shared" si="5"/>
        <v/>
      </c>
      <c r="X37">
        <f t="shared" si="15"/>
        <v>1</v>
      </c>
      <c r="Y37">
        <f t="shared" si="6"/>
        <v>1</v>
      </c>
      <c r="Z37" t="str">
        <f t="shared" si="7"/>
        <v/>
      </c>
      <c r="AA37" t="str">
        <f t="shared" si="8"/>
        <v/>
      </c>
      <c r="AB37">
        <f t="shared" si="9"/>
        <v>1</v>
      </c>
      <c r="AC37">
        <f t="shared" si="10"/>
        <v>2</v>
      </c>
    </row>
    <row r="38" spans="1:29" x14ac:dyDescent="0.35">
      <c r="A38" s="5" t="s">
        <v>1163</v>
      </c>
      <c r="B38" s="6" t="s">
        <v>1164</v>
      </c>
      <c r="C38" s="6" t="s">
        <v>40</v>
      </c>
      <c r="D38" s="6" t="s">
        <v>40</v>
      </c>
      <c r="E38" s="7">
        <v>44704.508148148147</v>
      </c>
      <c r="F38" s="7">
        <v>44704.531215277777</v>
      </c>
      <c r="G38" s="7">
        <v>44705.426412037035</v>
      </c>
      <c r="H38" s="7">
        <v>44705.593287037038</v>
      </c>
      <c r="I38" s="7">
        <v>44705.593240740738</v>
      </c>
      <c r="J38" s="7">
        <v>44719.47625</v>
      </c>
      <c r="K38" s="7">
        <v>44706.55945601852</v>
      </c>
      <c r="L38" s="7"/>
      <c r="M38" s="7"/>
      <c r="N38" s="7">
        <v>44728.420729166668</v>
      </c>
      <c r="O38" s="7">
        <v>44741.61105324074</v>
      </c>
      <c r="P38" s="7">
        <v>44741.610844907409</v>
      </c>
      <c r="Q38" s="6" t="s">
        <v>30</v>
      </c>
      <c r="R38">
        <f t="shared" si="0"/>
        <v>2</v>
      </c>
      <c r="S38">
        <f t="shared" si="1"/>
        <v>2</v>
      </c>
      <c r="T38">
        <f t="shared" si="2"/>
        <v>2</v>
      </c>
      <c r="U38">
        <f t="shared" si="3"/>
        <v>11</v>
      </c>
      <c r="V38" t="str">
        <f t="shared" si="4"/>
        <v/>
      </c>
      <c r="W38" t="str">
        <f t="shared" si="5"/>
        <v/>
      </c>
      <c r="X38">
        <f t="shared" si="15"/>
        <v>17</v>
      </c>
      <c r="Y38">
        <f t="shared" si="6"/>
        <v>8</v>
      </c>
      <c r="Z38" t="str">
        <f t="shared" si="7"/>
        <v/>
      </c>
      <c r="AA38" t="str">
        <f t="shared" si="8"/>
        <v/>
      </c>
      <c r="AB38">
        <f t="shared" si="9"/>
        <v>10</v>
      </c>
      <c r="AC38">
        <f t="shared" si="10"/>
        <v>27</v>
      </c>
    </row>
    <row r="39" spans="1:29" x14ac:dyDescent="0.35">
      <c r="A39" s="8" t="s">
        <v>1165</v>
      </c>
      <c r="B39" s="9" t="s">
        <v>1166</v>
      </c>
      <c r="C39" s="9" t="s">
        <v>73</v>
      </c>
      <c r="D39" s="9" t="s">
        <v>73</v>
      </c>
      <c r="E39" s="10">
        <v>44704.383530092593</v>
      </c>
      <c r="F39" s="10">
        <v>44704.394583333335</v>
      </c>
      <c r="G39" s="10">
        <v>44704.443391203706</v>
      </c>
      <c r="H39" s="10">
        <v>44704.598217592589</v>
      </c>
      <c r="I39" s="10">
        <v>44704.597997685189</v>
      </c>
      <c r="J39" s="10"/>
      <c r="K39" s="10"/>
      <c r="L39" s="10"/>
      <c r="M39" s="10"/>
      <c r="N39" s="10">
        <v>44704.598749999997</v>
      </c>
      <c r="O39" s="10">
        <v>44704.599236111113</v>
      </c>
      <c r="P39" s="10">
        <v>44704.59920138889</v>
      </c>
      <c r="Q39" s="9" t="s">
        <v>30</v>
      </c>
      <c r="R39">
        <f t="shared" si="0"/>
        <v>1</v>
      </c>
      <c r="S39">
        <f t="shared" si="1"/>
        <v>1</v>
      </c>
      <c r="T39" t="str">
        <f t="shared" si="2"/>
        <v/>
      </c>
      <c r="U39" t="str">
        <f t="shared" si="3"/>
        <v/>
      </c>
      <c r="V39" t="str">
        <f t="shared" si="4"/>
        <v/>
      </c>
      <c r="W39" t="str">
        <f t="shared" si="5"/>
        <v/>
      </c>
      <c r="X39" t="str">
        <f t="shared" si="15"/>
        <v/>
      </c>
      <c r="Y39" t="str">
        <f t="shared" si="6"/>
        <v/>
      </c>
      <c r="Z39" t="str">
        <f t="shared" si="7"/>
        <v/>
      </c>
      <c r="AA39" t="str">
        <f t="shared" si="8"/>
        <v/>
      </c>
      <c r="AB39">
        <f t="shared" si="9"/>
        <v>1</v>
      </c>
      <c r="AC39">
        <f t="shared" si="10"/>
        <v>1</v>
      </c>
    </row>
    <row r="40" spans="1:29" x14ac:dyDescent="0.35">
      <c r="A40" s="5" t="s">
        <v>1167</v>
      </c>
      <c r="B40" s="6" t="s">
        <v>1168</v>
      </c>
      <c r="C40" s="6" t="s">
        <v>40</v>
      </c>
      <c r="D40" s="6" t="s">
        <v>40</v>
      </c>
      <c r="E40" s="7">
        <v>44701.582986111112</v>
      </c>
      <c r="F40" s="7">
        <v>44701.586736111109</v>
      </c>
      <c r="G40" s="7">
        <v>44704.426770833335</v>
      </c>
      <c r="H40" s="7">
        <v>44704.593611111108</v>
      </c>
      <c r="I40" s="7">
        <v>44704.593912037039</v>
      </c>
      <c r="J40" s="7">
        <v>44705.51190972222</v>
      </c>
      <c r="K40" s="7">
        <v>44705.51190972222</v>
      </c>
      <c r="L40" s="7">
        <v>44722.619895833333</v>
      </c>
      <c r="M40" s="7"/>
      <c r="N40" s="7">
        <v>44722.66133101852</v>
      </c>
      <c r="O40" s="7">
        <v>44725.587060185186</v>
      </c>
      <c r="P40" s="7">
        <v>44725.586562500001</v>
      </c>
      <c r="Q40" s="6" t="s">
        <v>30</v>
      </c>
      <c r="R40">
        <f t="shared" si="0"/>
        <v>2</v>
      </c>
      <c r="S40">
        <f t="shared" si="1"/>
        <v>2</v>
      </c>
      <c r="T40">
        <f t="shared" si="2"/>
        <v>2</v>
      </c>
      <c r="U40">
        <f t="shared" si="3"/>
        <v>2</v>
      </c>
      <c r="V40" t="str">
        <f t="shared" si="4"/>
        <v/>
      </c>
      <c r="W40">
        <f t="shared" si="5"/>
        <v>15</v>
      </c>
      <c r="X40">
        <f t="shared" si="15"/>
        <v>14</v>
      </c>
      <c r="Y40">
        <f t="shared" si="6"/>
        <v>14</v>
      </c>
      <c r="Z40" t="str">
        <f t="shared" si="7"/>
        <v/>
      </c>
      <c r="AA40">
        <f t="shared" si="8"/>
        <v>1</v>
      </c>
      <c r="AB40">
        <f t="shared" si="9"/>
        <v>2</v>
      </c>
      <c r="AC40">
        <f t="shared" si="10"/>
        <v>16</v>
      </c>
    </row>
    <row r="41" spans="1:29" x14ac:dyDescent="0.35">
      <c r="A41" s="8" t="s">
        <v>1169</v>
      </c>
      <c r="B41" s="9" t="s">
        <v>1170</v>
      </c>
      <c r="C41" s="9" t="s">
        <v>40</v>
      </c>
      <c r="D41" s="9" t="s">
        <v>40</v>
      </c>
      <c r="E41" s="10">
        <v>44701.581759259258</v>
      </c>
      <c r="F41" s="10">
        <v>44701.584513888891</v>
      </c>
      <c r="G41" s="10">
        <v>44704.425844907404</v>
      </c>
      <c r="H41" s="10">
        <v>44704.586608796293</v>
      </c>
      <c r="I41" s="10">
        <v>44704.586574074077</v>
      </c>
      <c r="J41" s="10">
        <v>44705.500405092593</v>
      </c>
      <c r="K41" s="10">
        <v>44705.500405092593</v>
      </c>
      <c r="L41" s="10">
        <v>44735.383576388886</v>
      </c>
      <c r="M41" s="10"/>
      <c r="N41" s="10">
        <v>44735.570601851854</v>
      </c>
      <c r="O41" s="10">
        <v>44735.585682870369</v>
      </c>
      <c r="P41" s="10">
        <v>44735.585648148146</v>
      </c>
      <c r="Q41" s="9" t="s">
        <v>30</v>
      </c>
      <c r="R41">
        <f t="shared" si="0"/>
        <v>2</v>
      </c>
      <c r="S41">
        <f t="shared" si="1"/>
        <v>2</v>
      </c>
      <c r="T41">
        <f t="shared" si="2"/>
        <v>2</v>
      </c>
      <c r="U41">
        <f t="shared" si="3"/>
        <v>2</v>
      </c>
      <c r="V41" t="str">
        <f t="shared" si="4"/>
        <v/>
      </c>
      <c r="W41">
        <f t="shared" si="5"/>
        <v>24</v>
      </c>
      <c r="X41">
        <f t="shared" si="15"/>
        <v>23</v>
      </c>
      <c r="Y41">
        <f t="shared" si="6"/>
        <v>23</v>
      </c>
      <c r="Z41" t="str">
        <f t="shared" si="7"/>
        <v/>
      </c>
      <c r="AA41">
        <f t="shared" si="8"/>
        <v>1</v>
      </c>
      <c r="AB41">
        <f t="shared" si="9"/>
        <v>1</v>
      </c>
      <c r="AC41">
        <f t="shared" si="10"/>
        <v>24</v>
      </c>
    </row>
    <row r="42" spans="1:29" x14ac:dyDescent="0.35">
      <c r="A42" s="5" t="s">
        <v>1171</v>
      </c>
      <c r="B42" s="6" t="s">
        <v>1172</v>
      </c>
      <c r="C42" s="6" t="s">
        <v>40</v>
      </c>
      <c r="D42" s="6" t="s">
        <v>40</v>
      </c>
      <c r="E42" s="7">
        <v>44701.550625000003</v>
      </c>
      <c r="F42" s="7">
        <v>44701.582777777781</v>
      </c>
      <c r="G42" s="7">
        <v>44704.420682870368</v>
      </c>
      <c r="H42" s="7">
        <v>44704.420682870368</v>
      </c>
      <c r="I42" s="7">
        <v>44704.420682870368</v>
      </c>
      <c r="J42" s="7"/>
      <c r="K42" s="7"/>
      <c r="L42" s="7"/>
      <c r="M42" s="7"/>
      <c r="N42" s="7">
        <v>44704.420682870368</v>
      </c>
      <c r="O42" s="7">
        <v>44704.600439814814</v>
      </c>
      <c r="P42" s="7">
        <v>44704.600393518522</v>
      </c>
      <c r="Q42" s="6" t="s">
        <v>30</v>
      </c>
      <c r="R42">
        <f t="shared" si="0"/>
        <v>2</v>
      </c>
      <c r="S42">
        <f t="shared" si="1"/>
        <v>2</v>
      </c>
      <c r="T42" t="str">
        <f t="shared" si="2"/>
        <v/>
      </c>
      <c r="U42" t="str">
        <f t="shared" si="3"/>
        <v/>
      </c>
      <c r="V42" t="str">
        <f t="shared" si="4"/>
        <v/>
      </c>
      <c r="W42" t="str">
        <f t="shared" si="5"/>
        <v/>
      </c>
      <c r="X42" t="str">
        <f t="shared" si="15"/>
        <v/>
      </c>
      <c r="Y42" t="str">
        <f t="shared" si="6"/>
        <v/>
      </c>
      <c r="Z42" t="str">
        <f t="shared" si="7"/>
        <v/>
      </c>
      <c r="AA42" t="str">
        <f t="shared" si="8"/>
        <v/>
      </c>
      <c r="AB42">
        <f>IF(ISBLANK(N42),"",NETWORKDAYS(N42,P42))</f>
        <v>1</v>
      </c>
      <c r="AC42">
        <f t="shared" si="10"/>
        <v>1</v>
      </c>
    </row>
    <row r="43" spans="1:29" x14ac:dyDescent="0.35">
      <c r="A43" s="8" t="s">
        <v>1173</v>
      </c>
      <c r="B43" s="9" t="s">
        <v>1174</v>
      </c>
      <c r="C43" s="9" t="s">
        <v>40</v>
      </c>
      <c r="D43" s="9" t="s">
        <v>40</v>
      </c>
      <c r="E43" s="10">
        <v>44699.559710648151</v>
      </c>
      <c r="F43" s="10">
        <v>44699.567384259259</v>
      </c>
      <c r="G43" s="10">
        <v>44700.411296296297</v>
      </c>
      <c r="H43" s="10">
        <v>44700.591481481482</v>
      </c>
      <c r="I43" s="10">
        <v>44700.591458333336</v>
      </c>
      <c r="J43" s="10">
        <v>44701.396134259259</v>
      </c>
      <c r="K43" s="10">
        <v>44701.427314814813</v>
      </c>
      <c r="L43" s="10"/>
      <c r="M43" s="10"/>
      <c r="N43" s="10">
        <v>44701.487407407411</v>
      </c>
      <c r="O43" s="10">
        <v>44701.602997685186</v>
      </c>
      <c r="P43" s="10">
        <v>44701.602962962963</v>
      </c>
      <c r="Q43" s="9" t="s">
        <v>30</v>
      </c>
      <c r="R43">
        <f t="shared" si="0"/>
        <v>2</v>
      </c>
      <c r="S43">
        <f t="shared" si="1"/>
        <v>2</v>
      </c>
      <c r="T43">
        <f t="shared" si="2"/>
        <v>2</v>
      </c>
      <c r="U43">
        <f t="shared" si="3"/>
        <v>2</v>
      </c>
      <c r="V43" t="str">
        <f t="shared" si="4"/>
        <v/>
      </c>
      <c r="W43" t="str">
        <f t="shared" si="5"/>
        <v/>
      </c>
      <c r="X43">
        <f t="shared" si="15"/>
        <v>1</v>
      </c>
      <c r="Y43">
        <f t="shared" si="6"/>
        <v>1</v>
      </c>
      <c r="Z43" t="str">
        <f t="shared" si="7"/>
        <v/>
      </c>
      <c r="AA43" t="str">
        <f t="shared" si="8"/>
        <v/>
      </c>
      <c r="AB43">
        <f t="shared" si="9"/>
        <v>1</v>
      </c>
      <c r="AC43">
        <f t="shared" si="10"/>
        <v>2</v>
      </c>
    </row>
    <row r="44" spans="1:29" x14ac:dyDescent="0.35">
      <c r="A44" s="5" t="s">
        <v>1175</v>
      </c>
      <c r="B44" s="6" t="s">
        <v>1176</v>
      </c>
      <c r="C44" s="6" t="s">
        <v>40</v>
      </c>
      <c r="D44" s="6" t="s">
        <v>40</v>
      </c>
      <c r="E44" s="7">
        <v>44699.447604166664</v>
      </c>
      <c r="F44" s="7">
        <v>44699.450624999998</v>
      </c>
      <c r="G44" s="7">
        <v>44699.498437499999</v>
      </c>
      <c r="H44" s="7">
        <v>44699.498437499999</v>
      </c>
      <c r="I44" s="7">
        <v>44699.498437499999</v>
      </c>
      <c r="J44" s="7"/>
      <c r="K44" s="7"/>
      <c r="L44" s="7"/>
      <c r="M44" s="7"/>
      <c r="N44" s="7">
        <v>44699.498437499999</v>
      </c>
      <c r="O44" s="7">
        <v>44699.588680555556</v>
      </c>
      <c r="P44" s="7">
        <v>44699.588645833333</v>
      </c>
      <c r="Q44" s="6" t="s">
        <v>30</v>
      </c>
      <c r="R44">
        <f t="shared" si="0"/>
        <v>1</v>
      </c>
      <c r="S44">
        <f t="shared" si="1"/>
        <v>1</v>
      </c>
      <c r="T44" t="str">
        <f t="shared" si="2"/>
        <v/>
      </c>
      <c r="U44" t="str">
        <f t="shared" si="3"/>
        <v/>
      </c>
      <c r="V44" t="str">
        <f t="shared" si="4"/>
        <v/>
      </c>
      <c r="W44" t="str">
        <f t="shared" si="5"/>
        <v/>
      </c>
      <c r="X44" t="str">
        <f t="shared" si="15"/>
        <v/>
      </c>
      <c r="Y44" t="str">
        <f t="shared" si="6"/>
        <v/>
      </c>
      <c r="Z44" t="str">
        <f t="shared" si="7"/>
        <v/>
      </c>
      <c r="AA44" t="str">
        <f t="shared" si="8"/>
        <v/>
      </c>
      <c r="AB44">
        <f t="shared" si="9"/>
        <v>1</v>
      </c>
      <c r="AC44">
        <f t="shared" si="10"/>
        <v>1</v>
      </c>
    </row>
    <row r="45" spans="1:29" x14ac:dyDescent="0.35">
      <c r="A45" s="8" t="s">
        <v>1177</v>
      </c>
      <c r="B45" s="9" t="s">
        <v>1178</v>
      </c>
      <c r="C45" s="9" t="s">
        <v>40</v>
      </c>
      <c r="D45" s="9" t="s">
        <v>40</v>
      </c>
      <c r="E45" s="10">
        <v>44699.376284722224</v>
      </c>
      <c r="F45" s="10">
        <v>44699.404791666668</v>
      </c>
      <c r="G45" s="10">
        <v>44699.498182870368</v>
      </c>
      <c r="H45" s="10">
        <v>44699.587141203701</v>
      </c>
      <c r="I45" s="10">
        <v>44699.587094907409</v>
      </c>
      <c r="J45" s="10">
        <v>44700.558310185188</v>
      </c>
      <c r="K45" s="10">
        <v>44700.558310185188</v>
      </c>
      <c r="L45" s="10"/>
      <c r="M45" s="10"/>
      <c r="N45" s="10">
        <v>44701.334849537037</v>
      </c>
      <c r="O45" s="10">
        <v>44701.601655092592</v>
      </c>
      <c r="P45" s="10">
        <v>44701.601631944446</v>
      </c>
      <c r="Q45" s="9" t="s">
        <v>30</v>
      </c>
      <c r="R45">
        <f t="shared" si="0"/>
        <v>1</v>
      </c>
      <c r="S45">
        <f t="shared" si="1"/>
        <v>1</v>
      </c>
      <c r="T45">
        <f t="shared" si="2"/>
        <v>2</v>
      </c>
      <c r="U45">
        <f t="shared" si="3"/>
        <v>2</v>
      </c>
      <c r="V45" t="str">
        <f t="shared" si="4"/>
        <v/>
      </c>
      <c r="W45" t="str">
        <f t="shared" si="5"/>
        <v/>
      </c>
      <c r="X45">
        <f t="shared" si="15"/>
        <v>2</v>
      </c>
      <c r="Y45">
        <f t="shared" si="6"/>
        <v>2</v>
      </c>
      <c r="Z45" t="str">
        <f t="shared" si="7"/>
        <v/>
      </c>
      <c r="AA45" t="str">
        <f t="shared" si="8"/>
        <v/>
      </c>
      <c r="AB45">
        <f t="shared" si="9"/>
        <v>1</v>
      </c>
      <c r="AC45">
        <f t="shared" si="10"/>
        <v>3</v>
      </c>
    </row>
    <row r="46" spans="1:29" x14ac:dyDescent="0.35">
      <c r="A46" s="5" t="s">
        <v>1179</v>
      </c>
      <c r="B46" s="6" t="s">
        <v>1180</v>
      </c>
      <c r="C46" s="6" t="s">
        <v>40</v>
      </c>
      <c r="D46" s="6" t="s">
        <v>40</v>
      </c>
      <c r="E46" s="7">
        <v>44697.622453703705</v>
      </c>
      <c r="F46" s="7">
        <v>44698.369421296295</v>
      </c>
      <c r="G46" s="7">
        <v>44698.414803240739</v>
      </c>
      <c r="H46" s="7">
        <v>44698.414803240739</v>
      </c>
      <c r="I46" s="7">
        <v>44698.414803240739</v>
      </c>
      <c r="J46" s="7"/>
      <c r="K46" s="7"/>
      <c r="L46" s="7"/>
      <c r="M46" s="7"/>
      <c r="N46" s="7">
        <v>44698.414803240739</v>
      </c>
      <c r="O46" s="7">
        <v>44698.602662037039</v>
      </c>
      <c r="P46" s="7">
        <v>44698.60261574074</v>
      </c>
      <c r="Q46" s="6" t="s">
        <v>30</v>
      </c>
      <c r="R46">
        <f t="shared" si="0"/>
        <v>1</v>
      </c>
      <c r="S46">
        <f t="shared" si="1"/>
        <v>1</v>
      </c>
      <c r="T46" t="str">
        <f t="shared" si="2"/>
        <v/>
      </c>
      <c r="U46" t="str">
        <f t="shared" si="3"/>
        <v/>
      </c>
      <c r="V46" t="str">
        <f t="shared" si="4"/>
        <v/>
      </c>
      <c r="W46" t="str">
        <f t="shared" si="5"/>
        <v/>
      </c>
      <c r="X46" t="str">
        <f t="shared" si="15"/>
        <v/>
      </c>
      <c r="Y46" t="str">
        <f t="shared" si="6"/>
        <v/>
      </c>
      <c r="Z46" t="str">
        <f t="shared" si="7"/>
        <v/>
      </c>
      <c r="AA46" t="str">
        <f t="shared" si="8"/>
        <v/>
      </c>
      <c r="AB46">
        <f t="shared" si="9"/>
        <v>1</v>
      </c>
      <c r="AC46">
        <f t="shared" si="10"/>
        <v>1</v>
      </c>
    </row>
    <row r="47" spans="1:29" x14ac:dyDescent="0.35">
      <c r="A47" s="8" t="s">
        <v>1181</v>
      </c>
      <c r="B47" s="9" t="s">
        <v>1182</v>
      </c>
      <c r="C47" s="9" t="s">
        <v>40</v>
      </c>
      <c r="D47" s="9" t="s">
        <v>40</v>
      </c>
      <c r="E47" s="10">
        <v>44697.496481481481</v>
      </c>
      <c r="F47" s="10">
        <v>44698.367361111108</v>
      </c>
      <c r="G47" s="10">
        <v>44698.417245370372</v>
      </c>
      <c r="H47" s="10">
        <v>44698.417245370372</v>
      </c>
      <c r="I47" s="10">
        <v>44698.417245370372</v>
      </c>
      <c r="J47" s="10"/>
      <c r="K47" s="10"/>
      <c r="L47" s="10"/>
      <c r="M47" s="10"/>
      <c r="N47" s="10">
        <v>44698.417245370372</v>
      </c>
      <c r="O47" s="10">
        <v>44698.601724537039</v>
      </c>
      <c r="P47" s="10">
        <v>44698.601689814815</v>
      </c>
      <c r="Q47" s="9" t="s">
        <v>30</v>
      </c>
      <c r="R47">
        <f t="shared" si="0"/>
        <v>1</v>
      </c>
      <c r="S47">
        <f t="shared" si="1"/>
        <v>1</v>
      </c>
      <c r="T47" t="str">
        <f t="shared" si="2"/>
        <v/>
      </c>
      <c r="U47" t="str">
        <f t="shared" si="3"/>
        <v/>
      </c>
      <c r="V47" t="str">
        <f t="shared" si="4"/>
        <v/>
      </c>
      <c r="W47" t="str">
        <f t="shared" si="5"/>
        <v/>
      </c>
      <c r="X47" t="str">
        <f t="shared" si="15"/>
        <v/>
      </c>
      <c r="Y47" t="str">
        <f t="shared" si="6"/>
        <v/>
      </c>
      <c r="Z47" t="str">
        <f t="shared" si="7"/>
        <v/>
      </c>
      <c r="AA47" t="str">
        <f t="shared" si="8"/>
        <v/>
      </c>
      <c r="AB47">
        <f t="shared" si="9"/>
        <v>1</v>
      </c>
      <c r="AC47">
        <f t="shared" si="10"/>
        <v>1</v>
      </c>
    </row>
    <row r="48" spans="1:29" x14ac:dyDescent="0.35">
      <c r="A48" s="5" t="s">
        <v>1183</v>
      </c>
      <c r="B48" s="6" t="s">
        <v>1184</v>
      </c>
      <c r="C48" s="6" t="s">
        <v>40</v>
      </c>
      <c r="D48" s="6" t="s">
        <v>40</v>
      </c>
      <c r="E48" s="7">
        <v>44697.453009259261</v>
      </c>
      <c r="F48" s="7">
        <v>44697.457696759258</v>
      </c>
      <c r="G48" s="7">
        <v>44698.416435185187</v>
      </c>
      <c r="H48" s="7">
        <v>44698.416435185187</v>
      </c>
      <c r="I48" s="7">
        <v>44698.416435185187</v>
      </c>
      <c r="J48" s="7"/>
      <c r="K48" s="7"/>
      <c r="L48" s="7"/>
      <c r="M48" s="7"/>
      <c r="N48" s="7">
        <v>44698.416435185187</v>
      </c>
      <c r="O48" s="7">
        <v>44698.600694444445</v>
      </c>
      <c r="P48" s="7">
        <v>44698.600659722222</v>
      </c>
      <c r="Q48" s="6" t="s">
        <v>30</v>
      </c>
      <c r="R48">
        <f t="shared" si="0"/>
        <v>2</v>
      </c>
      <c r="S48">
        <f t="shared" si="1"/>
        <v>2</v>
      </c>
      <c r="T48" t="str">
        <f t="shared" si="2"/>
        <v/>
      </c>
      <c r="U48" t="str">
        <f t="shared" si="3"/>
        <v/>
      </c>
      <c r="V48" t="str">
        <f t="shared" si="4"/>
        <v/>
      </c>
      <c r="W48" t="str">
        <f t="shared" si="5"/>
        <v/>
      </c>
      <c r="X48" t="str">
        <f t="shared" si="15"/>
        <v/>
      </c>
      <c r="Y48" t="str">
        <f t="shared" si="6"/>
        <v/>
      </c>
      <c r="Z48" t="str">
        <f t="shared" si="7"/>
        <v/>
      </c>
      <c r="AA48" t="str">
        <f t="shared" si="8"/>
        <v/>
      </c>
      <c r="AB48">
        <f t="shared" si="9"/>
        <v>1</v>
      </c>
      <c r="AC48">
        <f t="shared" si="10"/>
        <v>1</v>
      </c>
    </row>
    <row r="49" spans="1:29" x14ac:dyDescent="0.35">
      <c r="A49" s="8" t="s">
        <v>1185</v>
      </c>
      <c r="B49" s="9" t="s">
        <v>1186</v>
      </c>
      <c r="C49" s="9" t="s">
        <v>747</v>
      </c>
      <c r="D49" s="9" t="s">
        <v>747</v>
      </c>
      <c r="E49" s="10">
        <v>44697.376875000002</v>
      </c>
      <c r="F49" s="10">
        <v>44697.391585648147</v>
      </c>
      <c r="G49" s="10">
        <v>44697.412800925929</v>
      </c>
      <c r="H49" s="10">
        <v>44697.593773148146</v>
      </c>
      <c r="I49" s="10">
        <v>44697.593738425923</v>
      </c>
      <c r="J49" s="10">
        <v>44698.458923611113</v>
      </c>
      <c r="K49" s="10">
        <v>44698.458923611113</v>
      </c>
      <c r="L49" s="10"/>
      <c r="M49" s="10"/>
      <c r="N49" s="10">
        <v>44698.504606481481</v>
      </c>
      <c r="O49" s="10">
        <v>44698.599606481483</v>
      </c>
      <c r="P49" s="10">
        <v>44698.59957175926</v>
      </c>
      <c r="Q49" s="9" t="s">
        <v>30</v>
      </c>
      <c r="R49">
        <f t="shared" si="0"/>
        <v>1</v>
      </c>
      <c r="S49">
        <f t="shared" si="1"/>
        <v>1</v>
      </c>
      <c r="T49">
        <f t="shared" si="2"/>
        <v>2</v>
      </c>
      <c r="U49">
        <f t="shared" si="3"/>
        <v>2</v>
      </c>
      <c r="V49" t="str">
        <f t="shared" si="4"/>
        <v/>
      </c>
      <c r="W49" t="str">
        <f t="shared" si="5"/>
        <v/>
      </c>
      <c r="X49">
        <f t="shared" si="15"/>
        <v>1</v>
      </c>
      <c r="Y49">
        <f t="shared" si="6"/>
        <v>1</v>
      </c>
      <c r="Z49" t="str">
        <f t="shared" si="7"/>
        <v/>
      </c>
      <c r="AA49" t="str">
        <f t="shared" si="8"/>
        <v/>
      </c>
      <c r="AB49">
        <f t="shared" si="9"/>
        <v>1</v>
      </c>
      <c r="AC49">
        <f t="shared" si="10"/>
        <v>2</v>
      </c>
    </row>
    <row r="50" spans="1:29" x14ac:dyDescent="0.35">
      <c r="A50" s="5" t="s">
        <v>1187</v>
      </c>
      <c r="B50" s="6" t="s">
        <v>1188</v>
      </c>
      <c r="C50" s="6" t="s">
        <v>40</v>
      </c>
      <c r="D50" s="6" t="s">
        <v>40</v>
      </c>
      <c r="E50" s="7">
        <v>44694.544212962966</v>
      </c>
      <c r="F50" s="7">
        <v>44697.389907407407</v>
      </c>
      <c r="G50" s="7">
        <v>44697.412546296298</v>
      </c>
      <c r="H50" s="7">
        <v>44697.589618055557</v>
      </c>
      <c r="I50" s="7">
        <v>44697.589409722219</v>
      </c>
      <c r="J50" s="7">
        <v>44698.453738425924</v>
      </c>
      <c r="K50" s="7">
        <v>44698.453738425924</v>
      </c>
      <c r="L50" s="7"/>
      <c r="M50" s="7"/>
      <c r="N50" s="7">
        <v>44698.503969907404</v>
      </c>
      <c r="O50" s="7">
        <v>44698.59851851852</v>
      </c>
      <c r="P50" s="7">
        <v>44698.598495370374</v>
      </c>
      <c r="Q50" s="6" t="s">
        <v>30</v>
      </c>
      <c r="R50">
        <f t="shared" si="0"/>
        <v>1</v>
      </c>
      <c r="S50">
        <f t="shared" si="1"/>
        <v>1</v>
      </c>
      <c r="T50">
        <f t="shared" si="2"/>
        <v>2</v>
      </c>
      <c r="U50">
        <f t="shared" si="3"/>
        <v>2</v>
      </c>
      <c r="V50" t="str">
        <f t="shared" si="4"/>
        <v/>
      </c>
      <c r="W50" t="str">
        <f t="shared" si="5"/>
        <v/>
      </c>
      <c r="X50">
        <f t="shared" si="15"/>
        <v>1</v>
      </c>
      <c r="Y50">
        <f t="shared" si="6"/>
        <v>1</v>
      </c>
      <c r="Z50" t="str">
        <f t="shared" si="7"/>
        <v/>
      </c>
      <c r="AA50" t="str">
        <f t="shared" si="8"/>
        <v/>
      </c>
      <c r="AB50">
        <f t="shared" si="9"/>
        <v>1</v>
      </c>
      <c r="AC50">
        <f t="shared" si="10"/>
        <v>2</v>
      </c>
    </row>
    <row r="51" spans="1:29" x14ac:dyDescent="0.35">
      <c r="A51" s="8" t="s">
        <v>1189</v>
      </c>
      <c r="B51" s="9" t="s">
        <v>1190</v>
      </c>
      <c r="C51" s="9" t="s">
        <v>40</v>
      </c>
      <c r="D51" s="9" t="s">
        <v>40</v>
      </c>
      <c r="E51" s="10">
        <v>44694.462025462963</v>
      </c>
      <c r="F51" s="10">
        <v>44697.390497685185</v>
      </c>
      <c r="G51" s="10">
        <v>44697.410057870373</v>
      </c>
      <c r="H51" s="10">
        <v>44697.410057870373</v>
      </c>
      <c r="I51" s="10">
        <v>44697.410057870373</v>
      </c>
      <c r="J51" s="10"/>
      <c r="K51" s="10"/>
      <c r="L51" s="10"/>
      <c r="M51" s="10"/>
      <c r="N51" s="10">
        <v>44697.410057870373</v>
      </c>
      <c r="O51" s="10">
        <v>44697.614212962966</v>
      </c>
      <c r="P51" s="10">
        <v>44697.614189814813</v>
      </c>
      <c r="Q51" s="9" t="s">
        <v>30</v>
      </c>
      <c r="R51">
        <f t="shared" si="0"/>
        <v>1</v>
      </c>
      <c r="S51">
        <f t="shared" si="1"/>
        <v>1</v>
      </c>
      <c r="T51" t="str">
        <f t="shared" si="2"/>
        <v/>
      </c>
      <c r="U51" t="str">
        <f t="shared" si="3"/>
        <v/>
      </c>
      <c r="V51" t="str">
        <f t="shared" si="4"/>
        <v/>
      </c>
      <c r="W51" t="str">
        <f t="shared" si="5"/>
        <v/>
      </c>
      <c r="X51" t="str">
        <f t="shared" si="15"/>
        <v/>
      </c>
      <c r="Y51" t="str">
        <f t="shared" si="6"/>
        <v/>
      </c>
      <c r="Z51" t="str">
        <f t="shared" si="7"/>
        <v/>
      </c>
      <c r="AA51" t="str">
        <f t="shared" si="8"/>
        <v/>
      </c>
      <c r="AB51">
        <f t="shared" si="9"/>
        <v>1</v>
      </c>
      <c r="AC51">
        <f t="shared" si="10"/>
        <v>1</v>
      </c>
    </row>
    <row r="52" spans="1:29" x14ac:dyDescent="0.35">
      <c r="A52" s="5" t="s">
        <v>1191</v>
      </c>
      <c r="B52" s="6" t="s">
        <v>1192</v>
      </c>
      <c r="C52" s="6" t="s">
        <v>40</v>
      </c>
      <c r="D52" s="6" t="s">
        <v>40</v>
      </c>
      <c r="E52" s="7">
        <v>44693.724351851852</v>
      </c>
      <c r="F52" s="7">
        <v>44694.349039351851</v>
      </c>
      <c r="G52" s="7">
        <v>44694.424976851849</v>
      </c>
      <c r="H52" s="7">
        <v>44694.621423611112</v>
      </c>
      <c r="I52" s="7">
        <v>44694.621400462966</v>
      </c>
      <c r="J52" s="7">
        <v>44700.568171296298</v>
      </c>
      <c r="K52" s="7">
        <v>44700.568171296298</v>
      </c>
      <c r="L52" s="7"/>
      <c r="M52" s="7"/>
      <c r="N52" s="7">
        <v>44701.333807870367</v>
      </c>
      <c r="O52" s="7">
        <v>44701.600590277776</v>
      </c>
      <c r="P52" s="7">
        <v>44701.600555555553</v>
      </c>
      <c r="Q52" s="6" t="s">
        <v>30</v>
      </c>
      <c r="R52">
        <f t="shared" si="0"/>
        <v>1</v>
      </c>
      <c r="S52">
        <f t="shared" si="1"/>
        <v>1</v>
      </c>
      <c r="T52">
        <f t="shared" si="2"/>
        <v>5</v>
      </c>
      <c r="U52">
        <f t="shared" si="3"/>
        <v>5</v>
      </c>
      <c r="V52" t="str">
        <f t="shared" si="4"/>
        <v/>
      </c>
      <c r="W52" t="str">
        <f t="shared" si="5"/>
        <v/>
      </c>
      <c r="X52">
        <f t="shared" si="15"/>
        <v>2</v>
      </c>
      <c r="Y52">
        <f t="shared" si="6"/>
        <v>2</v>
      </c>
      <c r="Z52" t="str">
        <f t="shared" si="7"/>
        <v/>
      </c>
      <c r="AA52" t="str">
        <f t="shared" si="8"/>
        <v/>
      </c>
      <c r="AB52">
        <f t="shared" si="9"/>
        <v>1</v>
      </c>
      <c r="AC52">
        <f t="shared" si="10"/>
        <v>6</v>
      </c>
    </row>
    <row r="53" spans="1:29" x14ac:dyDescent="0.35">
      <c r="A53" s="8" t="s">
        <v>1193</v>
      </c>
      <c r="B53" s="9" t="s">
        <v>1194</v>
      </c>
      <c r="C53" s="9" t="s">
        <v>40</v>
      </c>
      <c r="D53" s="9" t="s">
        <v>40</v>
      </c>
      <c r="E53" s="10">
        <v>44693.699293981481</v>
      </c>
      <c r="F53" s="10">
        <v>44693.711481481485</v>
      </c>
      <c r="G53" s="10">
        <v>44694.424780092595</v>
      </c>
      <c r="H53" s="10">
        <v>44694.619583333333</v>
      </c>
      <c r="I53" s="10">
        <v>44694.619560185187</v>
      </c>
      <c r="J53" s="10">
        <v>44714.372534722221</v>
      </c>
      <c r="K53" s="10">
        <v>44714.535092592596</v>
      </c>
      <c r="L53" s="10"/>
      <c r="M53" s="10"/>
      <c r="N53" s="10">
        <v>44714.535231481481</v>
      </c>
      <c r="O53" s="10">
        <v>44714.59107638889</v>
      </c>
      <c r="P53" s="10">
        <v>44714.591006944444</v>
      </c>
      <c r="Q53" s="9" t="s">
        <v>30</v>
      </c>
      <c r="R53">
        <f t="shared" si="0"/>
        <v>2</v>
      </c>
      <c r="S53">
        <f t="shared" si="1"/>
        <v>2</v>
      </c>
      <c r="T53">
        <f t="shared" si="2"/>
        <v>15</v>
      </c>
      <c r="U53">
        <f t="shared" si="3"/>
        <v>15</v>
      </c>
      <c r="V53" t="str">
        <f t="shared" si="4"/>
        <v/>
      </c>
      <c r="W53" t="str">
        <f t="shared" si="5"/>
        <v/>
      </c>
      <c r="X53">
        <f t="shared" si="15"/>
        <v>1</v>
      </c>
      <c r="Y53">
        <f t="shared" si="6"/>
        <v>1</v>
      </c>
      <c r="Z53" t="str">
        <f t="shared" si="7"/>
        <v/>
      </c>
      <c r="AA53" t="str">
        <f t="shared" si="8"/>
        <v/>
      </c>
      <c r="AB53">
        <f t="shared" si="9"/>
        <v>1</v>
      </c>
      <c r="AC53">
        <f t="shared" si="10"/>
        <v>15</v>
      </c>
    </row>
    <row r="54" spans="1:29" x14ac:dyDescent="0.35">
      <c r="A54" s="5" t="s">
        <v>1195</v>
      </c>
      <c r="B54" s="6" t="s">
        <v>1196</v>
      </c>
      <c r="C54" s="6" t="s">
        <v>40</v>
      </c>
      <c r="D54" s="6" t="s">
        <v>40</v>
      </c>
      <c r="E54" s="7">
        <v>44693.510196759256</v>
      </c>
      <c r="F54" s="7">
        <v>44693.566400462965</v>
      </c>
      <c r="G54" s="7">
        <v>44694.425381944442</v>
      </c>
      <c r="H54" s="7">
        <v>44694.425381944442</v>
      </c>
      <c r="I54" s="7">
        <v>44694.425381944442</v>
      </c>
      <c r="J54" s="7"/>
      <c r="K54" s="7"/>
      <c r="L54" s="7"/>
      <c r="M54" s="7"/>
      <c r="N54" s="7">
        <v>44694.425381944442</v>
      </c>
      <c r="O54" s="7">
        <v>44694.62804398148</v>
      </c>
      <c r="P54" s="7">
        <v>44694.628009259257</v>
      </c>
      <c r="Q54" s="6" t="s">
        <v>30</v>
      </c>
      <c r="R54">
        <f t="shared" si="0"/>
        <v>2</v>
      </c>
      <c r="S54">
        <f t="shared" si="1"/>
        <v>2</v>
      </c>
      <c r="T54" t="str">
        <f t="shared" si="2"/>
        <v/>
      </c>
      <c r="U54" t="str">
        <f t="shared" si="3"/>
        <v/>
      </c>
      <c r="V54" t="str">
        <f t="shared" si="4"/>
        <v/>
      </c>
      <c r="W54" t="str">
        <f t="shared" si="5"/>
        <v/>
      </c>
      <c r="X54" t="str">
        <f t="shared" si="15"/>
        <v/>
      </c>
      <c r="Y54" t="str">
        <f t="shared" si="6"/>
        <v/>
      </c>
      <c r="Z54" t="str">
        <f t="shared" si="7"/>
        <v/>
      </c>
      <c r="AA54" t="str">
        <f t="shared" si="8"/>
        <v/>
      </c>
      <c r="AB54">
        <f t="shared" si="9"/>
        <v>1</v>
      </c>
      <c r="AC54">
        <f t="shared" si="10"/>
        <v>1</v>
      </c>
    </row>
    <row r="55" spans="1:29" x14ac:dyDescent="0.35">
      <c r="A55" s="8" t="s">
        <v>1197</v>
      </c>
      <c r="B55" s="9" t="s">
        <v>1198</v>
      </c>
      <c r="C55" s="9" t="s">
        <v>40</v>
      </c>
      <c r="D55" s="9" t="s">
        <v>40</v>
      </c>
      <c r="E55" s="10">
        <v>44693.39434027778</v>
      </c>
      <c r="F55" s="10">
        <v>44693.401944444442</v>
      </c>
      <c r="G55" s="10">
        <v>44693.436400462961</v>
      </c>
      <c r="H55" s="10">
        <v>44694.617789351854</v>
      </c>
      <c r="I55" s="10">
        <v>44694.617754629631</v>
      </c>
      <c r="J55" s="10">
        <v>44697.470729166664</v>
      </c>
      <c r="K55" s="10">
        <v>44697.470729166664</v>
      </c>
      <c r="L55" s="10"/>
      <c r="M55" s="10"/>
      <c r="N55" s="10">
        <v>44697.504328703704</v>
      </c>
      <c r="O55" s="10">
        <v>44697.61314814815</v>
      </c>
      <c r="P55" s="10">
        <v>44697.613113425927</v>
      </c>
      <c r="Q55" s="9" t="s">
        <v>30</v>
      </c>
      <c r="R55">
        <f t="shared" si="0"/>
        <v>1</v>
      </c>
      <c r="S55">
        <f t="shared" si="1"/>
        <v>2</v>
      </c>
      <c r="T55">
        <f t="shared" si="2"/>
        <v>2</v>
      </c>
      <c r="U55">
        <f t="shared" si="3"/>
        <v>2</v>
      </c>
      <c r="V55" t="str">
        <f t="shared" si="4"/>
        <v/>
      </c>
      <c r="W55" t="str">
        <f t="shared" si="5"/>
        <v/>
      </c>
      <c r="X55">
        <f t="shared" si="15"/>
        <v>1</v>
      </c>
      <c r="Y55">
        <f t="shared" si="6"/>
        <v>1</v>
      </c>
      <c r="Z55" t="str">
        <f t="shared" si="7"/>
        <v/>
      </c>
      <c r="AA55" t="str">
        <f t="shared" si="8"/>
        <v/>
      </c>
      <c r="AB55">
        <f t="shared" si="9"/>
        <v>1</v>
      </c>
      <c r="AC55">
        <f t="shared" si="10"/>
        <v>2</v>
      </c>
    </row>
    <row r="56" spans="1:29" x14ac:dyDescent="0.35">
      <c r="A56" s="5" t="s">
        <v>1199</v>
      </c>
      <c r="B56" s="6" t="s">
        <v>1200</v>
      </c>
      <c r="C56" s="6" t="s">
        <v>40</v>
      </c>
      <c r="D56" s="6" t="s">
        <v>40</v>
      </c>
      <c r="E56" s="7">
        <v>44692.617881944447</v>
      </c>
      <c r="F56" s="7">
        <v>44692.633113425924</v>
      </c>
      <c r="G56" s="7">
        <v>44694.424502314818</v>
      </c>
      <c r="H56" s="7">
        <v>44694.612974537034</v>
      </c>
      <c r="I56" s="7">
        <v>44694.612939814811</v>
      </c>
      <c r="J56" s="7">
        <v>44697.482534722221</v>
      </c>
      <c r="K56" s="7">
        <v>44697.482534722221</v>
      </c>
      <c r="L56" s="7"/>
      <c r="M56" s="7"/>
      <c r="N56" s="7">
        <v>44697.503634259258</v>
      </c>
      <c r="O56" s="7">
        <v>44697.611875000002</v>
      </c>
      <c r="P56" s="7">
        <v>44697.611828703702</v>
      </c>
      <c r="Q56" s="6" t="s">
        <v>30</v>
      </c>
      <c r="R56">
        <f t="shared" si="0"/>
        <v>3</v>
      </c>
      <c r="S56">
        <f t="shared" si="1"/>
        <v>3</v>
      </c>
      <c r="T56">
        <f t="shared" si="2"/>
        <v>2</v>
      </c>
      <c r="U56">
        <f t="shared" si="3"/>
        <v>2</v>
      </c>
      <c r="V56" t="str">
        <f t="shared" si="4"/>
        <v/>
      </c>
      <c r="W56" t="str">
        <f t="shared" si="5"/>
        <v/>
      </c>
      <c r="X56">
        <f t="shared" si="15"/>
        <v>1</v>
      </c>
      <c r="Y56">
        <f t="shared" si="6"/>
        <v>1</v>
      </c>
      <c r="Z56" t="str">
        <f t="shared" si="7"/>
        <v/>
      </c>
      <c r="AA56" t="str">
        <f t="shared" si="8"/>
        <v/>
      </c>
      <c r="AB56">
        <f t="shared" si="9"/>
        <v>1</v>
      </c>
      <c r="AC56">
        <f t="shared" si="10"/>
        <v>2</v>
      </c>
    </row>
    <row r="57" spans="1:29" x14ac:dyDescent="0.35">
      <c r="A57" s="8" t="s">
        <v>1201</v>
      </c>
      <c r="B57" s="9" t="s">
        <v>1202</v>
      </c>
      <c r="C57" s="9" t="s">
        <v>40</v>
      </c>
      <c r="D57" s="9" t="s">
        <v>40</v>
      </c>
      <c r="E57" s="10">
        <v>44690.57303240741</v>
      </c>
      <c r="F57" s="10">
        <v>44690.660925925928</v>
      </c>
      <c r="G57" s="10">
        <v>44691.39502314815</v>
      </c>
      <c r="H57" s="10">
        <v>44691.39502314815</v>
      </c>
      <c r="I57" s="10">
        <v>44691.39502314815</v>
      </c>
      <c r="J57" s="10"/>
      <c r="K57" s="10"/>
      <c r="L57" s="10"/>
      <c r="M57" s="10"/>
      <c r="N57" s="10">
        <v>44691.39502314815</v>
      </c>
      <c r="O57" s="10">
        <v>44691.597939814812</v>
      </c>
      <c r="P57" s="10">
        <v>44691.597916666666</v>
      </c>
      <c r="Q57" s="9" t="s">
        <v>30</v>
      </c>
      <c r="R57">
        <f t="shared" si="0"/>
        <v>2</v>
      </c>
      <c r="S57">
        <f t="shared" si="1"/>
        <v>2</v>
      </c>
      <c r="T57" t="str">
        <f t="shared" si="2"/>
        <v/>
      </c>
      <c r="U57" t="str">
        <f t="shared" si="3"/>
        <v/>
      </c>
      <c r="V57" t="str">
        <f t="shared" si="4"/>
        <v/>
      </c>
      <c r="W57" t="str">
        <f t="shared" si="5"/>
        <v/>
      </c>
      <c r="X57" t="str">
        <f t="shared" si="15"/>
        <v/>
      </c>
      <c r="Y57" t="str">
        <f t="shared" si="6"/>
        <v/>
      </c>
      <c r="Z57" t="str">
        <f t="shared" si="7"/>
        <v/>
      </c>
      <c r="AA57" t="str">
        <f t="shared" si="8"/>
        <v/>
      </c>
      <c r="AB57">
        <f t="shared" si="9"/>
        <v>1</v>
      </c>
      <c r="AC57">
        <f t="shared" si="10"/>
        <v>1</v>
      </c>
    </row>
    <row r="58" spans="1:29" x14ac:dyDescent="0.35">
      <c r="A58" s="5" t="s">
        <v>1203</v>
      </c>
      <c r="B58" s="6" t="s">
        <v>1204</v>
      </c>
      <c r="C58" s="6" t="s">
        <v>40</v>
      </c>
      <c r="D58" s="6" t="s">
        <v>40</v>
      </c>
      <c r="E58" s="7">
        <v>44687.669409722221</v>
      </c>
      <c r="F58" s="7">
        <v>44687.715937499997</v>
      </c>
      <c r="G58" s="7">
        <v>44690.417847222219</v>
      </c>
      <c r="H58" s="7">
        <v>44690.601238425923</v>
      </c>
      <c r="I58" s="7">
        <v>44690.601203703707</v>
      </c>
      <c r="J58" s="7">
        <v>44691.511053240742</v>
      </c>
      <c r="K58" s="7">
        <v>44691.581250000003</v>
      </c>
      <c r="L58" s="7"/>
      <c r="M58" s="7"/>
      <c r="N58" s="7">
        <v>44691.587013888886</v>
      </c>
      <c r="O58" s="7">
        <v>44691.595821759256</v>
      </c>
      <c r="P58" s="7">
        <v>44691.59579861111</v>
      </c>
      <c r="Q58" s="6" t="s">
        <v>30</v>
      </c>
      <c r="R58">
        <f t="shared" si="0"/>
        <v>2</v>
      </c>
      <c r="S58">
        <f t="shared" si="1"/>
        <v>2</v>
      </c>
      <c r="T58">
        <f t="shared" si="2"/>
        <v>2</v>
      </c>
      <c r="U58">
        <f t="shared" si="3"/>
        <v>2</v>
      </c>
      <c r="V58" t="str">
        <f t="shared" si="4"/>
        <v/>
      </c>
      <c r="W58" t="str">
        <f t="shared" si="5"/>
        <v/>
      </c>
      <c r="X58">
        <f t="shared" si="15"/>
        <v>1</v>
      </c>
      <c r="Y58">
        <f t="shared" si="6"/>
        <v>1</v>
      </c>
      <c r="Z58" t="str">
        <f t="shared" si="7"/>
        <v/>
      </c>
      <c r="AA58" t="str">
        <f t="shared" si="8"/>
        <v/>
      </c>
      <c r="AB58">
        <f t="shared" si="9"/>
        <v>1</v>
      </c>
      <c r="AC58">
        <f t="shared" si="10"/>
        <v>2</v>
      </c>
    </row>
    <row r="59" spans="1:29" x14ac:dyDescent="0.35">
      <c r="A59" s="8" t="s">
        <v>1205</v>
      </c>
      <c r="B59" s="9" t="s">
        <v>1206</v>
      </c>
      <c r="C59" s="9" t="s">
        <v>40</v>
      </c>
      <c r="D59" s="9" t="s">
        <v>40</v>
      </c>
      <c r="E59" s="10">
        <v>44685.742037037038</v>
      </c>
      <c r="F59" s="10">
        <v>44686.42255787037</v>
      </c>
      <c r="G59" s="10">
        <v>44687.346550925926</v>
      </c>
      <c r="H59" s="10">
        <v>44687.346550925926</v>
      </c>
      <c r="I59" s="10">
        <v>44687.346550925926</v>
      </c>
      <c r="J59" s="10"/>
      <c r="K59" s="10"/>
      <c r="L59" s="10"/>
      <c r="M59" s="10"/>
      <c r="N59" s="10">
        <v>44687.346550925926</v>
      </c>
      <c r="O59" s="10">
        <v>44687.589456018519</v>
      </c>
      <c r="P59" s="10">
        <v>44687.589421296296</v>
      </c>
      <c r="Q59" s="9" t="s">
        <v>30</v>
      </c>
      <c r="R59">
        <f t="shared" si="0"/>
        <v>2</v>
      </c>
      <c r="S59">
        <f t="shared" si="1"/>
        <v>2</v>
      </c>
      <c r="T59" t="str">
        <f t="shared" si="2"/>
        <v/>
      </c>
      <c r="U59" t="str">
        <f t="shared" si="3"/>
        <v/>
      </c>
      <c r="V59" t="str">
        <f t="shared" si="4"/>
        <v/>
      </c>
      <c r="W59" t="str">
        <f t="shared" si="5"/>
        <v/>
      </c>
      <c r="X59" t="str">
        <f t="shared" si="15"/>
        <v/>
      </c>
      <c r="Y59" t="str">
        <f t="shared" si="6"/>
        <v/>
      </c>
      <c r="Z59" t="str">
        <f t="shared" si="7"/>
        <v/>
      </c>
      <c r="AA59" t="str">
        <f t="shared" si="8"/>
        <v/>
      </c>
      <c r="AB59">
        <f t="shared" si="9"/>
        <v>1</v>
      </c>
      <c r="AC59">
        <f t="shared" si="10"/>
        <v>1</v>
      </c>
    </row>
    <row r="60" spans="1:29" x14ac:dyDescent="0.35">
      <c r="A60" s="5" t="s">
        <v>1207</v>
      </c>
      <c r="B60" s="6" t="s">
        <v>1208</v>
      </c>
      <c r="C60" s="6" t="s">
        <v>40</v>
      </c>
      <c r="D60" s="6" t="s">
        <v>40</v>
      </c>
      <c r="E60" s="7">
        <v>44685.72755787037</v>
      </c>
      <c r="F60" s="7">
        <v>44686.420856481483</v>
      </c>
      <c r="G60" s="7">
        <v>44686.529872685183</v>
      </c>
      <c r="H60" s="7">
        <v>44686.595613425925</v>
      </c>
      <c r="I60" s="7">
        <v>44686.595590277779</v>
      </c>
      <c r="J60" s="7">
        <v>44687.484895833331</v>
      </c>
      <c r="K60" s="7">
        <v>44690.497754629629</v>
      </c>
      <c r="L60" s="7"/>
      <c r="M60" s="7"/>
      <c r="N60" s="7">
        <v>44690.525023148148</v>
      </c>
      <c r="O60" s="7">
        <v>44697.610520833332</v>
      </c>
      <c r="P60" s="7">
        <v>44697.610497685186</v>
      </c>
      <c r="Q60" s="6" t="s">
        <v>30</v>
      </c>
      <c r="R60">
        <f t="shared" si="0"/>
        <v>1</v>
      </c>
      <c r="S60">
        <f t="shared" si="1"/>
        <v>1</v>
      </c>
      <c r="T60">
        <f t="shared" si="2"/>
        <v>3</v>
      </c>
      <c r="U60">
        <f t="shared" si="3"/>
        <v>2</v>
      </c>
      <c r="V60" t="str">
        <f t="shared" si="4"/>
        <v/>
      </c>
      <c r="W60" t="str">
        <f t="shared" si="5"/>
        <v/>
      </c>
      <c r="X60">
        <f t="shared" si="15"/>
        <v>1</v>
      </c>
      <c r="Y60">
        <f t="shared" si="6"/>
        <v>2</v>
      </c>
      <c r="Z60" t="str">
        <f t="shared" si="7"/>
        <v/>
      </c>
      <c r="AA60" t="str">
        <f t="shared" si="8"/>
        <v/>
      </c>
      <c r="AB60">
        <f t="shared" si="9"/>
        <v>6</v>
      </c>
      <c r="AC60">
        <f t="shared" si="10"/>
        <v>8</v>
      </c>
    </row>
    <row r="61" spans="1:29" x14ac:dyDescent="0.35">
      <c r="A61" s="8" t="s">
        <v>1209</v>
      </c>
      <c r="B61" s="9" t="s">
        <v>1210</v>
      </c>
      <c r="C61" s="9" t="s">
        <v>40</v>
      </c>
      <c r="D61" s="9" t="s">
        <v>40</v>
      </c>
      <c r="E61" s="10">
        <v>44685.601631944446</v>
      </c>
      <c r="F61" s="10">
        <v>44686.40520833333</v>
      </c>
      <c r="G61" s="10">
        <v>44686.458495370367</v>
      </c>
      <c r="H61" s="10">
        <v>44686.591898148145</v>
      </c>
      <c r="I61" s="10">
        <v>44686.591863425929</v>
      </c>
      <c r="J61" s="10">
        <v>44687.485636574071</v>
      </c>
      <c r="K61" s="10">
        <v>44690.295428240737</v>
      </c>
      <c r="L61" s="10"/>
      <c r="M61" s="10"/>
      <c r="N61" s="10">
        <v>44690.406666666669</v>
      </c>
      <c r="O61" s="10">
        <v>44697.609502314815</v>
      </c>
      <c r="P61" s="10">
        <v>44697.609467592592</v>
      </c>
      <c r="Q61" s="9" t="s">
        <v>30</v>
      </c>
      <c r="R61">
        <f t="shared" si="0"/>
        <v>1</v>
      </c>
      <c r="S61">
        <f t="shared" si="1"/>
        <v>1</v>
      </c>
      <c r="T61">
        <f t="shared" si="2"/>
        <v>3</v>
      </c>
      <c r="U61">
        <f t="shared" si="3"/>
        <v>2</v>
      </c>
      <c r="V61" t="str">
        <f t="shared" si="4"/>
        <v/>
      </c>
      <c r="W61" t="str">
        <f t="shared" si="5"/>
        <v/>
      </c>
      <c r="X61">
        <f t="shared" si="15"/>
        <v>1</v>
      </c>
      <c r="Y61">
        <f t="shared" si="6"/>
        <v>2</v>
      </c>
      <c r="Z61" t="str">
        <f t="shared" si="7"/>
        <v/>
      </c>
      <c r="AA61" t="str">
        <f t="shared" si="8"/>
        <v/>
      </c>
      <c r="AB61">
        <f t="shared" si="9"/>
        <v>6</v>
      </c>
      <c r="AC61">
        <f t="shared" si="10"/>
        <v>8</v>
      </c>
    </row>
    <row r="62" spans="1:29" x14ac:dyDescent="0.35">
      <c r="A62" s="5" t="s">
        <v>1211</v>
      </c>
      <c r="B62" s="6" t="s">
        <v>1212</v>
      </c>
      <c r="C62" s="6" t="s">
        <v>40</v>
      </c>
      <c r="D62" s="6" t="s">
        <v>40</v>
      </c>
      <c r="E62" s="7">
        <v>44685.578460648147</v>
      </c>
      <c r="F62" s="7">
        <v>44685.590821759259</v>
      </c>
      <c r="G62" s="7">
        <v>44686.45821759259</v>
      </c>
      <c r="H62" s="7">
        <v>44687.586388888885</v>
      </c>
      <c r="I62" s="7">
        <v>44687.586122685185</v>
      </c>
      <c r="J62" s="7">
        <v>44690.482939814814</v>
      </c>
      <c r="K62" s="7">
        <v>44690.482939814814</v>
      </c>
      <c r="L62" s="7"/>
      <c r="M62" s="7"/>
      <c r="N62" s="7">
        <v>44690.492407407408</v>
      </c>
      <c r="O62" s="7">
        <v>44697.608159722222</v>
      </c>
      <c r="P62" s="7">
        <v>44697.608113425929</v>
      </c>
      <c r="Q62" s="6" t="s">
        <v>30</v>
      </c>
      <c r="R62">
        <f t="shared" si="0"/>
        <v>2</v>
      </c>
      <c r="S62">
        <f t="shared" si="1"/>
        <v>3</v>
      </c>
      <c r="T62">
        <f t="shared" si="2"/>
        <v>2</v>
      </c>
      <c r="U62">
        <f t="shared" si="3"/>
        <v>2</v>
      </c>
      <c r="V62" t="str">
        <f t="shared" si="4"/>
        <v/>
      </c>
      <c r="W62" t="str">
        <f t="shared" si="5"/>
        <v/>
      </c>
      <c r="X62">
        <f t="shared" si="15"/>
        <v>1</v>
      </c>
      <c r="Y62">
        <f t="shared" si="6"/>
        <v>1</v>
      </c>
      <c r="Z62" t="str">
        <f t="shared" si="7"/>
        <v/>
      </c>
      <c r="AA62" t="str">
        <f t="shared" si="8"/>
        <v/>
      </c>
      <c r="AB62">
        <f t="shared" si="9"/>
        <v>6</v>
      </c>
      <c r="AC62">
        <f t="shared" si="10"/>
        <v>7</v>
      </c>
    </row>
    <row r="63" spans="1:29" x14ac:dyDescent="0.35">
      <c r="A63" s="8" t="s">
        <v>1213</v>
      </c>
      <c r="B63" s="9" t="s">
        <v>1214</v>
      </c>
      <c r="C63" s="9" t="s">
        <v>40</v>
      </c>
      <c r="D63" s="9" t="s">
        <v>40</v>
      </c>
      <c r="E63" s="10">
        <v>44684.668136574073</v>
      </c>
      <c r="F63" s="10">
        <v>44685.414722222224</v>
      </c>
      <c r="G63" s="10">
        <v>44686.457939814813</v>
      </c>
      <c r="H63" s="10">
        <v>44686.586550925924</v>
      </c>
      <c r="I63" s="10">
        <v>44686.586516203701</v>
      </c>
      <c r="J63" s="10">
        <v>44687.486087962963</v>
      </c>
      <c r="K63" s="10">
        <v>44690.295104166667</v>
      </c>
      <c r="L63" s="10"/>
      <c r="M63" s="10"/>
      <c r="N63" s="10">
        <v>44690.405868055554</v>
      </c>
      <c r="O63" s="10">
        <v>44697.606620370374</v>
      </c>
      <c r="P63" s="10">
        <v>44697.606585648151</v>
      </c>
      <c r="Q63" s="9" t="s">
        <v>30</v>
      </c>
      <c r="R63">
        <f t="shared" si="0"/>
        <v>2</v>
      </c>
      <c r="S63">
        <f t="shared" si="1"/>
        <v>2</v>
      </c>
      <c r="T63">
        <f t="shared" si="2"/>
        <v>3</v>
      </c>
      <c r="U63">
        <f t="shared" si="3"/>
        <v>2</v>
      </c>
      <c r="V63" t="str">
        <f t="shared" si="4"/>
        <v/>
      </c>
      <c r="W63" t="str">
        <f t="shared" si="5"/>
        <v/>
      </c>
      <c r="X63">
        <f t="shared" si="15"/>
        <v>1</v>
      </c>
      <c r="Y63">
        <f t="shared" si="6"/>
        <v>2</v>
      </c>
      <c r="Z63" t="str">
        <f t="shared" si="7"/>
        <v/>
      </c>
      <c r="AA63" t="str">
        <f t="shared" si="8"/>
        <v/>
      </c>
      <c r="AB63">
        <f t="shared" si="9"/>
        <v>6</v>
      </c>
      <c r="AC63">
        <f t="shared" si="10"/>
        <v>8</v>
      </c>
    </row>
    <row r="64" spans="1:29" x14ac:dyDescent="0.35">
      <c r="A64" s="5" t="s">
        <v>1215</v>
      </c>
      <c r="B64" s="6" t="s">
        <v>1216</v>
      </c>
      <c r="C64" s="6" t="s">
        <v>40</v>
      </c>
      <c r="D64" s="6" t="s">
        <v>40</v>
      </c>
      <c r="E64" s="7">
        <v>44683.666747685187</v>
      </c>
      <c r="F64" s="7">
        <v>44683.697291666664</v>
      </c>
      <c r="G64" s="7">
        <v>44684.405740740738</v>
      </c>
      <c r="H64" s="7">
        <v>44684.595752314817</v>
      </c>
      <c r="I64" s="7">
        <v>44684.595833333333</v>
      </c>
      <c r="J64" s="7">
        <v>44685.474456018521</v>
      </c>
      <c r="K64" s="7">
        <v>44685.424166666664</v>
      </c>
      <c r="L64" s="7"/>
      <c r="M64" s="7"/>
      <c r="N64" s="7">
        <v>44685.582719907405</v>
      </c>
      <c r="O64" s="7">
        <v>44686.601238425923</v>
      </c>
      <c r="P64" s="7">
        <v>44686.601203703707</v>
      </c>
      <c r="Q64" s="6" t="s">
        <v>30</v>
      </c>
      <c r="R64">
        <f t="shared" si="0"/>
        <v>2</v>
      </c>
      <c r="S64">
        <f t="shared" si="1"/>
        <v>2</v>
      </c>
      <c r="T64">
        <f t="shared" si="2"/>
        <v>2</v>
      </c>
      <c r="U64">
        <f t="shared" si="3"/>
        <v>2</v>
      </c>
      <c r="V64" t="str">
        <f t="shared" si="4"/>
        <v/>
      </c>
      <c r="W64" t="str">
        <f t="shared" si="5"/>
        <v/>
      </c>
      <c r="X64">
        <f t="shared" si="15"/>
        <v>1</v>
      </c>
      <c r="Y64">
        <f t="shared" si="6"/>
        <v>1</v>
      </c>
      <c r="Z64" t="str">
        <f t="shared" si="7"/>
        <v/>
      </c>
      <c r="AA64" t="str">
        <f t="shared" si="8"/>
        <v/>
      </c>
      <c r="AB64">
        <f t="shared" si="9"/>
        <v>2</v>
      </c>
      <c r="AC64">
        <f t="shared" si="10"/>
        <v>3</v>
      </c>
    </row>
    <row r="65" spans="1:29" x14ac:dyDescent="0.35">
      <c r="A65" s="8" t="s">
        <v>1217</v>
      </c>
      <c r="B65" s="9" t="s">
        <v>1218</v>
      </c>
      <c r="C65" s="9" t="s">
        <v>40</v>
      </c>
      <c r="D65" s="9" t="s">
        <v>40</v>
      </c>
      <c r="E65" s="10">
        <v>44680.57172453704</v>
      </c>
      <c r="F65" s="10">
        <v>44680.580555555556</v>
      </c>
      <c r="G65" s="10">
        <v>44683.446145833332</v>
      </c>
      <c r="H65" s="10">
        <v>44683.599942129629</v>
      </c>
      <c r="I65" s="10">
        <v>44683.598483796297</v>
      </c>
      <c r="J65" s="10">
        <v>44684.558472222219</v>
      </c>
      <c r="K65" s="10">
        <v>44686.59888888889</v>
      </c>
      <c r="L65" s="10">
        <v>44718.466956018521</v>
      </c>
      <c r="M65" s="10">
        <v>44721.546643518515</v>
      </c>
      <c r="N65" s="10">
        <v>44691.570879629631</v>
      </c>
      <c r="O65" s="10">
        <v>44720.608668981484</v>
      </c>
      <c r="P65" s="10">
        <v>44720.608622685184</v>
      </c>
      <c r="Q65" s="9" t="s">
        <v>30</v>
      </c>
      <c r="R65">
        <f t="shared" si="0"/>
        <v>2</v>
      </c>
      <c r="S65">
        <f t="shared" si="1"/>
        <v>2</v>
      </c>
      <c r="T65">
        <f t="shared" si="2"/>
        <v>4</v>
      </c>
      <c r="U65">
        <f t="shared" si="3"/>
        <v>2</v>
      </c>
      <c r="V65">
        <f t="shared" si="4"/>
        <v>29</v>
      </c>
      <c r="W65">
        <f t="shared" si="5"/>
        <v>26</v>
      </c>
      <c r="X65">
        <f t="shared" si="15"/>
        <v>4</v>
      </c>
      <c r="Y65">
        <f t="shared" si="6"/>
        <v>6</v>
      </c>
      <c r="Z65">
        <f t="shared" si="7"/>
        <v>-23</v>
      </c>
      <c r="AA65">
        <f t="shared" si="8"/>
        <v>-20</v>
      </c>
      <c r="AB65">
        <f t="shared" si="9"/>
        <v>22</v>
      </c>
      <c r="AC65">
        <f t="shared" si="10"/>
        <v>28</v>
      </c>
    </row>
    <row r="66" spans="1:29" x14ac:dyDescent="0.35">
      <c r="A66" s="5" t="s">
        <v>1219</v>
      </c>
      <c r="B66" s="6" t="s">
        <v>1220</v>
      </c>
      <c r="C66" s="6" t="s">
        <v>40</v>
      </c>
      <c r="D66" s="6" t="s">
        <v>36</v>
      </c>
      <c r="E66" s="7">
        <v>44680.334386574075</v>
      </c>
      <c r="F66" s="7">
        <v>44680.401469907411</v>
      </c>
      <c r="G66" s="7">
        <v>44680.450775462959</v>
      </c>
      <c r="H66" s="7">
        <v>44680.591168981482</v>
      </c>
      <c r="I66" s="7">
        <v>44680.590462962966</v>
      </c>
      <c r="J66" s="7">
        <v>44683.473495370374</v>
      </c>
      <c r="K66" s="7">
        <v>44683.451192129629</v>
      </c>
      <c r="L66" s="7"/>
      <c r="M66" s="7"/>
      <c r="N66" s="7">
        <v>44683.500590277778</v>
      </c>
      <c r="O66" s="7">
        <v>44683.608171296299</v>
      </c>
      <c r="P66" s="7">
        <v>44683.608124999999</v>
      </c>
      <c r="Q66" s="6" t="s">
        <v>30</v>
      </c>
      <c r="R66">
        <f t="shared" si="0"/>
        <v>1</v>
      </c>
      <c r="S66">
        <f t="shared" si="1"/>
        <v>1</v>
      </c>
      <c r="T66">
        <f t="shared" si="2"/>
        <v>2</v>
      </c>
      <c r="U66">
        <f t="shared" si="3"/>
        <v>2</v>
      </c>
      <c r="V66" t="str">
        <f t="shared" si="4"/>
        <v/>
      </c>
      <c r="W66" t="str">
        <f t="shared" si="5"/>
        <v/>
      </c>
      <c r="X66">
        <f t="shared" si="15"/>
        <v>1</v>
      </c>
      <c r="Y66">
        <f t="shared" si="6"/>
        <v>1</v>
      </c>
      <c r="Z66" t="str">
        <f t="shared" si="7"/>
        <v/>
      </c>
      <c r="AA66" t="str">
        <f t="shared" si="8"/>
        <v/>
      </c>
      <c r="AB66">
        <f t="shared" si="9"/>
        <v>1</v>
      </c>
      <c r="AC66">
        <f t="shared" si="10"/>
        <v>2</v>
      </c>
    </row>
    <row r="67" spans="1:29" x14ac:dyDescent="0.35">
      <c r="A67" s="8" t="s">
        <v>1221</v>
      </c>
      <c r="B67" s="9" t="s">
        <v>1222</v>
      </c>
      <c r="C67" s="9" t="s">
        <v>40</v>
      </c>
      <c r="D67" s="9" t="s">
        <v>40</v>
      </c>
      <c r="E67" s="10">
        <v>44678.955937500003</v>
      </c>
      <c r="F67" s="10">
        <v>44679.318518518521</v>
      </c>
      <c r="G67" s="10">
        <v>44679.426377314812</v>
      </c>
      <c r="H67" s="10">
        <v>44679.59412037037</v>
      </c>
      <c r="I67" s="10">
        <v>44679.594085648147</v>
      </c>
      <c r="J67" s="10">
        <v>44680.470208333332</v>
      </c>
      <c r="K67" s="10">
        <v>44680.470208333332</v>
      </c>
      <c r="L67" s="10"/>
      <c r="M67" s="10"/>
      <c r="N67" s="10">
        <v>44680.504583333335</v>
      </c>
      <c r="O67" s="10">
        <v>44680.601064814815</v>
      </c>
      <c r="P67" s="10">
        <v>44680.601030092592</v>
      </c>
      <c r="Q67" s="9" t="s">
        <v>30</v>
      </c>
      <c r="R67">
        <f t="shared" ref="R67:R130" si="16">IF(ISBLANK(G67),"",NETWORKDAYS(F67,G67))</f>
        <v>1</v>
      </c>
      <c r="S67">
        <f t="shared" ref="S67:S130" si="17">IF(ISBLANK(I67),"",NETWORKDAYS(F67,I67))</f>
        <v>1</v>
      </c>
      <c r="T67">
        <f t="shared" ref="T67:T130" si="18">IF(ISBLANK(K67),"",NETWORKDAYS(I67,K67))</f>
        <v>2</v>
      </c>
      <c r="U67">
        <f t="shared" ref="U67:U130" si="19">IF(ISBLANK(J67),"",NETWORKDAYS(H67,J67))</f>
        <v>2</v>
      </c>
      <c r="V67" t="str">
        <f t="shared" ref="V67:V130" si="20">IF(ISBLANK(M67),"",NETWORKDAYS(I67,M67))</f>
        <v/>
      </c>
      <c r="W67" t="str">
        <f t="shared" ref="W67:W130" si="21">IF(ISBLANK(L67),"",NETWORKDAYS(H67,L67))</f>
        <v/>
      </c>
      <c r="X67">
        <f t="shared" ref="X67:X130" si="22">IF(ISBLANK(K67),"",NETWORKDAYS(K67,N67))</f>
        <v>1</v>
      </c>
      <c r="Y67">
        <f t="shared" ref="Y67:Y130" si="23">IF(ISBLANK(J67),"",NETWORKDAYS(J67,N67))</f>
        <v>1</v>
      </c>
      <c r="Z67" t="str">
        <f t="shared" ref="Z67:Z130" si="24">IF(ISBLANK(M67),"",NETWORKDAYS(M67,N67))</f>
        <v/>
      </c>
      <c r="AA67" t="str">
        <f t="shared" ref="AA67:AA130" si="25">IF(ISBLANK(L67),"",NETWORKDAYS(L67,N67))</f>
        <v/>
      </c>
      <c r="AB67">
        <f t="shared" ref="AB67:AB130" si="26">IF(ISBLANK(P67),"",NETWORKDAYS(N67,P67))</f>
        <v>1</v>
      </c>
      <c r="AC67">
        <f t="shared" ref="AC67:AC130" si="27">IF(ISBLANK(P67),"",NETWORKDAYS(I67,P67))</f>
        <v>2</v>
      </c>
    </row>
    <row r="68" spans="1:29" x14ac:dyDescent="0.35">
      <c r="A68" s="5" t="s">
        <v>1223</v>
      </c>
      <c r="B68" s="6" t="s">
        <v>1224</v>
      </c>
      <c r="C68" s="6" t="s">
        <v>40</v>
      </c>
      <c r="D68" s="6" t="s">
        <v>40</v>
      </c>
      <c r="E68" s="7">
        <v>44678.719340277778</v>
      </c>
      <c r="F68" s="7">
        <v>44678.720567129632</v>
      </c>
      <c r="G68" s="7">
        <v>44679.426145833335</v>
      </c>
      <c r="H68" s="7">
        <v>44679.592789351853</v>
      </c>
      <c r="I68" s="7">
        <v>44679.592511574076</v>
      </c>
      <c r="J68" s="7">
        <v>44680.551817129628</v>
      </c>
      <c r="K68" s="7">
        <v>44680.551817129628</v>
      </c>
      <c r="L68" s="7"/>
      <c r="M68" s="7"/>
      <c r="N68" s="7">
        <v>44680.581562500003</v>
      </c>
      <c r="O68" s="7">
        <v>44680.598900462966</v>
      </c>
      <c r="P68" s="7">
        <v>44680.598854166667</v>
      </c>
      <c r="Q68" s="6" t="s">
        <v>30</v>
      </c>
      <c r="R68">
        <f t="shared" si="16"/>
        <v>2</v>
      </c>
      <c r="S68">
        <f t="shared" si="17"/>
        <v>2</v>
      </c>
      <c r="T68">
        <f t="shared" si="18"/>
        <v>2</v>
      </c>
      <c r="U68">
        <f t="shared" si="19"/>
        <v>2</v>
      </c>
      <c r="V68" t="str">
        <f t="shared" si="20"/>
        <v/>
      </c>
      <c r="W68" t="str">
        <f t="shared" si="21"/>
        <v/>
      </c>
      <c r="X68">
        <f t="shared" si="22"/>
        <v>1</v>
      </c>
      <c r="Y68">
        <f t="shared" si="23"/>
        <v>1</v>
      </c>
      <c r="Z68" t="str">
        <f t="shared" si="24"/>
        <v/>
      </c>
      <c r="AA68" t="str">
        <f t="shared" si="25"/>
        <v/>
      </c>
      <c r="AB68">
        <f t="shared" si="26"/>
        <v>1</v>
      </c>
      <c r="AC68">
        <f t="shared" si="27"/>
        <v>2</v>
      </c>
    </row>
    <row r="69" spans="1:29" x14ac:dyDescent="0.35">
      <c r="A69" s="8" t="s">
        <v>1225</v>
      </c>
      <c r="B69" s="9" t="s">
        <v>1226</v>
      </c>
      <c r="C69" s="9" t="s">
        <v>40</v>
      </c>
      <c r="D69" s="9" t="s">
        <v>40</v>
      </c>
      <c r="E69" s="10">
        <v>44678.715127314812</v>
      </c>
      <c r="F69" s="10">
        <v>44678.718877314815</v>
      </c>
      <c r="G69" s="10">
        <v>44679.425902777781</v>
      </c>
      <c r="H69" s="10">
        <v>44679.590231481481</v>
      </c>
      <c r="I69" s="10">
        <v>44679.589965277781</v>
      </c>
      <c r="J69" s="10">
        <v>44680.502569444441</v>
      </c>
      <c r="K69" s="10">
        <v>44680.502569444441</v>
      </c>
      <c r="L69" s="10"/>
      <c r="M69" s="10"/>
      <c r="N69" s="10">
        <v>44680.504131944443</v>
      </c>
      <c r="O69" s="10">
        <v>44680.596990740742</v>
      </c>
      <c r="P69" s="10">
        <v>44680.596967592595</v>
      </c>
      <c r="Q69" s="9" t="s">
        <v>30</v>
      </c>
      <c r="R69">
        <f t="shared" si="16"/>
        <v>2</v>
      </c>
      <c r="S69">
        <f t="shared" si="17"/>
        <v>2</v>
      </c>
      <c r="T69">
        <f t="shared" si="18"/>
        <v>2</v>
      </c>
      <c r="U69">
        <f t="shared" si="19"/>
        <v>2</v>
      </c>
      <c r="V69" t="str">
        <f t="shared" si="20"/>
        <v/>
      </c>
      <c r="W69" t="str">
        <f t="shared" si="21"/>
        <v/>
      </c>
      <c r="X69">
        <f t="shared" si="22"/>
        <v>1</v>
      </c>
      <c r="Y69">
        <f t="shared" si="23"/>
        <v>1</v>
      </c>
      <c r="Z69" t="str">
        <f t="shared" si="24"/>
        <v/>
      </c>
      <c r="AA69" t="str">
        <f t="shared" si="25"/>
        <v/>
      </c>
      <c r="AB69">
        <f t="shared" si="26"/>
        <v>1</v>
      </c>
      <c r="AC69">
        <f t="shared" si="27"/>
        <v>2</v>
      </c>
    </row>
    <row r="70" spans="1:29" x14ac:dyDescent="0.35">
      <c r="A70" s="5" t="s">
        <v>1227</v>
      </c>
      <c r="B70" s="6" t="s">
        <v>1228</v>
      </c>
      <c r="C70" s="6" t="s">
        <v>40</v>
      </c>
      <c r="D70" s="6" t="s">
        <v>40</v>
      </c>
      <c r="E70" s="7">
        <v>44678.712673611109</v>
      </c>
      <c r="F70" s="7">
        <v>44678.71603009259</v>
      </c>
      <c r="G70" s="7">
        <v>44679.425555555557</v>
      </c>
      <c r="H70" s="7">
        <v>44679.588148148148</v>
      </c>
      <c r="I70" s="7">
        <v>44679.587951388887</v>
      </c>
      <c r="J70" s="7">
        <v>44680.482870370368</v>
      </c>
      <c r="K70" s="7">
        <v>44680.483356481483</v>
      </c>
      <c r="L70" s="7"/>
      <c r="M70" s="7"/>
      <c r="N70" s="7">
        <v>44680.503217592595</v>
      </c>
      <c r="O70" s="7">
        <v>44680.592789351853</v>
      </c>
      <c r="P70" s="7">
        <v>44680.59270833333</v>
      </c>
      <c r="Q70" s="6" t="s">
        <v>30</v>
      </c>
      <c r="R70">
        <f t="shared" si="16"/>
        <v>2</v>
      </c>
      <c r="S70">
        <f t="shared" si="17"/>
        <v>2</v>
      </c>
      <c r="T70">
        <f t="shared" si="18"/>
        <v>2</v>
      </c>
      <c r="U70">
        <f t="shared" si="19"/>
        <v>2</v>
      </c>
      <c r="V70" t="str">
        <f t="shared" si="20"/>
        <v/>
      </c>
      <c r="W70" t="str">
        <f t="shared" si="21"/>
        <v/>
      </c>
      <c r="X70">
        <f t="shared" si="22"/>
        <v>1</v>
      </c>
      <c r="Y70">
        <f t="shared" si="23"/>
        <v>1</v>
      </c>
      <c r="Z70" t="str">
        <f t="shared" si="24"/>
        <v/>
      </c>
      <c r="AA70" t="str">
        <f t="shared" si="25"/>
        <v/>
      </c>
      <c r="AB70">
        <f t="shared" si="26"/>
        <v>1</v>
      </c>
      <c r="AC70">
        <f t="shared" si="27"/>
        <v>2</v>
      </c>
    </row>
    <row r="71" spans="1:29" x14ac:dyDescent="0.35">
      <c r="A71" s="8" t="s">
        <v>1229</v>
      </c>
      <c r="B71" s="9" t="s">
        <v>1230</v>
      </c>
      <c r="C71" s="9" t="s">
        <v>40</v>
      </c>
      <c r="D71" s="9" t="s">
        <v>40</v>
      </c>
      <c r="E71" s="10">
        <v>44678.390162037038</v>
      </c>
      <c r="F71" s="10">
        <v>44678.664525462962</v>
      </c>
      <c r="G71" s="10">
        <v>44679.424884259257</v>
      </c>
      <c r="H71" s="10">
        <v>44679.424884259257</v>
      </c>
      <c r="I71" s="10">
        <v>44679.424884259257</v>
      </c>
      <c r="J71" s="10"/>
      <c r="K71" s="10"/>
      <c r="L71" s="10"/>
      <c r="M71" s="10"/>
      <c r="N71" s="10">
        <v>44679.424884259257</v>
      </c>
      <c r="O71" s="10">
        <v>44679.595706018517</v>
      </c>
      <c r="P71" s="10">
        <v>44679.595671296294</v>
      </c>
      <c r="Q71" s="9" t="s">
        <v>30</v>
      </c>
      <c r="R71">
        <f t="shared" si="16"/>
        <v>2</v>
      </c>
      <c r="S71">
        <f t="shared" si="17"/>
        <v>2</v>
      </c>
      <c r="T71" t="str">
        <f t="shared" si="18"/>
        <v/>
      </c>
      <c r="U71" t="str">
        <f t="shared" si="19"/>
        <v/>
      </c>
      <c r="V71" t="str">
        <f t="shared" si="20"/>
        <v/>
      </c>
      <c r="W71" t="str">
        <f t="shared" si="21"/>
        <v/>
      </c>
      <c r="X71" t="str">
        <f t="shared" si="22"/>
        <v/>
      </c>
      <c r="Y71" t="str">
        <f t="shared" si="23"/>
        <v/>
      </c>
      <c r="Z71" t="str">
        <f t="shared" si="24"/>
        <v/>
      </c>
      <c r="AA71" t="str">
        <f t="shared" si="25"/>
        <v/>
      </c>
      <c r="AB71">
        <f t="shared" si="26"/>
        <v>1</v>
      </c>
      <c r="AC71">
        <f t="shared" si="27"/>
        <v>1</v>
      </c>
    </row>
    <row r="72" spans="1:29" x14ac:dyDescent="0.35">
      <c r="A72" s="5" t="s">
        <v>1231</v>
      </c>
      <c r="B72" s="6" t="s">
        <v>1232</v>
      </c>
      <c r="C72" s="6" t="s">
        <v>747</v>
      </c>
      <c r="D72" s="6" t="s">
        <v>747</v>
      </c>
      <c r="E72" s="7">
        <v>44677.870127314818</v>
      </c>
      <c r="F72" s="7">
        <v>44678.402349537035</v>
      </c>
      <c r="G72" s="7">
        <v>44678.455231481479</v>
      </c>
      <c r="H72" s="7">
        <v>44697.587106481478</v>
      </c>
      <c r="I72" s="7">
        <v>44697.587048611109</v>
      </c>
      <c r="J72" s="7"/>
      <c r="K72" s="7"/>
      <c r="L72" s="7"/>
      <c r="M72" s="7"/>
      <c r="N72" s="7"/>
      <c r="O72" s="7"/>
      <c r="P72" s="7"/>
      <c r="Q72" s="6" t="s">
        <v>30</v>
      </c>
      <c r="R72">
        <f t="shared" si="16"/>
        <v>1</v>
      </c>
      <c r="S72">
        <f t="shared" si="17"/>
        <v>14</v>
      </c>
      <c r="T72" t="str">
        <f t="shared" si="18"/>
        <v/>
      </c>
      <c r="U72" t="str">
        <f t="shared" si="19"/>
        <v/>
      </c>
      <c r="V72" t="str">
        <f t="shared" si="20"/>
        <v/>
      </c>
      <c r="W72" t="str">
        <f t="shared" si="21"/>
        <v/>
      </c>
      <c r="X72" t="str">
        <f t="shared" si="22"/>
        <v/>
      </c>
      <c r="Y72" t="str">
        <f t="shared" si="23"/>
        <v/>
      </c>
      <c r="Z72" t="str">
        <f t="shared" si="24"/>
        <v/>
      </c>
      <c r="AA72" t="str">
        <f t="shared" si="25"/>
        <v/>
      </c>
      <c r="AB72" t="str">
        <f t="shared" si="26"/>
        <v/>
      </c>
      <c r="AC72" t="str">
        <f t="shared" si="27"/>
        <v/>
      </c>
    </row>
    <row r="73" spans="1:29" x14ac:dyDescent="0.35">
      <c r="A73" s="8" t="s">
        <v>1233</v>
      </c>
      <c r="B73" s="9" t="s">
        <v>1234</v>
      </c>
      <c r="C73" s="9" t="s">
        <v>40</v>
      </c>
      <c r="D73" s="9" t="s">
        <v>40</v>
      </c>
      <c r="E73" s="10">
        <v>44677.713564814818</v>
      </c>
      <c r="F73" s="10">
        <v>44678.401365740741</v>
      </c>
      <c r="G73" s="10">
        <v>44678.435844907406</v>
      </c>
      <c r="H73" s="10">
        <v>44678.435844907406</v>
      </c>
      <c r="I73" s="10">
        <v>44678.435844907406</v>
      </c>
      <c r="J73" s="10"/>
      <c r="K73" s="10"/>
      <c r="L73" s="10"/>
      <c r="M73" s="10"/>
      <c r="N73" s="10">
        <v>44678.435844907406</v>
      </c>
      <c r="O73" s="10">
        <v>44678.603194444448</v>
      </c>
      <c r="P73" s="10">
        <v>44678.603148148148</v>
      </c>
      <c r="Q73" s="9" t="s">
        <v>30</v>
      </c>
      <c r="R73">
        <f t="shared" si="16"/>
        <v>1</v>
      </c>
      <c r="S73">
        <f t="shared" si="17"/>
        <v>1</v>
      </c>
      <c r="T73" t="str">
        <f t="shared" si="18"/>
        <v/>
      </c>
      <c r="U73" t="str">
        <f t="shared" si="19"/>
        <v/>
      </c>
      <c r="V73" t="str">
        <f t="shared" si="20"/>
        <v/>
      </c>
      <c r="W73" t="str">
        <f t="shared" si="21"/>
        <v/>
      </c>
      <c r="X73" t="str">
        <f t="shared" si="22"/>
        <v/>
      </c>
      <c r="Y73" t="str">
        <f t="shared" si="23"/>
        <v/>
      </c>
      <c r="Z73" t="str">
        <f t="shared" si="24"/>
        <v/>
      </c>
      <c r="AA73" t="str">
        <f t="shared" si="25"/>
        <v/>
      </c>
      <c r="AB73">
        <f t="shared" si="26"/>
        <v>1</v>
      </c>
      <c r="AC73">
        <f t="shared" si="27"/>
        <v>1</v>
      </c>
    </row>
    <row r="74" spans="1:29" x14ac:dyDescent="0.35">
      <c r="A74" s="5" t="s">
        <v>1235</v>
      </c>
      <c r="B74" s="6" t="s">
        <v>1236</v>
      </c>
      <c r="C74" s="6" t="s">
        <v>40</v>
      </c>
      <c r="D74" s="6" t="s">
        <v>40</v>
      </c>
      <c r="E74" s="7">
        <v>44676.574293981481</v>
      </c>
      <c r="F74" s="7">
        <v>44677.384988425925</v>
      </c>
      <c r="G74" s="7">
        <v>44677.447060185186</v>
      </c>
      <c r="H74" s="7">
        <v>44677.597395833334</v>
      </c>
      <c r="I74" s="7">
        <v>44677.597349537034</v>
      </c>
      <c r="J74" s="7">
        <v>44678.50236111111</v>
      </c>
      <c r="K74" s="7">
        <v>44678.50236111111</v>
      </c>
      <c r="L74" s="7"/>
      <c r="M74" s="7"/>
      <c r="N74" s="7">
        <v>44678.521898148145</v>
      </c>
      <c r="O74" s="7">
        <v>44678.601666666669</v>
      </c>
      <c r="P74" s="7">
        <v>44678.601574074077</v>
      </c>
      <c r="Q74" s="6" t="s">
        <v>30</v>
      </c>
      <c r="R74">
        <f t="shared" si="16"/>
        <v>1</v>
      </c>
      <c r="S74">
        <f t="shared" si="17"/>
        <v>1</v>
      </c>
      <c r="T74">
        <f t="shared" si="18"/>
        <v>2</v>
      </c>
      <c r="U74">
        <f t="shared" si="19"/>
        <v>2</v>
      </c>
      <c r="V74" t="str">
        <f t="shared" si="20"/>
        <v/>
      </c>
      <c r="W74" t="str">
        <f t="shared" si="21"/>
        <v/>
      </c>
      <c r="X74">
        <f t="shared" si="22"/>
        <v>1</v>
      </c>
      <c r="Y74">
        <f t="shared" si="23"/>
        <v>1</v>
      </c>
      <c r="Z74" t="str">
        <f t="shared" si="24"/>
        <v/>
      </c>
      <c r="AA74" t="str">
        <f t="shared" si="25"/>
        <v/>
      </c>
      <c r="AB74">
        <f t="shared" si="26"/>
        <v>1</v>
      </c>
      <c r="AC74">
        <f t="shared" si="27"/>
        <v>2</v>
      </c>
    </row>
    <row r="75" spans="1:29" x14ac:dyDescent="0.35">
      <c r="A75" s="8" t="s">
        <v>1237</v>
      </c>
      <c r="B75" s="9" t="s">
        <v>1238</v>
      </c>
      <c r="C75" s="9" t="s">
        <v>40</v>
      </c>
      <c r="D75" s="9" t="s">
        <v>40</v>
      </c>
      <c r="E75" s="10">
        <v>44676.475393518522</v>
      </c>
      <c r="F75" s="10">
        <v>44676.521574074075</v>
      </c>
      <c r="G75" s="10">
        <v>44677.444074074076</v>
      </c>
      <c r="H75" s="10">
        <v>44677.444074074076</v>
      </c>
      <c r="I75" s="10">
        <v>44677.444074074076</v>
      </c>
      <c r="J75" s="10"/>
      <c r="K75" s="10"/>
      <c r="L75" s="10"/>
      <c r="M75" s="10"/>
      <c r="N75" s="10">
        <v>44677.444074074076</v>
      </c>
      <c r="O75" s="10">
        <v>44677.604687500003</v>
      </c>
      <c r="P75" s="10">
        <v>44677.604641203703</v>
      </c>
      <c r="Q75" s="9" t="s">
        <v>37</v>
      </c>
      <c r="R75">
        <f t="shared" si="16"/>
        <v>2</v>
      </c>
      <c r="S75">
        <f t="shared" si="17"/>
        <v>2</v>
      </c>
      <c r="T75" t="str">
        <f t="shared" si="18"/>
        <v/>
      </c>
      <c r="U75" t="str">
        <f t="shared" si="19"/>
        <v/>
      </c>
      <c r="V75" t="str">
        <f t="shared" si="20"/>
        <v/>
      </c>
      <c r="W75" t="str">
        <f t="shared" si="21"/>
        <v/>
      </c>
      <c r="X75" t="str">
        <f t="shared" si="22"/>
        <v/>
      </c>
      <c r="Y75" t="str">
        <f t="shared" si="23"/>
        <v/>
      </c>
      <c r="Z75" t="str">
        <f t="shared" si="24"/>
        <v/>
      </c>
      <c r="AA75" t="str">
        <f t="shared" si="25"/>
        <v/>
      </c>
      <c r="AB75">
        <f t="shared" si="26"/>
        <v>1</v>
      </c>
      <c r="AC75">
        <f t="shared" si="27"/>
        <v>1</v>
      </c>
    </row>
    <row r="76" spans="1:29" x14ac:dyDescent="0.35">
      <c r="A76" s="5" t="s">
        <v>1239</v>
      </c>
      <c r="B76" s="6" t="s">
        <v>1240</v>
      </c>
      <c r="C76" s="6" t="s">
        <v>40</v>
      </c>
      <c r="D76" s="6" t="s">
        <v>40</v>
      </c>
      <c r="E76" s="7">
        <v>44676.420405092591</v>
      </c>
      <c r="F76" s="7">
        <v>44676.477731481478</v>
      </c>
      <c r="G76" s="7">
        <v>44677.443784722222</v>
      </c>
      <c r="H76" s="7">
        <v>44677.595821759256</v>
      </c>
      <c r="I76" s="7">
        <v>44677.595277777778</v>
      </c>
      <c r="J76" s="7">
        <v>44678.497893518521</v>
      </c>
      <c r="K76" s="7">
        <v>44678.497893518521</v>
      </c>
      <c r="L76" s="7"/>
      <c r="M76" s="7"/>
      <c r="N76" s="7">
        <v>44678.520740740743</v>
      </c>
      <c r="O76" s="7">
        <v>44678.600300925929</v>
      </c>
      <c r="P76" s="7">
        <v>44678.600266203706</v>
      </c>
      <c r="Q76" s="6" t="s">
        <v>30</v>
      </c>
      <c r="R76">
        <f t="shared" si="16"/>
        <v>2</v>
      </c>
      <c r="S76">
        <f t="shared" si="17"/>
        <v>2</v>
      </c>
      <c r="T76">
        <f t="shared" si="18"/>
        <v>2</v>
      </c>
      <c r="U76">
        <f t="shared" si="19"/>
        <v>2</v>
      </c>
      <c r="V76" t="str">
        <f t="shared" si="20"/>
        <v/>
      </c>
      <c r="W76" t="str">
        <f t="shared" si="21"/>
        <v/>
      </c>
      <c r="X76">
        <f t="shared" si="22"/>
        <v>1</v>
      </c>
      <c r="Y76">
        <f t="shared" si="23"/>
        <v>1</v>
      </c>
      <c r="Z76" t="str">
        <f t="shared" si="24"/>
        <v/>
      </c>
      <c r="AA76" t="str">
        <f t="shared" si="25"/>
        <v/>
      </c>
      <c r="AB76">
        <f t="shared" si="26"/>
        <v>1</v>
      </c>
      <c r="AC76">
        <f t="shared" si="27"/>
        <v>2</v>
      </c>
    </row>
    <row r="77" spans="1:29" x14ac:dyDescent="0.35">
      <c r="A77" s="8" t="s">
        <v>1241</v>
      </c>
      <c r="B77" s="9" t="s">
        <v>1242</v>
      </c>
      <c r="C77" s="9" t="s">
        <v>40</v>
      </c>
      <c r="D77" s="9" t="s">
        <v>40</v>
      </c>
      <c r="E77" s="10">
        <v>44673.545844907407</v>
      </c>
      <c r="F77" s="10">
        <v>44673.558055555557</v>
      </c>
      <c r="G77" s="10">
        <v>44676.395115740743</v>
      </c>
      <c r="H77" s="10">
        <v>44676.395115740743</v>
      </c>
      <c r="I77" s="10">
        <v>44676.395115740743</v>
      </c>
      <c r="J77" s="10"/>
      <c r="K77" s="10"/>
      <c r="L77" s="10"/>
      <c r="M77" s="10"/>
      <c r="N77" s="10">
        <v>44676.395115740743</v>
      </c>
      <c r="O77" s="10">
        <v>44677.599953703706</v>
      </c>
      <c r="P77" s="10">
        <v>44677.599918981483</v>
      </c>
      <c r="Q77" s="9" t="s">
        <v>30</v>
      </c>
      <c r="R77">
        <f t="shared" si="16"/>
        <v>2</v>
      </c>
      <c r="S77">
        <f t="shared" si="17"/>
        <v>2</v>
      </c>
      <c r="T77" t="str">
        <f t="shared" si="18"/>
        <v/>
      </c>
      <c r="U77" t="str">
        <f t="shared" si="19"/>
        <v/>
      </c>
      <c r="V77" t="str">
        <f t="shared" si="20"/>
        <v/>
      </c>
      <c r="W77" t="str">
        <f t="shared" si="21"/>
        <v/>
      </c>
      <c r="X77" t="str">
        <f t="shared" si="22"/>
        <v/>
      </c>
      <c r="Y77" t="str">
        <f t="shared" si="23"/>
        <v/>
      </c>
      <c r="Z77" t="str">
        <f t="shared" si="24"/>
        <v/>
      </c>
      <c r="AA77" t="str">
        <f t="shared" si="25"/>
        <v/>
      </c>
      <c r="AB77">
        <f t="shared" si="26"/>
        <v>2</v>
      </c>
      <c r="AC77">
        <f t="shared" si="27"/>
        <v>2</v>
      </c>
    </row>
    <row r="78" spans="1:29" x14ac:dyDescent="0.35">
      <c r="A78" s="5" t="s">
        <v>1243</v>
      </c>
      <c r="B78" s="6" t="s">
        <v>1244</v>
      </c>
      <c r="C78" s="6" t="s">
        <v>73</v>
      </c>
      <c r="D78" s="6" t="s">
        <v>73</v>
      </c>
      <c r="E78" s="7">
        <v>44672.477673611109</v>
      </c>
      <c r="F78" s="7">
        <v>44672.557534722226</v>
      </c>
      <c r="G78" s="7">
        <v>44673.433969907404</v>
      </c>
      <c r="H78" s="7">
        <v>44698.595034722224</v>
      </c>
      <c r="I78" s="7">
        <v>44698.594351851854</v>
      </c>
      <c r="J78" s="7">
        <v>44735.298402777778</v>
      </c>
      <c r="K78" s="7">
        <v>44734.543217592596</v>
      </c>
      <c r="L78" s="7">
        <v>44735.549375000002</v>
      </c>
      <c r="M78" s="7"/>
      <c r="N78" s="7">
        <v>44739.467499999999</v>
      </c>
      <c r="O78" s="7">
        <v>44741.607037037036</v>
      </c>
      <c r="P78" s="7">
        <v>44741.607002314813</v>
      </c>
      <c r="Q78" s="6" t="s">
        <v>30</v>
      </c>
      <c r="R78">
        <f t="shared" si="16"/>
        <v>2</v>
      </c>
      <c r="S78">
        <f t="shared" si="17"/>
        <v>19</v>
      </c>
      <c r="T78">
        <f t="shared" si="18"/>
        <v>27</v>
      </c>
      <c r="U78">
        <f t="shared" si="19"/>
        <v>28</v>
      </c>
      <c r="V78" t="str">
        <f t="shared" si="20"/>
        <v/>
      </c>
      <c r="W78">
        <f t="shared" si="21"/>
        <v>28</v>
      </c>
      <c r="X78">
        <f t="shared" si="22"/>
        <v>4</v>
      </c>
      <c r="Y78">
        <f t="shared" si="23"/>
        <v>3</v>
      </c>
      <c r="Z78" t="str">
        <f t="shared" si="24"/>
        <v/>
      </c>
      <c r="AA78">
        <f t="shared" si="25"/>
        <v>3</v>
      </c>
      <c r="AB78">
        <f t="shared" si="26"/>
        <v>3</v>
      </c>
      <c r="AC78">
        <f t="shared" si="27"/>
        <v>32</v>
      </c>
    </row>
    <row r="79" spans="1:29" x14ac:dyDescent="0.35">
      <c r="A79" s="8" t="s">
        <v>1245</v>
      </c>
      <c r="B79" s="9" t="s">
        <v>1246</v>
      </c>
      <c r="C79" s="9" t="s">
        <v>73</v>
      </c>
      <c r="D79" s="9" t="s">
        <v>73</v>
      </c>
      <c r="E79" s="10">
        <v>44672.452094907407</v>
      </c>
      <c r="F79" s="10">
        <v>44672.484895833331</v>
      </c>
      <c r="G79" s="10">
        <v>44673.430127314816</v>
      </c>
      <c r="H79" s="10">
        <v>44698.590902777774</v>
      </c>
      <c r="I79" s="10">
        <v>44698.589814814812</v>
      </c>
      <c r="J79" s="10">
        <v>44734.54241898148</v>
      </c>
      <c r="K79" s="10"/>
      <c r="L79" s="10">
        <v>44734.541284722225</v>
      </c>
      <c r="M79" s="10"/>
      <c r="N79" s="10">
        <v>44739.466643518521</v>
      </c>
      <c r="O79" s="10">
        <v>44741.605590277781</v>
      </c>
      <c r="P79" s="10">
        <v>44741.605555555558</v>
      </c>
      <c r="Q79" s="9" t="s">
        <v>30</v>
      </c>
      <c r="R79">
        <f t="shared" si="16"/>
        <v>2</v>
      </c>
      <c r="S79">
        <f t="shared" si="17"/>
        <v>19</v>
      </c>
      <c r="T79" t="str">
        <f t="shared" si="18"/>
        <v/>
      </c>
      <c r="U79">
        <f t="shared" si="19"/>
        <v>27</v>
      </c>
      <c r="V79" t="str">
        <f t="shared" si="20"/>
        <v/>
      </c>
      <c r="W79">
        <f t="shared" si="21"/>
        <v>27</v>
      </c>
      <c r="X79" t="str">
        <f t="shared" si="22"/>
        <v/>
      </c>
      <c r="Y79">
        <f t="shared" si="23"/>
        <v>4</v>
      </c>
      <c r="Z79" t="str">
        <f t="shared" si="24"/>
        <v/>
      </c>
      <c r="AA79">
        <f t="shared" si="25"/>
        <v>4</v>
      </c>
      <c r="AB79">
        <f t="shared" si="26"/>
        <v>3</v>
      </c>
      <c r="AC79">
        <f t="shared" si="27"/>
        <v>32</v>
      </c>
    </row>
    <row r="80" spans="1:29" x14ac:dyDescent="0.35">
      <c r="A80" s="5" t="s">
        <v>1247</v>
      </c>
      <c r="B80" s="6" t="s">
        <v>1248</v>
      </c>
      <c r="C80" s="6" t="s">
        <v>40</v>
      </c>
      <c r="D80" s="6" t="s">
        <v>40</v>
      </c>
      <c r="E80" s="7">
        <v>44671.593356481484</v>
      </c>
      <c r="F80" s="7">
        <v>44672.567349537036</v>
      </c>
      <c r="G80" s="7">
        <v>44673.42931712963</v>
      </c>
      <c r="H80" s="7">
        <v>44673.585798611108</v>
      </c>
      <c r="I80" s="7">
        <v>44673.585752314815</v>
      </c>
      <c r="J80" s="7">
        <v>44676.472303240742</v>
      </c>
      <c r="K80" s="7">
        <v>44676.415289351855</v>
      </c>
      <c r="L80" s="7"/>
      <c r="M80" s="7"/>
      <c r="N80" s="7">
        <v>44676.535069444442</v>
      </c>
      <c r="O80" s="7">
        <v>44676.593761574077</v>
      </c>
      <c r="P80" s="7">
        <v>44676.592939814815</v>
      </c>
      <c r="Q80" s="6" t="s">
        <v>30</v>
      </c>
      <c r="R80">
        <f t="shared" si="16"/>
        <v>2</v>
      </c>
      <c r="S80">
        <f t="shared" si="17"/>
        <v>2</v>
      </c>
      <c r="T80">
        <f t="shared" si="18"/>
        <v>2</v>
      </c>
      <c r="U80">
        <f t="shared" si="19"/>
        <v>2</v>
      </c>
      <c r="V80" t="str">
        <f t="shared" si="20"/>
        <v/>
      </c>
      <c r="W80" t="str">
        <f t="shared" si="21"/>
        <v/>
      </c>
      <c r="X80">
        <f t="shared" si="22"/>
        <v>1</v>
      </c>
      <c r="Y80">
        <f t="shared" si="23"/>
        <v>1</v>
      </c>
      <c r="Z80" t="str">
        <f t="shared" si="24"/>
        <v/>
      </c>
      <c r="AA80" t="str">
        <f t="shared" si="25"/>
        <v/>
      </c>
      <c r="AB80">
        <f t="shared" si="26"/>
        <v>1</v>
      </c>
      <c r="AC80">
        <f t="shared" si="27"/>
        <v>2</v>
      </c>
    </row>
    <row r="81" spans="1:29" x14ac:dyDescent="0.35">
      <c r="A81" s="8" t="s">
        <v>1249</v>
      </c>
      <c r="B81" s="9" t="s">
        <v>1250</v>
      </c>
      <c r="C81" s="9" t="s">
        <v>40</v>
      </c>
      <c r="D81" s="9" t="s">
        <v>40</v>
      </c>
      <c r="E81" s="10">
        <v>44671.540416666663</v>
      </c>
      <c r="F81" s="10">
        <v>44671.574918981481</v>
      </c>
      <c r="G81" s="10">
        <v>44672.42</v>
      </c>
      <c r="H81" s="10">
        <v>44672.42</v>
      </c>
      <c r="I81" s="10">
        <v>44672.42</v>
      </c>
      <c r="J81" s="10"/>
      <c r="K81" s="10"/>
      <c r="L81" s="10"/>
      <c r="M81" s="10"/>
      <c r="N81" s="10">
        <v>44672.42</v>
      </c>
      <c r="O81" s="10">
        <v>44672.595821759256</v>
      </c>
      <c r="P81" s="10">
        <v>44672.59578703704</v>
      </c>
      <c r="Q81" s="9" t="s">
        <v>30</v>
      </c>
      <c r="R81">
        <f t="shared" si="16"/>
        <v>2</v>
      </c>
      <c r="S81">
        <f t="shared" si="17"/>
        <v>2</v>
      </c>
      <c r="T81" t="str">
        <f t="shared" si="18"/>
        <v/>
      </c>
      <c r="U81" t="str">
        <f t="shared" si="19"/>
        <v/>
      </c>
      <c r="V81" t="str">
        <f t="shared" si="20"/>
        <v/>
      </c>
      <c r="W81" t="str">
        <f t="shared" si="21"/>
        <v/>
      </c>
      <c r="X81" t="str">
        <f t="shared" si="22"/>
        <v/>
      </c>
      <c r="Y81" t="str">
        <f t="shared" si="23"/>
        <v/>
      </c>
      <c r="Z81" t="str">
        <f t="shared" si="24"/>
        <v/>
      </c>
      <c r="AA81" t="str">
        <f t="shared" si="25"/>
        <v/>
      </c>
      <c r="AB81">
        <f t="shared" si="26"/>
        <v>1</v>
      </c>
      <c r="AC81">
        <f t="shared" si="27"/>
        <v>1</v>
      </c>
    </row>
    <row r="82" spans="1:29" x14ac:dyDescent="0.35">
      <c r="A82" s="5" t="s">
        <v>1251</v>
      </c>
      <c r="B82" s="6" t="s">
        <v>1252</v>
      </c>
      <c r="C82" s="6" t="s">
        <v>40</v>
      </c>
      <c r="D82" s="6" t="s">
        <v>40</v>
      </c>
      <c r="E82" s="7">
        <v>44669.870046296295</v>
      </c>
      <c r="F82" s="7">
        <v>44670.506631944445</v>
      </c>
      <c r="G82" s="7">
        <v>44671.425162037034</v>
      </c>
      <c r="H82" s="7">
        <v>44671.599432870367</v>
      </c>
      <c r="I82" s="7">
        <v>44671.599398148152</v>
      </c>
      <c r="J82" s="7">
        <v>44673.552534722221</v>
      </c>
      <c r="K82" s="7">
        <v>44673.425868055558</v>
      </c>
      <c r="L82" s="7"/>
      <c r="M82" s="7"/>
      <c r="N82" s="7">
        <v>44673.556932870371</v>
      </c>
      <c r="O82" s="7">
        <v>44673.596851851849</v>
      </c>
      <c r="P82" s="7">
        <v>44673.596805555557</v>
      </c>
      <c r="Q82" s="6" t="s">
        <v>30</v>
      </c>
      <c r="R82">
        <f t="shared" si="16"/>
        <v>2</v>
      </c>
      <c r="S82">
        <f t="shared" si="17"/>
        <v>2</v>
      </c>
      <c r="T82">
        <f t="shared" si="18"/>
        <v>3</v>
      </c>
      <c r="U82">
        <f t="shared" si="19"/>
        <v>3</v>
      </c>
      <c r="V82" t="str">
        <f t="shared" si="20"/>
        <v/>
      </c>
      <c r="W82" t="str">
        <f t="shared" si="21"/>
        <v/>
      </c>
      <c r="X82">
        <f t="shared" si="22"/>
        <v>1</v>
      </c>
      <c r="Y82">
        <f t="shared" si="23"/>
        <v>1</v>
      </c>
      <c r="Z82" t="str">
        <f t="shared" si="24"/>
        <v/>
      </c>
      <c r="AA82" t="str">
        <f t="shared" si="25"/>
        <v/>
      </c>
      <c r="AB82">
        <f t="shared" si="26"/>
        <v>1</v>
      </c>
      <c r="AC82">
        <f t="shared" si="27"/>
        <v>3</v>
      </c>
    </row>
    <row r="83" spans="1:29" x14ac:dyDescent="0.35">
      <c r="A83" s="8" t="s">
        <v>1253</v>
      </c>
      <c r="B83" s="9" t="s">
        <v>1254</v>
      </c>
      <c r="C83" s="9" t="s">
        <v>40</v>
      </c>
      <c r="D83" s="9" t="s">
        <v>40</v>
      </c>
      <c r="E83" s="10">
        <v>44669.862071759257</v>
      </c>
      <c r="F83" s="10">
        <v>44670.505520833336</v>
      </c>
      <c r="G83" s="10">
        <v>44671.423900462964</v>
      </c>
      <c r="H83" s="10">
        <v>44671.423900462964</v>
      </c>
      <c r="I83" s="10">
        <v>44671.423900462964</v>
      </c>
      <c r="J83" s="10"/>
      <c r="K83" s="10"/>
      <c r="L83" s="10"/>
      <c r="M83" s="10"/>
      <c r="N83" s="10">
        <v>44671.423900462964</v>
      </c>
      <c r="O83" s="10">
        <v>44671.601400462961</v>
      </c>
      <c r="P83" s="10">
        <v>44671.601377314815</v>
      </c>
      <c r="Q83" s="9" t="s">
        <v>30</v>
      </c>
      <c r="R83">
        <f t="shared" si="16"/>
        <v>2</v>
      </c>
      <c r="S83">
        <f t="shared" si="17"/>
        <v>2</v>
      </c>
      <c r="T83" t="str">
        <f t="shared" si="18"/>
        <v/>
      </c>
      <c r="U83" t="str">
        <f t="shared" si="19"/>
        <v/>
      </c>
      <c r="V83" t="str">
        <f t="shared" si="20"/>
        <v/>
      </c>
      <c r="W83" t="str">
        <f t="shared" si="21"/>
        <v/>
      </c>
      <c r="X83" t="str">
        <f t="shared" si="22"/>
        <v/>
      </c>
      <c r="Y83" t="str">
        <f t="shared" si="23"/>
        <v/>
      </c>
      <c r="Z83" t="str">
        <f t="shared" si="24"/>
        <v/>
      </c>
      <c r="AA83" t="str">
        <f t="shared" si="25"/>
        <v/>
      </c>
      <c r="AB83">
        <f t="shared" si="26"/>
        <v>1</v>
      </c>
      <c r="AC83">
        <f t="shared" si="27"/>
        <v>1</v>
      </c>
    </row>
    <row r="84" spans="1:29" x14ac:dyDescent="0.35">
      <c r="A84" s="5" t="s">
        <v>1255</v>
      </c>
      <c r="B84" s="6" t="s">
        <v>1256</v>
      </c>
      <c r="C84" s="6" t="s">
        <v>40</v>
      </c>
      <c r="D84" s="6" t="s">
        <v>40</v>
      </c>
      <c r="E84" s="7">
        <v>44669.73133101852</v>
      </c>
      <c r="F84" s="7">
        <v>44670.504131944443</v>
      </c>
      <c r="G84" s="7">
        <v>44671.421701388892</v>
      </c>
      <c r="H84" s="7">
        <v>44671.595312500001</v>
      </c>
      <c r="I84" s="7">
        <v>44671.595254629632</v>
      </c>
      <c r="J84" s="7">
        <v>44672.482638888891</v>
      </c>
      <c r="K84" s="7">
        <v>44672.482638888891</v>
      </c>
      <c r="L84" s="7"/>
      <c r="M84" s="7"/>
      <c r="N84" s="7">
        <v>44672.577870370369</v>
      </c>
      <c r="O84" s="7">
        <v>44672.593761574077</v>
      </c>
      <c r="P84" s="7">
        <v>44672.593715277777</v>
      </c>
      <c r="Q84" s="6" t="s">
        <v>30</v>
      </c>
      <c r="R84">
        <f t="shared" si="16"/>
        <v>2</v>
      </c>
      <c r="S84">
        <f t="shared" si="17"/>
        <v>2</v>
      </c>
      <c r="T84">
        <f t="shared" si="18"/>
        <v>2</v>
      </c>
      <c r="U84">
        <f t="shared" si="19"/>
        <v>2</v>
      </c>
      <c r="V84" t="str">
        <f t="shared" si="20"/>
        <v/>
      </c>
      <c r="W84" t="str">
        <f t="shared" si="21"/>
        <v/>
      </c>
      <c r="X84">
        <f t="shared" si="22"/>
        <v>1</v>
      </c>
      <c r="Y84">
        <f t="shared" si="23"/>
        <v>1</v>
      </c>
      <c r="Z84" t="str">
        <f t="shared" si="24"/>
        <v/>
      </c>
      <c r="AA84" t="str">
        <f t="shared" si="25"/>
        <v/>
      </c>
      <c r="AB84">
        <f t="shared" si="26"/>
        <v>1</v>
      </c>
      <c r="AC84">
        <f t="shared" si="27"/>
        <v>2</v>
      </c>
    </row>
    <row r="85" spans="1:29" x14ac:dyDescent="0.35">
      <c r="A85" s="8" t="s">
        <v>1257</v>
      </c>
      <c r="B85" s="9" t="s">
        <v>1258</v>
      </c>
      <c r="C85" s="9" t="s">
        <v>40</v>
      </c>
      <c r="D85" s="9" t="s">
        <v>40</v>
      </c>
      <c r="E85" s="10">
        <v>44669.692685185182</v>
      </c>
      <c r="F85" s="10">
        <v>44669.697708333333</v>
      </c>
      <c r="G85" s="10">
        <v>44670.473738425928</v>
      </c>
      <c r="H85" s="10">
        <v>44670.599814814814</v>
      </c>
      <c r="I85" s="10">
        <v>44670.599780092591</v>
      </c>
      <c r="J85" s="10">
        <v>44671.44327546296</v>
      </c>
      <c r="K85" s="10">
        <v>44672.329293981478</v>
      </c>
      <c r="L85" s="10"/>
      <c r="M85" s="10"/>
      <c r="N85" s="10">
        <v>44672.577372685184</v>
      </c>
      <c r="O85" s="10">
        <v>44672.591261574074</v>
      </c>
      <c r="P85" s="10">
        <v>44672.591226851851</v>
      </c>
      <c r="Q85" s="9" t="s">
        <v>30</v>
      </c>
      <c r="R85">
        <f t="shared" si="16"/>
        <v>2</v>
      </c>
      <c r="S85">
        <f t="shared" si="17"/>
        <v>2</v>
      </c>
      <c r="T85">
        <f t="shared" si="18"/>
        <v>3</v>
      </c>
      <c r="U85">
        <f t="shared" si="19"/>
        <v>2</v>
      </c>
      <c r="V85" t="str">
        <f t="shared" si="20"/>
        <v/>
      </c>
      <c r="W85" t="str">
        <f t="shared" si="21"/>
        <v/>
      </c>
      <c r="X85">
        <f t="shared" si="22"/>
        <v>1</v>
      </c>
      <c r="Y85">
        <f t="shared" si="23"/>
        <v>2</v>
      </c>
      <c r="Z85" t="str">
        <f t="shared" si="24"/>
        <v/>
      </c>
      <c r="AA85" t="str">
        <f t="shared" si="25"/>
        <v/>
      </c>
      <c r="AB85">
        <f t="shared" si="26"/>
        <v>1</v>
      </c>
      <c r="AC85">
        <f t="shared" si="27"/>
        <v>3</v>
      </c>
    </row>
    <row r="86" spans="1:29" x14ac:dyDescent="0.35">
      <c r="A86" s="5" t="s">
        <v>1259</v>
      </c>
      <c r="B86" s="6" t="s">
        <v>1260</v>
      </c>
      <c r="C86" s="6" t="s">
        <v>1261</v>
      </c>
      <c r="D86" s="6" t="s">
        <v>1261</v>
      </c>
      <c r="E86" s="7">
        <v>44665.657372685186</v>
      </c>
      <c r="F86" s="7">
        <v>44666.546956018516</v>
      </c>
      <c r="G86" s="7">
        <v>44669.459293981483</v>
      </c>
      <c r="H86" s="7"/>
      <c r="I86" s="7"/>
      <c r="J86" s="7"/>
      <c r="K86" s="7"/>
      <c r="L86" s="7"/>
      <c r="M86" s="7"/>
      <c r="N86" s="7"/>
      <c r="O86" s="7"/>
      <c r="P86" s="7"/>
      <c r="Q86" s="6" t="s">
        <v>30</v>
      </c>
      <c r="R86">
        <f t="shared" si="16"/>
        <v>2</v>
      </c>
      <c r="S86" t="str">
        <f t="shared" si="17"/>
        <v/>
      </c>
      <c r="T86" t="str">
        <f t="shared" si="18"/>
        <v/>
      </c>
      <c r="U86" t="str">
        <f t="shared" si="19"/>
        <v/>
      </c>
      <c r="V86" t="str">
        <f t="shared" si="20"/>
        <v/>
      </c>
      <c r="W86" t="str">
        <f t="shared" si="21"/>
        <v/>
      </c>
      <c r="X86" t="str">
        <f t="shared" si="22"/>
        <v/>
      </c>
      <c r="Y86" t="str">
        <f t="shared" si="23"/>
        <v/>
      </c>
      <c r="Z86" t="str">
        <f t="shared" si="24"/>
        <v/>
      </c>
      <c r="AA86" t="str">
        <f t="shared" si="25"/>
        <v/>
      </c>
      <c r="AB86" t="str">
        <f t="shared" si="26"/>
        <v/>
      </c>
      <c r="AC86" t="str">
        <f t="shared" si="27"/>
        <v/>
      </c>
    </row>
    <row r="87" spans="1:29" x14ac:dyDescent="0.35">
      <c r="A87" s="8" t="s">
        <v>1262</v>
      </c>
      <c r="B87" s="9" t="s">
        <v>1263</v>
      </c>
      <c r="C87" s="9" t="s">
        <v>1261</v>
      </c>
      <c r="D87" s="9" t="s">
        <v>1261</v>
      </c>
      <c r="E87" s="10">
        <v>44665.654050925928</v>
      </c>
      <c r="F87" s="10">
        <v>44666.54488425926</v>
      </c>
      <c r="G87" s="10">
        <v>44669.456284722219</v>
      </c>
      <c r="H87" s="10"/>
      <c r="I87" s="10"/>
      <c r="J87" s="10"/>
      <c r="K87" s="10"/>
      <c r="L87" s="10"/>
      <c r="M87" s="10"/>
      <c r="N87" s="10"/>
      <c r="O87" s="10"/>
      <c r="P87" s="10"/>
      <c r="Q87" s="9" t="s">
        <v>30</v>
      </c>
      <c r="R87">
        <f t="shared" si="16"/>
        <v>2</v>
      </c>
      <c r="S87" t="str">
        <f t="shared" si="17"/>
        <v/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 t="str">
        <f t="shared" si="24"/>
        <v/>
      </c>
      <c r="AA87" t="str">
        <f t="shared" si="25"/>
        <v/>
      </c>
      <c r="AB87" t="str">
        <f t="shared" si="26"/>
        <v/>
      </c>
      <c r="AC87" t="str">
        <f t="shared" si="27"/>
        <v/>
      </c>
    </row>
    <row r="88" spans="1:29" x14ac:dyDescent="0.35">
      <c r="A88" s="5" t="s">
        <v>1264</v>
      </c>
      <c r="B88" s="6" t="s">
        <v>1265</v>
      </c>
      <c r="C88" s="6" t="s">
        <v>1266</v>
      </c>
      <c r="D88" s="6" t="s">
        <v>1101</v>
      </c>
      <c r="E88" s="7">
        <v>44665.653182870374</v>
      </c>
      <c r="F88" s="7">
        <v>44666.543958333335</v>
      </c>
      <c r="G88" s="7">
        <v>44669.421076388891</v>
      </c>
      <c r="H88" s="7">
        <v>44669.421076388891</v>
      </c>
      <c r="I88" s="7">
        <v>44669.421076388891</v>
      </c>
      <c r="J88" s="7"/>
      <c r="K88" s="7">
        <v>44729.621087962965</v>
      </c>
      <c r="L88" s="7"/>
      <c r="M88" s="7"/>
      <c r="N88" s="7">
        <v>44669.421076388891</v>
      </c>
      <c r="O88" s="7"/>
      <c r="P88" s="7"/>
      <c r="Q88" s="6" t="s">
        <v>30</v>
      </c>
      <c r="R88">
        <f t="shared" si="16"/>
        <v>2</v>
      </c>
      <c r="S88">
        <f t="shared" si="17"/>
        <v>2</v>
      </c>
      <c r="T88">
        <f t="shared" si="18"/>
        <v>45</v>
      </c>
      <c r="U88" t="str">
        <f t="shared" si="19"/>
        <v/>
      </c>
      <c r="V88" t="str">
        <f t="shared" si="20"/>
        <v/>
      </c>
      <c r="W88" t="str">
        <f t="shared" si="21"/>
        <v/>
      </c>
      <c r="X88">
        <f t="shared" si="22"/>
        <v>-45</v>
      </c>
      <c r="Y88" t="str">
        <f t="shared" si="23"/>
        <v/>
      </c>
      <c r="Z88" t="str">
        <f t="shared" si="24"/>
        <v/>
      </c>
      <c r="AA88" t="str">
        <f t="shared" si="25"/>
        <v/>
      </c>
      <c r="AB88" t="str">
        <f t="shared" si="26"/>
        <v/>
      </c>
      <c r="AC88" t="str">
        <f t="shared" si="27"/>
        <v/>
      </c>
    </row>
    <row r="89" spans="1:29" x14ac:dyDescent="0.35">
      <c r="A89" s="8" t="s">
        <v>1267</v>
      </c>
      <c r="B89" s="9" t="s">
        <v>1268</v>
      </c>
      <c r="C89" s="9" t="s">
        <v>40</v>
      </c>
      <c r="D89" s="9" t="s">
        <v>40</v>
      </c>
      <c r="E89" s="10">
        <v>44665.580925925926</v>
      </c>
      <c r="F89" s="10">
        <v>44666.539282407408</v>
      </c>
      <c r="G89" s="10">
        <v>44669.420567129629</v>
      </c>
      <c r="H89" s="10">
        <v>44669.420567129629</v>
      </c>
      <c r="I89" s="10">
        <v>44669.420567129629</v>
      </c>
      <c r="J89" s="10"/>
      <c r="K89" s="10"/>
      <c r="L89" s="10"/>
      <c r="M89" s="10"/>
      <c r="N89" s="10">
        <v>44669.420567129629</v>
      </c>
      <c r="O89" s="10">
        <v>44669.6090625</v>
      </c>
      <c r="P89" s="10">
        <v>44669.609016203707</v>
      </c>
      <c r="Q89" s="9" t="s">
        <v>30</v>
      </c>
      <c r="R89">
        <f t="shared" si="16"/>
        <v>2</v>
      </c>
      <c r="S89">
        <f t="shared" si="17"/>
        <v>2</v>
      </c>
      <c r="T89" t="str">
        <f t="shared" si="18"/>
        <v/>
      </c>
      <c r="U89" t="str">
        <f t="shared" si="19"/>
        <v/>
      </c>
      <c r="V89" t="str">
        <f t="shared" si="20"/>
        <v/>
      </c>
      <c r="W89" t="str">
        <f t="shared" si="21"/>
        <v/>
      </c>
      <c r="X89" t="str">
        <f t="shared" si="22"/>
        <v/>
      </c>
      <c r="Y89" t="str">
        <f t="shared" si="23"/>
        <v/>
      </c>
      <c r="Z89" t="str">
        <f t="shared" si="24"/>
        <v/>
      </c>
      <c r="AA89" t="str">
        <f t="shared" si="25"/>
        <v/>
      </c>
      <c r="AB89">
        <f t="shared" si="26"/>
        <v>1</v>
      </c>
      <c r="AC89">
        <f t="shared" si="27"/>
        <v>1</v>
      </c>
    </row>
    <row r="90" spans="1:29" x14ac:dyDescent="0.35">
      <c r="A90" s="5" t="s">
        <v>1269</v>
      </c>
      <c r="B90" s="6" t="s">
        <v>1270</v>
      </c>
      <c r="C90" s="6" t="s">
        <v>40</v>
      </c>
      <c r="D90" s="6" t="s">
        <v>40</v>
      </c>
      <c r="E90" s="7">
        <v>44665.579710648148</v>
      </c>
      <c r="F90" s="7">
        <v>44666.536724537036</v>
      </c>
      <c r="G90" s="7">
        <v>44669.41988425926</v>
      </c>
      <c r="H90" s="7">
        <v>44669.58965277778</v>
      </c>
      <c r="I90" s="7">
        <v>44669.589606481481</v>
      </c>
      <c r="J90" s="7">
        <v>44670.460706018515</v>
      </c>
      <c r="K90" s="7">
        <v>44670.444016203706</v>
      </c>
      <c r="L90" s="7"/>
      <c r="M90" s="7"/>
      <c r="N90" s="7">
        <v>44670.508032407408</v>
      </c>
      <c r="O90" s="7">
        <v>44670.603495370371</v>
      </c>
      <c r="P90" s="7">
        <v>44670.603437500002</v>
      </c>
      <c r="Q90" s="6" t="s">
        <v>30</v>
      </c>
      <c r="R90">
        <f t="shared" si="16"/>
        <v>2</v>
      </c>
      <c r="S90">
        <f t="shared" si="17"/>
        <v>2</v>
      </c>
      <c r="T90">
        <f t="shared" si="18"/>
        <v>2</v>
      </c>
      <c r="U90">
        <f t="shared" si="19"/>
        <v>2</v>
      </c>
      <c r="V90" t="str">
        <f t="shared" si="20"/>
        <v/>
      </c>
      <c r="W90" t="str">
        <f t="shared" si="21"/>
        <v/>
      </c>
      <c r="X90">
        <f t="shared" si="22"/>
        <v>1</v>
      </c>
      <c r="Y90">
        <f t="shared" si="23"/>
        <v>1</v>
      </c>
      <c r="Z90" t="str">
        <f t="shared" si="24"/>
        <v/>
      </c>
      <c r="AA90" t="str">
        <f t="shared" si="25"/>
        <v/>
      </c>
      <c r="AB90">
        <f t="shared" si="26"/>
        <v>1</v>
      </c>
      <c r="AC90">
        <f t="shared" si="27"/>
        <v>2</v>
      </c>
    </row>
    <row r="91" spans="1:29" x14ac:dyDescent="0.35">
      <c r="A91" s="8" t="s">
        <v>1271</v>
      </c>
      <c r="B91" s="9" t="s">
        <v>1272</v>
      </c>
      <c r="C91" s="9" t="s">
        <v>40</v>
      </c>
      <c r="D91" s="9" t="s">
        <v>40</v>
      </c>
      <c r="E91" s="10">
        <v>44664.53056712963</v>
      </c>
      <c r="F91" s="10">
        <v>44664.565949074073</v>
      </c>
      <c r="G91" s="10">
        <v>44665.486064814817</v>
      </c>
      <c r="H91" s="10">
        <v>44665.585752314815</v>
      </c>
      <c r="I91" s="10">
        <v>44665.585706018515</v>
      </c>
      <c r="J91" s="10">
        <v>44666.465798611112</v>
      </c>
      <c r="K91" s="10">
        <v>44666.562743055554</v>
      </c>
      <c r="L91" s="10"/>
      <c r="M91" s="10"/>
      <c r="N91" s="10">
        <v>44669.47074074074</v>
      </c>
      <c r="O91" s="10">
        <v>44669.607546296298</v>
      </c>
      <c r="P91" s="10">
        <v>44669.607499999998</v>
      </c>
      <c r="Q91" s="9" t="s">
        <v>30</v>
      </c>
      <c r="R91">
        <f t="shared" si="16"/>
        <v>2</v>
      </c>
      <c r="S91">
        <f t="shared" si="17"/>
        <v>2</v>
      </c>
      <c r="T91">
        <f t="shared" si="18"/>
        <v>2</v>
      </c>
      <c r="U91">
        <f t="shared" si="19"/>
        <v>2</v>
      </c>
      <c r="V91" t="str">
        <f t="shared" si="20"/>
        <v/>
      </c>
      <c r="W91" t="str">
        <f t="shared" si="21"/>
        <v/>
      </c>
      <c r="X91">
        <f t="shared" si="22"/>
        <v>2</v>
      </c>
      <c r="Y91">
        <f t="shared" si="23"/>
        <v>2</v>
      </c>
      <c r="Z91" t="str">
        <f t="shared" si="24"/>
        <v/>
      </c>
      <c r="AA91" t="str">
        <f t="shared" si="25"/>
        <v/>
      </c>
      <c r="AB91">
        <f t="shared" si="26"/>
        <v>1</v>
      </c>
      <c r="AC91">
        <f t="shared" si="27"/>
        <v>3</v>
      </c>
    </row>
    <row r="92" spans="1:29" x14ac:dyDescent="0.35">
      <c r="A92" s="5" t="s">
        <v>1273</v>
      </c>
      <c r="B92" s="6" t="s">
        <v>1274</v>
      </c>
      <c r="C92" s="6" t="s">
        <v>40</v>
      </c>
      <c r="D92" s="6" t="s">
        <v>40</v>
      </c>
      <c r="E92" s="7">
        <v>44664.510949074072</v>
      </c>
      <c r="F92" s="7">
        <v>44664.563530092593</v>
      </c>
      <c r="G92" s="7">
        <v>44664.564398148148</v>
      </c>
      <c r="H92" s="7">
        <v>44664.564398148148</v>
      </c>
      <c r="I92" s="7">
        <v>44664.564398148148</v>
      </c>
      <c r="J92" s="7"/>
      <c r="K92" s="7"/>
      <c r="L92" s="7"/>
      <c r="M92" s="7"/>
      <c r="N92" s="7">
        <v>44664.564398148148</v>
      </c>
      <c r="O92" s="7">
        <v>44664.609988425924</v>
      </c>
      <c r="P92" s="7">
        <v>44664.609965277778</v>
      </c>
      <c r="Q92" s="6" t="s">
        <v>30</v>
      </c>
      <c r="R92">
        <f t="shared" si="16"/>
        <v>1</v>
      </c>
      <c r="S92">
        <f t="shared" si="17"/>
        <v>1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 t="str">
        <f t="shared" si="24"/>
        <v/>
      </c>
      <c r="AA92" t="str">
        <f t="shared" si="25"/>
        <v/>
      </c>
      <c r="AB92">
        <f t="shared" si="26"/>
        <v>1</v>
      </c>
      <c r="AC92">
        <f t="shared" si="27"/>
        <v>1</v>
      </c>
    </row>
    <row r="93" spans="1:29" x14ac:dyDescent="0.35">
      <c r="A93" s="8" t="s">
        <v>1275</v>
      </c>
      <c r="B93" s="9" t="s">
        <v>1276</v>
      </c>
      <c r="C93" s="9" t="s">
        <v>40</v>
      </c>
      <c r="D93" s="9" t="s">
        <v>40</v>
      </c>
      <c r="E93" s="10">
        <v>44664.453518518516</v>
      </c>
      <c r="F93" s="10">
        <v>44664.467627314814</v>
      </c>
      <c r="G93" s="10">
        <v>44664.518761574072</v>
      </c>
      <c r="H93" s="10">
        <v>44664.600613425922</v>
      </c>
      <c r="I93" s="10">
        <v>44664.600532407407</v>
      </c>
      <c r="J93" s="10">
        <v>44665.511030092595</v>
      </c>
      <c r="K93" s="10">
        <v>44665.528611111113</v>
      </c>
      <c r="L93" s="10">
        <v>44727.660775462966</v>
      </c>
      <c r="M93" s="10"/>
      <c r="N93" s="10">
        <v>44665.538680555554</v>
      </c>
      <c r="O93" s="10">
        <v>44665.587476851855</v>
      </c>
      <c r="P93" s="10">
        <v>44665.587430555555</v>
      </c>
      <c r="Q93" s="9" t="s">
        <v>30</v>
      </c>
      <c r="R93">
        <f t="shared" si="16"/>
        <v>1</v>
      </c>
      <c r="S93">
        <f t="shared" si="17"/>
        <v>1</v>
      </c>
      <c r="T93">
        <f t="shared" si="18"/>
        <v>2</v>
      </c>
      <c r="U93">
        <f t="shared" si="19"/>
        <v>2</v>
      </c>
      <c r="V93" t="str">
        <f t="shared" si="20"/>
        <v/>
      </c>
      <c r="W93">
        <f t="shared" si="21"/>
        <v>46</v>
      </c>
      <c r="X93">
        <f t="shared" si="22"/>
        <v>1</v>
      </c>
      <c r="Y93">
        <f t="shared" si="23"/>
        <v>1</v>
      </c>
      <c r="Z93" t="str">
        <f t="shared" si="24"/>
        <v/>
      </c>
      <c r="AA93">
        <f t="shared" si="25"/>
        <v>-45</v>
      </c>
      <c r="AB93">
        <f t="shared" si="26"/>
        <v>1</v>
      </c>
      <c r="AC93">
        <f t="shared" si="27"/>
        <v>2</v>
      </c>
    </row>
    <row r="94" spans="1:29" x14ac:dyDescent="0.35">
      <c r="A94" s="5" t="s">
        <v>1277</v>
      </c>
      <c r="B94" s="6" t="s">
        <v>1278</v>
      </c>
      <c r="C94" s="6" t="s">
        <v>75</v>
      </c>
      <c r="D94" s="6" t="s">
        <v>75</v>
      </c>
      <c r="E94" s="7">
        <v>44662.625983796293</v>
      </c>
      <c r="F94" s="7">
        <v>44663.536354166667</v>
      </c>
      <c r="G94" s="7">
        <v>44663.541909722226</v>
      </c>
      <c r="H94" s="7">
        <v>44663.590590277781</v>
      </c>
      <c r="I94" s="7">
        <v>44663.590543981481</v>
      </c>
      <c r="J94" s="7">
        <v>44664.432199074072</v>
      </c>
      <c r="K94" s="7">
        <v>44664.431759259256</v>
      </c>
      <c r="L94" s="7"/>
      <c r="M94" s="7"/>
      <c r="N94" s="7">
        <v>44664.57775462963</v>
      </c>
      <c r="O94" s="7">
        <v>44664.608530092592</v>
      </c>
      <c r="P94" s="7">
        <v>44664.608506944445</v>
      </c>
      <c r="Q94" s="6" t="s">
        <v>30</v>
      </c>
      <c r="R94">
        <f t="shared" si="16"/>
        <v>1</v>
      </c>
      <c r="S94">
        <f t="shared" si="17"/>
        <v>1</v>
      </c>
      <c r="T94">
        <f t="shared" si="18"/>
        <v>2</v>
      </c>
      <c r="U94">
        <f t="shared" si="19"/>
        <v>2</v>
      </c>
      <c r="V94" t="str">
        <f t="shared" si="20"/>
        <v/>
      </c>
      <c r="W94" t="str">
        <f t="shared" si="21"/>
        <v/>
      </c>
      <c r="X94">
        <f t="shared" si="22"/>
        <v>1</v>
      </c>
      <c r="Y94">
        <f t="shared" si="23"/>
        <v>1</v>
      </c>
      <c r="Z94" t="str">
        <f t="shared" si="24"/>
        <v/>
      </c>
      <c r="AA94" t="str">
        <f t="shared" si="25"/>
        <v/>
      </c>
      <c r="AB94">
        <f t="shared" si="26"/>
        <v>1</v>
      </c>
      <c r="AC94">
        <f t="shared" si="27"/>
        <v>2</v>
      </c>
    </row>
    <row r="95" spans="1:29" x14ac:dyDescent="0.35">
      <c r="A95" s="8" t="s">
        <v>1279</v>
      </c>
      <c r="B95" s="9" t="s">
        <v>1280</v>
      </c>
      <c r="C95" s="9" t="s">
        <v>40</v>
      </c>
      <c r="D95" s="9" t="s">
        <v>40</v>
      </c>
      <c r="E95" s="10">
        <v>44662.540509259263</v>
      </c>
      <c r="F95" s="10">
        <v>44664.55908564815</v>
      </c>
      <c r="G95" s="10">
        <v>44666.45921296296</v>
      </c>
      <c r="H95" s="10">
        <v>44669.586875000001</v>
      </c>
      <c r="I95" s="10">
        <v>44669.586828703701</v>
      </c>
      <c r="J95" s="10">
        <v>44672.545335648145</v>
      </c>
      <c r="K95" s="10">
        <v>44673.276030092595</v>
      </c>
      <c r="L95" s="10"/>
      <c r="M95" s="10"/>
      <c r="N95" s="10">
        <v>44673.397430555553</v>
      </c>
      <c r="O95" s="10">
        <v>44673.595486111109</v>
      </c>
      <c r="P95" s="10">
        <v>44673.595462962963</v>
      </c>
      <c r="Q95" s="9" t="s">
        <v>30</v>
      </c>
      <c r="R95">
        <f t="shared" si="16"/>
        <v>3</v>
      </c>
      <c r="S95">
        <f t="shared" si="17"/>
        <v>4</v>
      </c>
      <c r="T95">
        <f t="shared" si="18"/>
        <v>5</v>
      </c>
      <c r="U95">
        <f t="shared" si="19"/>
        <v>4</v>
      </c>
      <c r="V95" t="str">
        <f t="shared" si="20"/>
        <v/>
      </c>
      <c r="W95" t="str">
        <f t="shared" si="21"/>
        <v/>
      </c>
      <c r="X95">
        <f t="shared" si="22"/>
        <v>1</v>
      </c>
      <c r="Y95">
        <f t="shared" si="23"/>
        <v>2</v>
      </c>
      <c r="Z95" t="str">
        <f t="shared" si="24"/>
        <v/>
      </c>
      <c r="AA95" t="str">
        <f t="shared" si="25"/>
        <v/>
      </c>
      <c r="AB95">
        <f t="shared" si="26"/>
        <v>1</v>
      </c>
      <c r="AC95">
        <f t="shared" si="27"/>
        <v>5</v>
      </c>
    </row>
    <row r="96" spans="1:29" x14ac:dyDescent="0.35">
      <c r="A96" s="5" t="s">
        <v>1281</v>
      </c>
      <c r="B96" s="6" t="s">
        <v>1282</v>
      </c>
      <c r="C96" s="6" t="s">
        <v>1101</v>
      </c>
      <c r="D96" s="6" t="s">
        <v>73</v>
      </c>
      <c r="E96" s="7">
        <v>44662.426157407404</v>
      </c>
      <c r="F96" s="7">
        <v>44664.555694444447</v>
      </c>
      <c r="G96" s="7">
        <v>44666.457453703704</v>
      </c>
      <c r="H96" s="7">
        <v>44666.618287037039</v>
      </c>
      <c r="I96" s="7">
        <v>44666.617951388886</v>
      </c>
      <c r="J96" s="7"/>
      <c r="K96" s="7">
        <v>44669.503171296295</v>
      </c>
      <c r="L96" s="7"/>
      <c r="M96" s="7"/>
      <c r="N96" s="7">
        <v>44670.57135416667</v>
      </c>
      <c r="O96" s="7">
        <v>44670.57234953704</v>
      </c>
      <c r="P96" s="7">
        <v>44670.57230324074</v>
      </c>
      <c r="Q96" s="6" t="s">
        <v>30</v>
      </c>
      <c r="R96">
        <f t="shared" si="16"/>
        <v>3</v>
      </c>
      <c r="S96">
        <f t="shared" si="17"/>
        <v>3</v>
      </c>
      <c r="T96">
        <f t="shared" si="18"/>
        <v>2</v>
      </c>
      <c r="U96" t="str">
        <f t="shared" si="19"/>
        <v/>
      </c>
      <c r="V96" t="str">
        <f t="shared" si="20"/>
        <v/>
      </c>
      <c r="W96" t="str">
        <f t="shared" si="21"/>
        <v/>
      </c>
      <c r="X96">
        <f t="shared" si="22"/>
        <v>2</v>
      </c>
      <c r="Y96" t="str">
        <f t="shared" si="23"/>
        <v/>
      </c>
      <c r="Z96" t="str">
        <f t="shared" si="24"/>
        <v/>
      </c>
      <c r="AA96" t="str">
        <f t="shared" si="25"/>
        <v/>
      </c>
      <c r="AB96">
        <f t="shared" si="26"/>
        <v>1</v>
      </c>
      <c r="AC96">
        <f t="shared" si="27"/>
        <v>3</v>
      </c>
    </row>
    <row r="97" spans="1:29" x14ac:dyDescent="0.35">
      <c r="A97" s="8" t="s">
        <v>1283</v>
      </c>
      <c r="B97" s="9" t="s">
        <v>1284</v>
      </c>
      <c r="C97" s="9" t="s">
        <v>40</v>
      </c>
      <c r="D97" s="9" t="s">
        <v>73</v>
      </c>
      <c r="E97" s="10">
        <v>44662.418657407405</v>
      </c>
      <c r="F97" s="10">
        <v>44664.554756944446</v>
      </c>
      <c r="G97" s="10">
        <v>44666.448842592596</v>
      </c>
      <c r="H97" s="10">
        <v>44666.611620370371</v>
      </c>
      <c r="I97" s="10">
        <v>44666.611585648148</v>
      </c>
      <c r="J97" s="10"/>
      <c r="K97" s="10">
        <v>44669.501886574071</v>
      </c>
      <c r="L97" s="10"/>
      <c r="M97" s="10"/>
      <c r="N97" s="10">
        <v>44670.567175925928</v>
      </c>
      <c r="O97" s="10">
        <v>44670.568541666667</v>
      </c>
      <c r="P97" s="10">
        <v>44670.568414351852</v>
      </c>
      <c r="Q97" s="9" t="s">
        <v>30</v>
      </c>
      <c r="R97">
        <f t="shared" si="16"/>
        <v>3</v>
      </c>
      <c r="S97">
        <f t="shared" si="17"/>
        <v>3</v>
      </c>
      <c r="T97">
        <f t="shared" si="18"/>
        <v>2</v>
      </c>
      <c r="U97" t="str">
        <f t="shared" si="19"/>
        <v/>
      </c>
      <c r="V97" t="str">
        <f t="shared" si="20"/>
        <v/>
      </c>
      <c r="W97" t="str">
        <f t="shared" si="21"/>
        <v/>
      </c>
      <c r="X97">
        <f t="shared" si="22"/>
        <v>2</v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1</v>
      </c>
      <c r="AC97">
        <f t="shared" si="27"/>
        <v>3</v>
      </c>
    </row>
    <row r="98" spans="1:29" x14ac:dyDescent="0.35">
      <c r="A98" s="5" t="s">
        <v>1285</v>
      </c>
      <c r="B98" s="6" t="s">
        <v>1286</v>
      </c>
      <c r="C98" s="6" t="s">
        <v>40</v>
      </c>
      <c r="D98" s="6" t="s">
        <v>40</v>
      </c>
      <c r="E98" s="7">
        <v>44659.667858796296</v>
      </c>
      <c r="F98" s="7">
        <v>44659.693807870368</v>
      </c>
      <c r="G98" s="7">
        <v>44662.48841435185</v>
      </c>
      <c r="H98" s="7">
        <v>44662.48841435185</v>
      </c>
      <c r="I98" s="7">
        <v>44662.48841435185</v>
      </c>
      <c r="J98" s="7"/>
      <c r="K98" s="7"/>
      <c r="L98" s="7"/>
      <c r="M98" s="7"/>
      <c r="N98" s="7">
        <v>44662.48841435185</v>
      </c>
      <c r="O98" s="7">
        <v>44662.605150462965</v>
      </c>
      <c r="P98" s="7">
        <v>44662.605104166665</v>
      </c>
      <c r="Q98" s="6" t="s">
        <v>30</v>
      </c>
      <c r="R98">
        <f t="shared" si="16"/>
        <v>2</v>
      </c>
      <c r="S98">
        <f t="shared" si="17"/>
        <v>2</v>
      </c>
      <c r="T98" t="str">
        <f t="shared" si="18"/>
        <v/>
      </c>
      <c r="U98" t="str">
        <f t="shared" si="19"/>
        <v/>
      </c>
      <c r="V98" t="str">
        <f t="shared" si="20"/>
        <v/>
      </c>
      <c r="W98" t="str">
        <f t="shared" si="21"/>
        <v/>
      </c>
      <c r="X98" t="str">
        <f t="shared" si="22"/>
        <v/>
      </c>
      <c r="Y98" t="str">
        <f t="shared" si="23"/>
        <v/>
      </c>
      <c r="Z98" t="str">
        <f t="shared" si="24"/>
        <v/>
      </c>
      <c r="AA98" t="str">
        <f t="shared" si="25"/>
        <v/>
      </c>
      <c r="AB98">
        <f t="shared" si="26"/>
        <v>1</v>
      </c>
      <c r="AC98">
        <f t="shared" si="27"/>
        <v>1</v>
      </c>
    </row>
    <row r="99" spans="1:29" x14ac:dyDescent="0.35">
      <c r="A99" s="8" t="s">
        <v>1287</v>
      </c>
      <c r="B99" s="9" t="s">
        <v>1288</v>
      </c>
      <c r="C99" s="9" t="s">
        <v>40</v>
      </c>
      <c r="D99" s="9" t="s">
        <v>40</v>
      </c>
      <c r="E99" s="10">
        <v>44657.783958333333</v>
      </c>
      <c r="F99" s="10">
        <v>44658.606909722221</v>
      </c>
      <c r="G99" s="10">
        <v>44659.529085648152</v>
      </c>
      <c r="H99" s="10">
        <v>44659.529085648152</v>
      </c>
      <c r="I99" s="10">
        <v>44659.529085648152</v>
      </c>
      <c r="J99" s="10"/>
      <c r="K99" s="10"/>
      <c r="L99" s="10"/>
      <c r="M99" s="10"/>
      <c r="N99" s="10">
        <v>44659.529085648152</v>
      </c>
      <c r="O99" s="10">
        <v>44659.638854166667</v>
      </c>
      <c r="P99" s="10">
        <v>44659.638819444444</v>
      </c>
      <c r="Q99" s="9" t="s">
        <v>30</v>
      </c>
      <c r="R99">
        <f t="shared" si="16"/>
        <v>2</v>
      </c>
      <c r="S99">
        <f t="shared" si="17"/>
        <v>2</v>
      </c>
      <c r="T99" t="str">
        <f t="shared" si="18"/>
        <v/>
      </c>
      <c r="U99" t="str">
        <f t="shared" si="19"/>
        <v/>
      </c>
      <c r="V99" t="str">
        <f t="shared" si="20"/>
        <v/>
      </c>
      <c r="W99" t="str">
        <f t="shared" si="21"/>
        <v/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1</v>
      </c>
      <c r="AC99">
        <f t="shared" si="27"/>
        <v>1</v>
      </c>
    </row>
    <row r="100" spans="1:29" x14ac:dyDescent="0.35">
      <c r="A100" s="5" t="s">
        <v>1289</v>
      </c>
      <c r="B100" s="6" t="s">
        <v>1290</v>
      </c>
      <c r="C100" s="6" t="s">
        <v>40</v>
      </c>
      <c r="D100" s="6" t="s">
        <v>40</v>
      </c>
      <c r="E100" s="7">
        <v>44657.674733796295</v>
      </c>
      <c r="F100" s="7">
        <v>44658.60528935185</v>
      </c>
      <c r="G100" s="7">
        <v>44659.428738425922</v>
      </c>
      <c r="H100" s="7">
        <v>44666.58761574074</v>
      </c>
      <c r="I100" s="7">
        <v>44666.587592592594</v>
      </c>
      <c r="J100" s="7">
        <v>44669.492025462961</v>
      </c>
      <c r="K100" s="7">
        <v>44669.492060185185</v>
      </c>
      <c r="L100" s="7"/>
      <c r="M100" s="7"/>
      <c r="N100" s="7">
        <v>44669.573206018518</v>
      </c>
      <c r="O100" s="7">
        <v>44669.60596064815</v>
      </c>
      <c r="P100" s="7">
        <v>44669.605925925927</v>
      </c>
      <c r="Q100" s="6" t="s">
        <v>30</v>
      </c>
      <c r="R100">
        <f t="shared" si="16"/>
        <v>2</v>
      </c>
      <c r="S100">
        <f t="shared" si="17"/>
        <v>7</v>
      </c>
      <c r="T100">
        <f t="shared" si="18"/>
        <v>2</v>
      </c>
      <c r="U100">
        <f t="shared" si="19"/>
        <v>2</v>
      </c>
      <c r="V100" t="str">
        <f t="shared" si="20"/>
        <v/>
      </c>
      <c r="W100" t="str">
        <f t="shared" si="21"/>
        <v/>
      </c>
      <c r="X100">
        <f t="shared" si="22"/>
        <v>1</v>
      </c>
      <c r="Y100">
        <f t="shared" si="23"/>
        <v>1</v>
      </c>
      <c r="Z100" t="str">
        <f t="shared" si="24"/>
        <v/>
      </c>
      <c r="AA100" t="str">
        <f t="shared" si="25"/>
        <v/>
      </c>
      <c r="AB100">
        <f t="shared" si="26"/>
        <v>1</v>
      </c>
      <c r="AC100">
        <f t="shared" si="27"/>
        <v>2</v>
      </c>
    </row>
    <row r="101" spans="1:29" x14ac:dyDescent="0.35">
      <c r="A101" s="8" t="s">
        <v>1291</v>
      </c>
      <c r="B101" s="9" t="s">
        <v>1292</v>
      </c>
      <c r="C101" s="9" t="s">
        <v>40</v>
      </c>
      <c r="D101" s="9" t="s">
        <v>40</v>
      </c>
      <c r="E101" s="10">
        <v>44656.711770833332</v>
      </c>
      <c r="F101" s="10">
        <v>44656.731631944444</v>
      </c>
      <c r="G101" s="10">
        <v>44657.477893518517</v>
      </c>
      <c r="H101" s="10">
        <v>44666.595763888887</v>
      </c>
      <c r="I101" s="10">
        <v>44666.595729166664</v>
      </c>
      <c r="J101" s="10">
        <v>44669.488842592589</v>
      </c>
      <c r="K101" s="10">
        <v>44669.488842592589</v>
      </c>
      <c r="L101" s="10"/>
      <c r="M101" s="10"/>
      <c r="N101" s="10">
        <v>44669.572500000002</v>
      </c>
      <c r="O101" s="10">
        <v>44669.604097222225</v>
      </c>
      <c r="P101" s="10">
        <v>44669.604004629633</v>
      </c>
      <c r="Q101" s="9" t="s">
        <v>30</v>
      </c>
      <c r="R101">
        <f t="shared" si="16"/>
        <v>2</v>
      </c>
      <c r="S101">
        <f t="shared" si="17"/>
        <v>9</v>
      </c>
      <c r="T101">
        <f t="shared" si="18"/>
        <v>2</v>
      </c>
      <c r="U101">
        <f t="shared" si="19"/>
        <v>2</v>
      </c>
      <c r="V101" t="str">
        <f t="shared" si="20"/>
        <v/>
      </c>
      <c r="W101" t="str">
        <f t="shared" si="21"/>
        <v/>
      </c>
      <c r="X101">
        <f t="shared" si="22"/>
        <v>1</v>
      </c>
      <c r="Y101">
        <f t="shared" si="23"/>
        <v>1</v>
      </c>
      <c r="Z101" t="str">
        <f t="shared" si="24"/>
        <v/>
      </c>
      <c r="AA101" t="str">
        <f t="shared" si="25"/>
        <v/>
      </c>
      <c r="AB101">
        <f t="shared" si="26"/>
        <v>1</v>
      </c>
      <c r="AC101">
        <f t="shared" si="27"/>
        <v>2</v>
      </c>
    </row>
    <row r="102" spans="1:29" x14ac:dyDescent="0.35">
      <c r="A102" s="5" t="s">
        <v>1293</v>
      </c>
      <c r="B102" s="6" t="s">
        <v>1294</v>
      </c>
      <c r="C102" s="6" t="s">
        <v>40</v>
      </c>
      <c r="D102" s="6" t="s">
        <v>40</v>
      </c>
      <c r="E102" s="7">
        <v>44656.520567129628</v>
      </c>
      <c r="F102" s="7">
        <v>44656.714606481481</v>
      </c>
      <c r="G102" s="7">
        <v>44657.477199074077</v>
      </c>
      <c r="H102" s="7">
        <v>44672.585497685184</v>
      </c>
      <c r="I102" s="7">
        <v>44672.585462962961</v>
      </c>
      <c r="J102" s="7">
        <v>44673.557766203703</v>
      </c>
      <c r="K102" s="7">
        <v>44673.42046296296</v>
      </c>
      <c r="L102" s="7"/>
      <c r="M102" s="7"/>
      <c r="N102" s="7">
        <v>44673.559270833335</v>
      </c>
      <c r="O102" s="7">
        <v>44673.593113425923</v>
      </c>
      <c r="P102" s="7">
        <v>44673.59306712963</v>
      </c>
      <c r="Q102" s="6" t="s">
        <v>30</v>
      </c>
      <c r="R102">
        <f t="shared" si="16"/>
        <v>2</v>
      </c>
      <c r="S102">
        <f t="shared" si="17"/>
        <v>13</v>
      </c>
      <c r="T102">
        <f t="shared" si="18"/>
        <v>2</v>
      </c>
      <c r="U102">
        <f t="shared" si="19"/>
        <v>2</v>
      </c>
      <c r="V102" t="str">
        <f t="shared" si="20"/>
        <v/>
      </c>
      <c r="W102" t="str">
        <f t="shared" si="21"/>
        <v/>
      </c>
      <c r="X102">
        <f t="shared" si="22"/>
        <v>1</v>
      </c>
      <c r="Y102">
        <f t="shared" si="23"/>
        <v>1</v>
      </c>
      <c r="Z102" t="str">
        <f t="shared" si="24"/>
        <v/>
      </c>
      <c r="AA102" t="str">
        <f t="shared" si="25"/>
        <v/>
      </c>
      <c r="AB102">
        <f t="shared" si="26"/>
        <v>1</v>
      </c>
      <c r="AC102">
        <f t="shared" si="27"/>
        <v>2</v>
      </c>
    </row>
    <row r="103" spans="1:29" x14ac:dyDescent="0.35">
      <c r="A103" s="8" t="s">
        <v>1295</v>
      </c>
      <c r="B103" s="9" t="s">
        <v>1296</v>
      </c>
      <c r="C103" s="9" t="s">
        <v>40</v>
      </c>
      <c r="D103" s="9" t="s">
        <v>40</v>
      </c>
      <c r="E103" s="10">
        <v>44656.466238425928</v>
      </c>
      <c r="F103" s="10">
        <v>44656.542511574073</v>
      </c>
      <c r="G103" s="10">
        <v>44657.477534722224</v>
      </c>
      <c r="H103" s="10">
        <v>44657.594224537039</v>
      </c>
      <c r="I103" s="10">
        <v>44657.593807870369</v>
      </c>
      <c r="J103" s="10">
        <v>44664.427835648145</v>
      </c>
      <c r="K103" s="10">
        <v>44664.423668981479</v>
      </c>
      <c r="L103" s="10"/>
      <c r="M103" s="10"/>
      <c r="N103" s="10">
        <v>44664.578356481485</v>
      </c>
      <c r="O103" s="10">
        <v>44664.60733796296</v>
      </c>
      <c r="P103" s="10">
        <v>44664.607314814813</v>
      </c>
      <c r="Q103" s="9" t="s">
        <v>30</v>
      </c>
      <c r="R103">
        <f t="shared" si="16"/>
        <v>2</v>
      </c>
      <c r="S103">
        <f t="shared" si="17"/>
        <v>2</v>
      </c>
      <c r="T103">
        <f t="shared" si="18"/>
        <v>6</v>
      </c>
      <c r="U103">
        <f t="shared" si="19"/>
        <v>6</v>
      </c>
      <c r="V103" t="str">
        <f t="shared" si="20"/>
        <v/>
      </c>
      <c r="W103" t="str">
        <f t="shared" si="21"/>
        <v/>
      </c>
      <c r="X103">
        <f t="shared" si="22"/>
        <v>1</v>
      </c>
      <c r="Y103">
        <f t="shared" si="23"/>
        <v>1</v>
      </c>
      <c r="Z103" t="str">
        <f t="shared" si="24"/>
        <v/>
      </c>
      <c r="AA103" t="str">
        <f t="shared" si="25"/>
        <v/>
      </c>
      <c r="AB103">
        <f t="shared" si="26"/>
        <v>1</v>
      </c>
      <c r="AC103">
        <f t="shared" si="27"/>
        <v>6</v>
      </c>
    </row>
    <row r="104" spans="1:29" x14ac:dyDescent="0.35">
      <c r="A104" s="5" t="s">
        <v>1297</v>
      </c>
      <c r="B104" s="6" t="s">
        <v>1298</v>
      </c>
      <c r="C104" s="6" t="s">
        <v>40</v>
      </c>
      <c r="D104" s="6" t="s">
        <v>40</v>
      </c>
      <c r="E104" s="7">
        <v>44655.803460648145</v>
      </c>
      <c r="F104" s="7">
        <v>44656.414675925924</v>
      </c>
      <c r="G104" s="7">
        <v>44656.443819444445</v>
      </c>
      <c r="H104" s="7">
        <v>44656.615219907406</v>
      </c>
      <c r="I104" s="7">
        <v>44656.614907407406</v>
      </c>
      <c r="J104" s="7">
        <v>44657.297789351855</v>
      </c>
      <c r="K104" s="7">
        <v>44659.392152777778</v>
      </c>
      <c r="L104" s="7"/>
      <c r="M104" s="7"/>
      <c r="N104" s="7">
        <v>44659.394733796296</v>
      </c>
      <c r="O104" s="7">
        <v>44659.637870370374</v>
      </c>
      <c r="P104" s="7">
        <v>44659.637835648151</v>
      </c>
      <c r="Q104" s="6" t="s">
        <v>30</v>
      </c>
      <c r="R104">
        <f t="shared" si="16"/>
        <v>1</v>
      </c>
      <c r="S104">
        <f t="shared" si="17"/>
        <v>1</v>
      </c>
      <c r="T104">
        <f t="shared" si="18"/>
        <v>4</v>
      </c>
      <c r="U104">
        <f t="shared" si="19"/>
        <v>2</v>
      </c>
      <c r="V104" t="str">
        <f t="shared" si="20"/>
        <v/>
      </c>
      <c r="W104" t="str">
        <f t="shared" si="21"/>
        <v/>
      </c>
      <c r="X104">
        <f t="shared" si="22"/>
        <v>1</v>
      </c>
      <c r="Y104">
        <f t="shared" si="23"/>
        <v>3</v>
      </c>
      <c r="Z104" t="str">
        <f t="shared" si="24"/>
        <v/>
      </c>
      <c r="AA104" t="str">
        <f t="shared" si="25"/>
        <v/>
      </c>
      <c r="AB104">
        <f t="shared" si="26"/>
        <v>1</v>
      </c>
      <c r="AC104">
        <f t="shared" si="27"/>
        <v>4</v>
      </c>
    </row>
    <row r="105" spans="1:29" x14ac:dyDescent="0.35">
      <c r="A105" s="8" t="s">
        <v>1299</v>
      </c>
      <c r="B105" s="9" t="s">
        <v>1300</v>
      </c>
      <c r="C105" s="9" t="s">
        <v>40</v>
      </c>
      <c r="D105" s="9" t="s">
        <v>40</v>
      </c>
      <c r="E105" s="10">
        <v>44655.394421296296</v>
      </c>
      <c r="F105" s="10">
        <v>44655.439814814818</v>
      </c>
      <c r="G105" s="10">
        <v>44655.474409722221</v>
      </c>
      <c r="H105" s="10">
        <v>44655.595335648148</v>
      </c>
      <c r="I105" s="10">
        <v>44655.595231481479</v>
      </c>
      <c r="J105" s="10">
        <v>44656.296111111114</v>
      </c>
      <c r="K105" s="10">
        <v>44656.509189814817</v>
      </c>
      <c r="L105" s="10"/>
      <c r="M105" s="10"/>
      <c r="N105" s="10">
        <v>44658.670289351852</v>
      </c>
      <c r="O105" s="10">
        <v>44659.636597222219</v>
      </c>
      <c r="P105" s="10">
        <v>44659.636562500003</v>
      </c>
      <c r="Q105" s="9" t="s">
        <v>30</v>
      </c>
      <c r="R105">
        <f t="shared" si="16"/>
        <v>1</v>
      </c>
      <c r="S105">
        <f t="shared" si="17"/>
        <v>1</v>
      </c>
      <c r="T105">
        <f t="shared" si="18"/>
        <v>2</v>
      </c>
      <c r="U105">
        <f t="shared" si="19"/>
        <v>2</v>
      </c>
      <c r="V105" t="str">
        <f t="shared" si="20"/>
        <v/>
      </c>
      <c r="W105" t="str">
        <f t="shared" si="21"/>
        <v/>
      </c>
      <c r="X105">
        <f t="shared" si="22"/>
        <v>3</v>
      </c>
      <c r="Y105">
        <f t="shared" si="23"/>
        <v>3</v>
      </c>
      <c r="Z105" t="str">
        <f t="shared" si="24"/>
        <v/>
      </c>
      <c r="AA105" t="str">
        <f t="shared" si="25"/>
        <v/>
      </c>
      <c r="AB105">
        <f t="shared" si="26"/>
        <v>2</v>
      </c>
      <c r="AC105">
        <f t="shared" si="27"/>
        <v>5</v>
      </c>
    </row>
    <row r="106" spans="1:29" x14ac:dyDescent="0.35">
      <c r="A106" s="5" t="s">
        <v>1301</v>
      </c>
      <c r="B106" s="6" t="s">
        <v>1302</v>
      </c>
      <c r="C106" s="6" t="s">
        <v>40</v>
      </c>
      <c r="D106" s="6" t="s">
        <v>40</v>
      </c>
      <c r="E106" s="7">
        <v>44651.517442129632</v>
      </c>
      <c r="F106" s="7">
        <v>44651.569895833331</v>
      </c>
      <c r="G106" s="7">
        <v>44652.460682870369</v>
      </c>
      <c r="H106" s="7">
        <v>44652.460682870369</v>
      </c>
      <c r="I106" s="7">
        <v>44652.460682870369</v>
      </c>
      <c r="J106" s="7"/>
      <c r="K106" s="7"/>
      <c r="L106" s="7"/>
      <c r="M106" s="7"/>
      <c r="N106" s="7">
        <v>44652.460682870369</v>
      </c>
      <c r="O106" s="7">
        <v>44652.603692129633</v>
      </c>
      <c r="P106" s="7">
        <v>44652.603784722225</v>
      </c>
      <c r="Q106" s="6" t="s">
        <v>30</v>
      </c>
      <c r="R106">
        <f t="shared" si="16"/>
        <v>2</v>
      </c>
      <c r="S106">
        <f t="shared" si="17"/>
        <v>2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 t="str">
        <f t="shared" si="22"/>
        <v/>
      </c>
      <c r="Y106" t="str">
        <f t="shared" si="23"/>
        <v/>
      </c>
      <c r="Z106" t="str">
        <f t="shared" si="24"/>
        <v/>
      </c>
      <c r="AA106" t="str">
        <f t="shared" si="25"/>
        <v/>
      </c>
      <c r="AB106">
        <f t="shared" si="26"/>
        <v>1</v>
      </c>
      <c r="AC106">
        <f t="shared" si="27"/>
        <v>1</v>
      </c>
    </row>
    <row r="107" spans="1:29" x14ac:dyDescent="0.35">
      <c r="A107" s="8" t="s">
        <v>1303</v>
      </c>
      <c r="B107" s="9" t="s">
        <v>1304</v>
      </c>
      <c r="C107" s="9" t="s">
        <v>40</v>
      </c>
      <c r="D107" s="9" t="s">
        <v>40</v>
      </c>
      <c r="E107" s="10">
        <v>44651.000300925924</v>
      </c>
      <c r="F107" s="10">
        <v>44651.466539351852</v>
      </c>
      <c r="G107" s="10">
        <v>44652.461863425924</v>
      </c>
      <c r="H107" s="10">
        <v>44652.461863425924</v>
      </c>
      <c r="I107" s="10">
        <v>44652.461863425924</v>
      </c>
      <c r="J107" s="10"/>
      <c r="K107" s="10"/>
      <c r="L107" s="10"/>
      <c r="M107" s="10"/>
      <c r="N107" s="10">
        <v>44652.461863425924</v>
      </c>
      <c r="O107" s="10">
        <v>44652.602812500001</v>
      </c>
      <c r="P107" s="10">
        <v>44652.602025462962</v>
      </c>
      <c r="Q107" s="9" t="s">
        <v>30</v>
      </c>
      <c r="R107">
        <f t="shared" si="16"/>
        <v>2</v>
      </c>
      <c r="S107">
        <f t="shared" si="17"/>
        <v>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 t="str">
        <f t="shared" si="24"/>
        <v/>
      </c>
      <c r="AA107" t="str">
        <f t="shared" si="25"/>
        <v/>
      </c>
      <c r="AB107">
        <f t="shared" si="26"/>
        <v>1</v>
      </c>
      <c r="AC107">
        <f t="shared" si="27"/>
        <v>1</v>
      </c>
    </row>
    <row r="108" spans="1:29" x14ac:dyDescent="0.35">
      <c r="A108" s="5" t="s">
        <v>1305</v>
      </c>
      <c r="B108" s="6" t="s">
        <v>1306</v>
      </c>
      <c r="C108" s="6" t="s">
        <v>73</v>
      </c>
      <c r="D108" s="6" t="s">
        <v>73</v>
      </c>
      <c r="E108" s="7">
        <v>44650.774074074077</v>
      </c>
      <c r="F108" s="7">
        <v>44651.464212962965</v>
      </c>
      <c r="G108" s="7">
        <v>44652.46162037037</v>
      </c>
      <c r="H108" s="7">
        <v>44652.599791666667</v>
      </c>
      <c r="I108" s="7">
        <v>44652.599745370368</v>
      </c>
      <c r="J108" s="7"/>
      <c r="K108" s="7"/>
      <c r="L108" s="7"/>
      <c r="M108" s="7"/>
      <c r="N108" s="7">
        <v>44652.600312499999</v>
      </c>
      <c r="O108" s="7">
        <v>44652.60083333333</v>
      </c>
      <c r="P108" s="7">
        <v>44652.600798611114</v>
      </c>
      <c r="Q108" s="6" t="s">
        <v>30</v>
      </c>
      <c r="R108">
        <f t="shared" si="16"/>
        <v>2</v>
      </c>
      <c r="S108">
        <f t="shared" si="17"/>
        <v>2</v>
      </c>
      <c r="T108" t="str">
        <f t="shared" si="18"/>
        <v/>
      </c>
      <c r="U108" t="str">
        <f t="shared" si="19"/>
        <v/>
      </c>
      <c r="V108" t="str">
        <f t="shared" si="20"/>
        <v/>
      </c>
      <c r="W108" t="str">
        <f t="shared" si="21"/>
        <v/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1</v>
      </c>
      <c r="AC108">
        <f t="shared" si="27"/>
        <v>1</v>
      </c>
    </row>
    <row r="109" spans="1:29" x14ac:dyDescent="0.35">
      <c r="A109" s="8" t="s">
        <v>1307</v>
      </c>
      <c r="B109" s="9" t="s">
        <v>1308</v>
      </c>
      <c r="C109" s="9" t="s">
        <v>40</v>
      </c>
      <c r="D109" s="9" t="s">
        <v>40</v>
      </c>
      <c r="E109" s="10">
        <v>44650.678240740737</v>
      </c>
      <c r="F109" s="10">
        <v>44650.721886574072</v>
      </c>
      <c r="G109" s="10">
        <v>44651.442430555559</v>
      </c>
      <c r="H109" s="10">
        <v>44652.59584490741</v>
      </c>
      <c r="I109" s="10">
        <v>44652.595810185187</v>
      </c>
      <c r="J109" s="10">
        <v>44655.401122685187</v>
      </c>
      <c r="K109" s="10">
        <v>44656.443472222221</v>
      </c>
      <c r="L109" s="10"/>
      <c r="M109" s="10"/>
      <c r="N109" s="10">
        <v>44658.669710648152</v>
      </c>
      <c r="O109" s="10">
        <v>44659.63517361111</v>
      </c>
      <c r="P109" s="10">
        <v>44659.635046296295</v>
      </c>
      <c r="Q109" s="9" t="s">
        <v>30</v>
      </c>
      <c r="R109">
        <f t="shared" si="16"/>
        <v>2</v>
      </c>
      <c r="S109">
        <f t="shared" si="17"/>
        <v>3</v>
      </c>
      <c r="T109">
        <f t="shared" si="18"/>
        <v>3</v>
      </c>
      <c r="U109">
        <f t="shared" si="19"/>
        <v>2</v>
      </c>
      <c r="V109" t="str">
        <f t="shared" si="20"/>
        <v/>
      </c>
      <c r="W109" t="str">
        <f t="shared" si="21"/>
        <v/>
      </c>
      <c r="X109">
        <f t="shared" si="22"/>
        <v>3</v>
      </c>
      <c r="Y109">
        <f t="shared" si="23"/>
        <v>4</v>
      </c>
      <c r="Z109" t="str">
        <f t="shared" si="24"/>
        <v/>
      </c>
      <c r="AA109" t="str">
        <f t="shared" si="25"/>
        <v/>
      </c>
      <c r="AB109">
        <f t="shared" si="26"/>
        <v>2</v>
      </c>
      <c r="AC109">
        <f t="shared" si="27"/>
        <v>6</v>
      </c>
    </row>
    <row r="110" spans="1:29" x14ac:dyDescent="0.35">
      <c r="A110" s="5" t="s">
        <v>1309</v>
      </c>
      <c r="B110" s="6" t="s">
        <v>1310</v>
      </c>
      <c r="C110" s="6" t="s">
        <v>40</v>
      </c>
      <c r="D110" s="6" t="s">
        <v>40</v>
      </c>
      <c r="E110" s="7">
        <v>44650.661504629628</v>
      </c>
      <c r="F110" s="7">
        <v>44650.720636574071</v>
      </c>
      <c r="G110" s="7">
        <v>44651.442986111113</v>
      </c>
      <c r="H110" s="7">
        <v>44652.594085648147</v>
      </c>
      <c r="I110" s="7">
        <v>44652.594131944446</v>
      </c>
      <c r="J110" s="7">
        <v>44655.399039351854</v>
      </c>
      <c r="K110" s="7">
        <v>44656.448298611111</v>
      </c>
      <c r="L110" s="7"/>
      <c r="M110" s="7"/>
      <c r="N110" s="7">
        <v>44658.669189814813</v>
      </c>
      <c r="O110" s="7">
        <v>44659.63417824074</v>
      </c>
      <c r="P110" s="7">
        <v>44659.634155092594</v>
      </c>
      <c r="Q110" s="6" t="s">
        <v>30</v>
      </c>
      <c r="R110">
        <f t="shared" si="16"/>
        <v>2</v>
      </c>
      <c r="S110">
        <f t="shared" si="17"/>
        <v>3</v>
      </c>
      <c r="T110">
        <f t="shared" si="18"/>
        <v>3</v>
      </c>
      <c r="U110">
        <f t="shared" si="19"/>
        <v>2</v>
      </c>
      <c r="V110" t="str">
        <f t="shared" si="20"/>
        <v/>
      </c>
      <c r="W110" t="str">
        <f t="shared" si="21"/>
        <v/>
      </c>
      <c r="X110">
        <f t="shared" si="22"/>
        <v>3</v>
      </c>
      <c r="Y110">
        <f t="shared" si="23"/>
        <v>4</v>
      </c>
      <c r="Z110" t="str">
        <f t="shared" si="24"/>
        <v/>
      </c>
      <c r="AA110" t="str">
        <f t="shared" si="25"/>
        <v/>
      </c>
      <c r="AB110">
        <f t="shared" si="26"/>
        <v>2</v>
      </c>
      <c r="AC110">
        <f t="shared" si="27"/>
        <v>6</v>
      </c>
    </row>
    <row r="111" spans="1:29" x14ac:dyDescent="0.35">
      <c r="A111" s="8" t="s">
        <v>1311</v>
      </c>
      <c r="B111" s="9" t="s">
        <v>1312</v>
      </c>
      <c r="C111" s="9" t="s">
        <v>40</v>
      </c>
      <c r="D111" s="9" t="s">
        <v>40</v>
      </c>
      <c r="E111" s="10">
        <v>44650.57371527778</v>
      </c>
      <c r="F111" s="10">
        <v>44650.578298611108</v>
      </c>
      <c r="G111" s="10">
        <v>44651.442152777781</v>
      </c>
      <c r="H111" s="10">
        <v>44652.590451388889</v>
      </c>
      <c r="I111" s="10">
        <v>44652.590254629627</v>
      </c>
      <c r="J111" s="10">
        <v>44655.541446759256</v>
      </c>
      <c r="K111" s="10">
        <v>44656.496018518519</v>
      </c>
      <c r="L111" s="10"/>
      <c r="M111" s="10"/>
      <c r="N111" s="10">
        <v>44658.587766203702</v>
      </c>
      <c r="O111" s="10">
        <v>44658.625462962962</v>
      </c>
      <c r="P111" s="10">
        <v>44658.625428240739</v>
      </c>
      <c r="Q111" s="9" t="s">
        <v>30</v>
      </c>
      <c r="R111">
        <f t="shared" si="16"/>
        <v>2</v>
      </c>
      <c r="S111">
        <f t="shared" si="17"/>
        <v>3</v>
      </c>
      <c r="T111">
        <f t="shared" si="18"/>
        <v>3</v>
      </c>
      <c r="U111">
        <f t="shared" si="19"/>
        <v>2</v>
      </c>
      <c r="V111" t="str">
        <f t="shared" si="20"/>
        <v/>
      </c>
      <c r="W111" t="str">
        <f t="shared" si="21"/>
        <v/>
      </c>
      <c r="X111">
        <f t="shared" si="22"/>
        <v>3</v>
      </c>
      <c r="Y111">
        <f t="shared" si="23"/>
        <v>4</v>
      </c>
      <c r="Z111" t="str">
        <f t="shared" si="24"/>
        <v/>
      </c>
      <c r="AA111" t="str">
        <f t="shared" si="25"/>
        <v/>
      </c>
      <c r="AB111">
        <f t="shared" si="26"/>
        <v>1</v>
      </c>
      <c r="AC111">
        <f t="shared" si="27"/>
        <v>5</v>
      </c>
    </row>
    <row r="112" spans="1:29" x14ac:dyDescent="0.35">
      <c r="A112" s="5" t="s">
        <v>753</v>
      </c>
      <c r="B112" s="6" t="s">
        <v>754</v>
      </c>
      <c r="C112" s="6" t="s">
        <v>40</v>
      </c>
      <c r="D112" s="6" t="s">
        <v>40</v>
      </c>
      <c r="E112" s="7">
        <v>44649.724004629628</v>
      </c>
      <c r="F112" s="7">
        <v>44650.429212962961</v>
      </c>
      <c r="G112" s="7">
        <v>44651.442743055559</v>
      </c>
      <c r="H112" s="7">
        <v>44652.587037037039</v>
      </c>
      <c r="I112" s="7">
        <v>44652.58697916667</v>
      </c>
      <c r="J112" s="7">
        <v>44655.396655092591</v>
      </c>
      <c r="K112" s="7">
        <v>44656.520439814813</v>
      </c>
      <c r="L112" s="7"/>
      <c r="M112" s="7"/>
      <c r="N112" s="7">
        <v>44658.668032407404</v>
      </c>
      <c r="O112" s="7">
        <v>44659.631273148145</v>
      </c>
      <c r="P112" s="7">
        <v>44659.631238425929</v>
      </c>
      <c r="Q112" s="6" t="s">
        <v>30</v>
      </c>
      <c r="R112">
        <f t="shared" si="16"/>
        <v>2</v>
      </c>
      <c r="S112">
        <f t="shared" si="17"/>
        <v>3</v>
      </c>
      <c r="T112">
        <f t="shared" si="18"/>
        <v>3</v>
      </c>
      <c r="U112">
        <f t="shared" si="19"/>
        <v>2</v>
      </c>
      <c r="V112" t="str">
        <f t="shared" si="20"/>
        <v/>
      </c>
      <c r="W112" t="str">
        <f t="shared" si="21"/>
        <v/>
      </c>
      <c r="X112">
        <f t="shared" si="22"/>
        <v>3</v>
      </c>
      <c r="Y112">
        <f t="shared" si="23"/>
        <v>4</v>
      </c>
      <c r="Z112" t="str">
        <f t="shared" si="24"/>
        <v/>
      </c>
      <c r="AA112" t="str">
        <f t="shared" si="25"/>
        <v/>
      </c>
      <c r="AB112">
        <f t="shared" si="26"/>
        <v>2</v>
      </c>
      <c r="AC112">
        <f t="shared" si="27"/>
        <v>6</v>
      </c>
    </row>
    <row r="113" spans="1:29" x14ac:dyDescent="0.35">
      <c r="A113" s="8" t="s">
        <v>756</v>
      </c>
      <c r="B113" s="9" t="s">
        <v>757</v>
      </c>
      <c r="C113" s="9" t="s">
        <v>40</v>
      </c>
      <c r="D113" s="9" t="s">
        <v>40</v>
      </c>
      <c r="E113" s="10">
        <v>44649.381331018521</v>
      </c>
      <c r="F113" s="10">
        <v>44649.525949074072</v>
      </c>
      <c r="G113" s="10">
        <v>44650.493414351855</v>
      </c>
      <c r="H113" s="10">
        <v>44650.493414351855</v>
      </c>
      <c r="I113" s="10">
        <v>44650.493414351855</v>
      </c>
      <c r="J113" s="10"/>
      <c r="K113" s="10"/>
      <c r="L113" s="10"/>
      <c r="M113" s="10"/>
      <c r="N113" s="10">
        <v>44650.493414351855</v>
      </c>
      <c r="O113" s="10">
        <v>44650.58934027778</v>
      </c>
      <c r="P113" s="10">
        <v>44650.589120370372</v>
      </c>
      <c r="Q113" s="9" t="s">
        <v>30</v>
      </c>
      <c r="R113">
        <f t="shared" si="16"/>
        <v>2</v>
      </c>
      <c r="S113">
        <f t="shared" si="17"/>
        <v>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 t="str">
        <f t="shared" si="22"/>
        <v/>
      </c>
      <c r="Y113" t="str">
        <f t="shared" si="23"/>
        <v/>
      </c>
      <c r="Z113" t="str">
        <f t="shared" si="24"/>
        <v/>
      </c>
      <c r="AA113" t="str">
        <f t="shared" si="25"/>
        <v/>
      </c>
      <c r="AB113">
        <f t="shared" si="26"/>
        <v>1</v>
      </c>
      <c r="AC113">
        <f t="shared" si="27"/>
        <v>1</v>
      </c>
    </row>
    <row r="114" spans="1:29" x14ac:dyDescent="0.35">
      <c r="A114" s="5" t="s">
        <v>758</v>
      </c>
      <c r="B114" s="6" t="s">
        <v>759</v>
      </c>
      <c r="C114" s="6" t="s">
        <v>747</v>
      </c>
      <c r="D114" s="6" t="s">
        <v>747</v>
      </c>
      <c r="E114" s="7">
        <v>44648.382881944446</v>
      </c>
      <c r="F114" s="7">
        <v>44648.389097222222</v>
      </c>
      <c r="G114" s="7">
        <v>44648.413564814815</v>
      </c>
      <c r="H114" s="7">
        <v>44648.594386574077</v>
      </c>
      <c r="I114" s="7">
        <v>44648.593946759262</v>
      </c>
      <c r="J114" s="7">
        <v>44649.482847222222</v>
      </c>
      <c r="K114" s="7">
        <v>44649.525972222225</v>
      </c>
      <c r="L114" s="7">
        <v>44650.648113425923</v>
      </c>
      <c r="M114" s="7"/>
      <c r="N114" s="7"/>
      <c r="O114" s="7"/>
      <c r="P114" s="7"/>
      <c r="Q114" s="6" t="s">
        <v>30</v>
      </c>
      <c r="R114">
        <f t="shared" si="16"/>
        <v>1</v>
      </c>
      <c r="S114">
        <f t="shared" si="17"/>
        <v>1</v>
      </c>
      <c r="T114">
        <f t="shared" si="18"/>
        <v>2</v>
      </c>
      <c r="U114">
        <f t="shared" si="19"/>
        <v>2</v>
      </c>
      <c r="V114" t="str">
        <f t="shared" si="20"/>
        <v/>
      </c>
      <c r="W114">
        <f t="shared" si="21"/>
        <v>3</v>
      </c>
      <c r="AB114" t="str">
        <f t="shared" si="26"/>
        <v/>
      </c>
      <c r="AC114" t="str">
        <f t="shared" si="27"/>
        <v/>
      </c>
    </row>
    <row r="115" spans="1:29" x14ac:dyDescent="0.35">
      <c r="A115" s="8" t="s">
        <v>760</v>
      </c>
      <c r="B115" s="9" t="s">
        <v>761</v>
      </c>
      <c r="C115" s="9" t="s">
        <v>40</v>
      </c>
      <c r="D115" s="9" t="s">
        <v>40</v>
      </c>
      <c r="E115" s="10">
        <v>44648.316527777781</v>
      </c>
      <c r="F115" s="10">
        <v>44648.387962962966</v>
      </c>
      <c r="G115" s="10">
        <v>44648.41510416667</v>
      </c>
      <c r="H115" s="10">
        <v>44648.590069444443</v>
      </c>
      <c r="I115" s="10">
        <v>44648.589479166665</v>
      </c>
      <c r="J115" s="10">
        <v>44649.478888888887</v>
      </c>
      <c r="K115" s="10">
        <v>44693.598680555559</v>
      </c>
      <c r="L115" s="10">
        <v>44727.663055555553</v>
      </c>
      <c r="M115" s="10"/>
      <c r="N115" s="10">
        <v>44649.531481481485</v>
      </c>
      <c r="O115" s="10">
        <v>44649.593460648146</v>
      </c>
      <c r="P115" s="10">
        <v>44649.593287037038</v>
      </c>
      <c r="Q115" s="9" t="s">
        <v>30</v>
      </c>
      <c r="R115">
        <f t="shared" si="16"/>
        <v>1</v>
      </c>
      <c r="S115">
        <f t="shared" si="17"/>
        <v>1</v>
      </c>
      <c r="T115">
        <f t="shared" si="18"/>
        <v>34</v>
      </c>
      <c r="U115">
        <f t="shared" si="19"/>
        <v>2</v>
      </c>
      <c r="V115" t="str">
        <f t="shared" si="20"/>
        <v/>
      </c>
      <c r="W115">
        <f t="shared" si="21"/>
        <v>58</v>
      </c>
      <c r="X115">
        <f t="shared" si="22"/>
        <v>-33</v>
      </c>
      <c r="Y115">
        <f t="shared" si="23"/>
        <v>1</v>
      </c>
      <c r="Z115" t="str">
        <f t="shared" si="24"/>
        <v/>
      </c>
      <c r="AA115">
        <f t="shared" si="25"/>
        <v>-57</v>
      </c>
      <c r="AB115">
        <f t="shared" si="26"/>
        <v>1</v>
      </c>
      <c r="AC115">
        <f t="shared" si="27"/>
        <v>2</v>
      </c>
    </row>
    <row r="116" spans="1:29" x14ac:dyDescent="0.35">
      <c r="A116" s="5" t="s">
        <v>762</v>
      </c>
      <c r="B116" s="6" t="s">
        <v>763</v>
      </c>
      <c r="C116" s="6" t="s">
        <v>36</v>
      </c>
      <c r="D116" s="6" t="s">
        <v>40</v>
      </c>
      <c r="E116" s="7">
        <v>44645.680625000001</v>
      </c>
      <c r="F116" s="7">
        <v>44648.385983796295</v>
      </c>
      <c r="G116" s="7">
        <v>44648.414641203701</v>
      </c>
      <c r="H116" s="7">
        <v>44648.587337962963</v>
      </c>
      <c r="I116" s="7">
        <v>44648.586643518516</v>
      </c>
      <c r="J116" s="7">
        <v>44649.497164351851</v>
      </c>
      <c r="K116" s="7">
        <v>44649.52275462963</v>
      </c>
      <c r="L116" s="7"/>
      <c r="M116" s="7"/>
      <c r="N116" s="7">
        <v>44649.528414351851</v>
      </c>
      <c r="O116" s="7">
        <v>44649.591168981482</v>
      </c>
      <c r="P116" s="7">
        <v>44649.590636574074</v>
      </c>
      <c r="Q116" s="6" t="s">
        <v>30</v>
      </c>
      <c r="R116">
        <f t="shared" si="16"/>
        <v>1</v>
      </c>
      <c r="S116">
        <f t="shared" si="17"/>
        <v>1</v>
      </c>
      <c r="T116">
        <f t="shared" si="18"/>
        <v>2</v>
      </c>
      <c r="U116">
        <f t="shared" si="19"/>
        <v>2</v>
      </c>
      <c r="V116" t="str">
        <f t="shared" si="20"/>
        <v/>
      </c>
      <c r="W116" t="str">
        <f t="shared" si="21"/>
        <v/>
      </c>
      <c r="X116">
        <f t="shared" si="22"/>
        <v>1</v>
      </c>
      <c r="Y116">
        <f t="shared" si="23"/>
        <v>1</v>
      </c>
      <c r="Z116" t="str">
        <f t="shared" si="24"/>
        <v/>
      </c>
      <c r="AA116" t="str">
        <f t="shared" si="25"/>
        <v/>
      </c>
      <c r="AB116">
        <f t="shared" si="26"/>
        <v>1</v>
      </c>
      <c r="AC116">
        <f t="shared" si="27"/>
        <v>2</v>
      </c>
    </row>
    <row r="117" spans="1:29" x14ac:dyDescent="0.35">
      <c r="A117" s="8" t="s">
        <v>764</v>
      </c>
      <c r="B117" s="9" t="s">
        <v>765</v>
      </c>
      <c r="C117" s="9" t="s">
        <v>40</v>
      </c>
      <c r="D117" s="9" t="s">
        <v>40</v>
      </c>
      <c r="E117" s="10">
        <v>44644.681469907409</v>
      </c>
      <c r="F117" s="10">
        <v>44644.700069444443</v>
      </c>
      <c r="G117" s="10">
        <v>44645.458252314813</v>
      </c>
      <c r="H117" s="10">
        <v>44645.596273148149</v>
      </c>
      <c r="I117" s="10">
        <v>44645.596145833333</v>
      </c>
      <c r="J117" s="10">
        <v>44648.420185185183</v>
      </c>
      <c r="K117" s="10">
        <v>44645.602500000001</v>
      </c>
      <c r="L117" s="10"/>
      <c r="M117" s="10"/>
      <c r="N117" s="10">
        <v>44648.422719907408</v>
      </c>
      <c r="O117" s="10">
        <v>44648.602430555555</v>
      </c>
      <c r="P117" s="10">
        <v>44648.602303240739</v>
      </c>
      <c r="Q117" s="9" t="s">
        <v>30</v>
      </c>
      <c r="R117">
        <f t="shared" si="16"/>
        <v>2</v>
      </c>
      <c r="S117">
        <f t="shared" si="17"/>
        <v>2</v>
      </c>
      <c r="T117">
        <f t="shared" si="18"/>
        <v>1</v>
      </c>
      <c r="U117">
        <f t="shared" si="19"/>
        <v>2</v>
      </c>
      <c r="V117" t="str">
        <f t="shared" si="20"/>
        <v/>
      </c>
      <c r="W117" t="str">
        <f t="shared" si="21"/>
        <v/>
      </c>
      <c r="X117">
        <f t="shared" si="22"/>
        <v>2</v>
      </c>
      <c r="Y117">
        <f t="shared" si="23"/>
        <v>1</v>
      </c>
      <c r="Z117" t="str">
        <f t="shared" si="24"/>
        <v/>
      </c>
      <c r="AA117" t="str">
        <f t="shared" si="25"/>
        <v/>
      </c>
      <c r="AB117">
        <f t="shared" si="26"/>
        <v>1</v>
      </c>
      <c r="AC117">
        <f t="shared" si="27"/>
        <v>2</v>
      </c>
    </row>
    <row r="118" spans="1:29" x14ac:dyDescent="0.35">
      <c r="A118" s="5" t="s">
        <v>766</v>
      </c>
      <c r="B118" s="6" t="s">
        <v>767</v>
      </c>
      <c r="C118" s="6" t="s">
        <v>36</v>
      </c>
      <c r="D118" s="6" t="s">
        <v>40</v>
      </c>
      <c r="E118" s="7">
        <v>44643.579594907409</v>
      </c>
      <c r="F118" s="7">
        <v>44643.646736111114</v>
      </c>
      <c r="G118" s="7">
        <v>44644.465138888889</v>
      </c>
      <c r="H118" s="7">
        <v>44644.586365740739</v>
      </c>
      <c r="I118" s="7">
        <v>44644.586134259262</v>
      </c>
      <c r="J118" s="7">
        <v>44649.513379629629</v>
      </c>
      <c r="K118" s="7">
        <v>44649.518414351849</v>
      </c>
      <c r="L118" s="7"/>
      <c r="M118" s="7"/>
      <c r="N118" s="7">
        <v>44649.52789351852</v>
      </c>
      <c r="O118" s="7">
        <v>44649.589305555557</v>
      </c>
      <c r="P118" s="7">
        <v>44649.589259259257</v>
      </c>
      <c r="Q118" s="6" t="s">
        <v>30</v>
      </c>
      <c r="R118">
        <f t="shared" si="16"/>
        <v>2</v>
      </c>
      <c r="S118">
        <f t="shared" si="17"/>
        <v>2</v>
      </c>
      <c r="T118">
        <f t="shared" si="18"/>
        <v>4</v>
      </c>
      <c r="U118">
        <f t="shared" si="19"/>
        <v>4</v>
      </c>
      <c r="V118" t="str">
        <f t="shared" si="20"/>
        <v/>
      </c>
      <c r="W118" t="str">
        <f t="shared" si="21"/>
        <v/>
      </c>
      <c r="X118">
        <f t="shared" si="22"/>
        <v>1</v>
      </c>
      <c r="Y118">
        <f t="shared" si="23"/>
        <v>1</v>
      </c>
      <c r="Z118" t="str">
        <f t="shared" si="24"/>
        <v/>
      </c>
      <c r="AA118" t="str">
        <f t="shared" si="25"/>
        <v/>
      </c>
      <c r="AB118">
        <f t="shared" si="26"/>
        <v>1</v>
      </c>
      <c r="AC118">
        <f t="shared" si="27"/>
        <v>4</v>
      </c>
    </row>
    <row r="119" spans="1:29" x14ac:dyDescent="0.35">
      <c r="A119" s="8" t="s">
        <v>768</v>
      </c>
      <c r="B119" s="9" t="s">
        <v>769</v>
      </c>
      <c r="C119" s="9" t="s">
        <v>36</v>
      </c>
      <c r="D119" s="9" t="s">
        <v>40</v>
      </c>
      <c r="E119" s="10">
        <v>44638.889826388891</v>
      </c>
      <c r="F119" s="10">
        <v>44641.418078703704</v>
      </c>
      <c r="G119" s="10">
        <v>44641.4762962963</v>
      </c>
      <c r="H119" s="10">
        <v>44641.59238425926</v>
      </c>
      <c r="I119" s="10">
        <v>44641.592210648145</v>
      </c>
      <c r="J119" s="10">
        <v>44642.413703703707</v>
      </c>
      <c r="K119" s="10">
        <v>44642.306620370371</v>
      </c>
      <c r="L119" s="10"/>
      <c r="M119" s="10"/>
      <c r="N119" s="10">
        <v>44642.493379629632</v>
      </c>
      <c r="O119" s="10">
        <v>44642.588738425926</v>
      </c>
      <c r="P119" s="10">
        <v>44642.588599537034</v>
      </c>
      <c r="Q119" s="9" t="s">
        <v>30</v>
      </c>
      <c r="R119">
        <f t="shared" si="16"/>
        <v>1</v>
      </c>
      <c r="S119">
        <f t="shared" si="17"/>
        <v>1</v>
      </c>
      <c r="T119">
        <f t="shared" si="18"/>
        <v>2</v>
      </c>
      <c r="U119">
        <f t="shared" si="19"/>
        <v>2</v>
      </c>
      <c r="V119" t="str">
        <f t="shared" si="20"/>
        <v/>
      </c>
      <c r="W119" t="str">
        <f t="shared" si="21"/>
        <v/>
      </c>
      <c r="X119">
        <f t="shared" si="22"/>
        <v>1</v>
      </c>
      <c r="Y119">
        <f t="shared" si="23"/>
        <v>1</v>
      </c>
      <c r="Z119" t="str">
        <f t="shared" si="24"/>
        <v/>
      </c>
      <c r="AA119" t="str">
        <f t="shared" si="25"/>
        <v/>
      </c>
      <c r="AB119">
        <f t="shared" si="26"/>
        <v>1</v>
      </c>
      <c r="AC119">
        <f t="shared" si="27"/>
        <v>2</v>
      </c>
    </row>
    <row r="120" spans="1:29" x14ac:dyDescent="0.35">
      <c r="A120" s="5" t="s">
        <v>770</v>
      </c>
      <c r="B120" s="6" t="s">
        <v>771</v>
      </c>
      <c r="C120" s="6" t="s">
        <v>36</v>
      </c>
      <c r="D120" s="6" t="s">
        <v>40</v>
      </c>
      <c r="E120" s="7">
        <v>44638.766168981485</v>
      </c>
      <c r="F120" s="7">
        <v>44641.416446759256</v>
      </c>
      <c r="G120" s="7">
        <v>44641.478032407409</v>
      </c>
      <c r="H120" s="7">
        <v>44641.589965277781</v>
      </c>
      <c r="I120" s="7">
        <v>44641.589745370373</v>
      </c>
      <c r="J120" s="7">
        <v>44642.387650462966</v>
      </c>
      <c r="K120" s="7">
        <v>44642.307476851849</v>
      </c>
      <c r="L120" s="7"/>
      <c r="M120" s="7"/>
      <c r="N120" s="7">
        <v>44642.493148148147</v>
      </c>
      <c r="O120" s="7">
        <v>44642.587731481479</v>
      </c>
      <c r="P120" s="7">
        <v>44642.587523148148</v>
      </c>
      <c r="Q120" s="6" t="s">
        <v>30</v>
      </c>
      <c r="R120">
        <f t="shared" si="16"/>
        <v>1</v>
      </c>
      <c r="S120">
        <f t="shared" si="17"/>
        <v>1</v>
      </c>
      <c r="T120">
        <f t="shared" si="18"/>
        <v>2</v>
      </c>
      <c r="U120">
        <f t="shared" si="19"/>
        <v>2</v>
      </c>
      <c r="V120" t="str">
        <f t="shared" si="20"/>
        <v/>
      </c>
      <c r="W120" t="str">
        <f t="shared" si="21"/>
        <v/>
      </c>
      <c r="X120">
        <f t="shared" si="22"/>
        <v>1</v>
      </c>
      <c r="Y120">
        <f t="shared" si="23"/>
        <v>1</v>
      </c>
      <c r="Z120" t="str">
        <f t="shared" si="24"/>
        <v/>
      </c>
      <c r="AA120" t="str">
        <f t="shared" si="25"/>
        <v/>
      </c>
      <c r="AB120">
        <f t="shared" si="26"/>
        <v>1</v>
      </c>
      <c r="AC120">
        <f t="shared" si="27"/>
        <v>2</v>
      </c>
    </row>
    <row r="121" spans="1:29" x14ac:dyDescent="0.35">
      <c r="A121" s="8" t="s">
        <v>772</v>
      </c>
      <c r="B121" s="9" t="s">
        <v>773</v>
      </c>
      <c r="C121" s="9" t="s">
        <v>40</v>
      </c>
      <c r="D121" s="9" t="s">
        <v>40</v>
      </c>
      <c r="E121" s="10">
        <v>44638.609467592592</v>
      </c>
      <c r="F121" s="10">
        <v>44638.689062500001</v>
      </c>
      <c r="G121" s="10">
        <v>44641.478263888886</v>
      </c>
      <c r="H121" s="10">
        <v>44641.588287037041</v>
      </c>
      <c r="I121" s="10">
        <v>44641.587222222224</v>
      </c>
      <c r="J121" s="10">
        <v>44642.379293981481</v>
      </c>
      <c r="K121" s="10">
        <v>44642.307928240742</v>
      </c>
      <c r="L121" s="10"/>
      <c r="M121" s="10"/>
      <c r="N121" s="10">
        <v>44642.492881944447</v>
      </c>
      <c r="O121" s="10">
        <v>44642.586273148147</v>
      </c>
      <c r="P121" s="10">
        <v>44642.585729166669</v>
      </c>
      <c r="Q121" s="9" t="s">
        <v>30</v>
      </c>
      <c r="R121">
        <f t="shared" si="16"/>
        <v>2</v>
      </c>
      <c r="S121">
        <f t="shared" si="17"/>
        <v>2</v>
      </c>
      <c r="T121">
        <f t="shared" si="18"/>
        <v>2</v>
      </c>
      <c r="U121">
        <f t="shared" si="19"/>
        <v>2</v>
      </c>
      <c r="V121" t="str">
        <f t="shared" si="20"/>
        <v/>
      </c>
      <c r="W121" t="str">
        <f t="shared" si="21"/>
        <v/>
      </c>
      <c r="X121">
        <f t="shared" si="22"/>
        <v>1</v>
      </c>
      <c r="Y121">
        <f t="shared" si="23"/>
        <v>1</v>
      </c>
      <c r="Z121" t="str">
        <f t="shared" si="24"/>
        <v/>
      </c>
      <c r="AA121" t="str">
        <f t="shared" si="25"/>
        <v/>
      </c>
      <c r="AB121">
        <f t="shared" si="26"/>
        <v>1</v>
      </c>
      <c r="AC121">
        <f t="shared" si="27"/>
        <v>2</v>
      </c>
    </row>
    <row r="122" spans="1:29" x14ac:dyDescent="0.35">
      <c r="A122" s="5" t="s">
        <v>774</v>
      </c>
      <c r="B122" s="6" t="s">
        <v>775</v>
      </c>
      <c r="C122" s="6" t="s">
        <v>40</v>
      </c>
      <c r="D122" s="6" t="s">
        <v>40</v>
      </c>
      <c r="E122" s="7">
        <v>44637.546527777777</v>
      </c>
      <c r="F122" s="7">
        <v>44637.548495370371</v>
      </c>
      <c r="G122" s="7">
        <v>44637.659768518519</v>
      </c>
      <c r="H122" s="7">
        <v>44637.659768518519</v>
      </c>
      <c r="I122" s="7">
        <v>44637.659768518519</v>
      </c>
      <c r="J122" s="7"/>
      <c r="K122" s="7"/>
      <c r="L122" s="7"/>
      <c r="M122" s="7"/>
      <c r="N122" s="7">
        <v>44637.659768518519</v>
      </c>
      <c r="O122" s="7">
        <v>44638.618275462963</v>
      </c>
      <c r="P122" s="7">
        <v>44638.618171296293</v>
      </c>
      <c r="Q122" s="6" t="s">
        <v>30</v>
      </c>
      <c r="R122">
        <f t="shared" si="16"/>
        <v>1</v>
      </c>
      <c r="S122">
        <f t="shared" si="17"/>
        <v>1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 t="str">
        <f t="shared" si="25"/>
        <v/>
      </c>
      <c r="AB122">
        <f t="shared" si="26"/>
        <v>2</v>
      </c>
      <c r="AC122">
        <f t="shared" si="27"/>
        <v>2</v>
      </c>
    </row>
    <row r="123" spans="1:29" x14ac:dyDescent="0.35">
      <c r="A123" s="8" t="s">
        <v>776</v>
      </c>
      <c r="B123" s="9" t="s">
        <v>777</v>
      </c>
      <c r="C123" s="9" t="s">
        <v>36</v>
      </c>
      <c r="D123" s="9" t="s">
        <v>40</v>
      </c>
      <c r="E123" s="10">
        <v>44636.633229166669</v>
      </c>
      <c r="F123" s="10">
        <v>44636.651250000003</v>
      </c>
      <c r="G123" s="10">
        <v>44637.647430555553</v>
      </c>
      <c r="H123" s="10">
        <v>44638.610868055555</v>
      </c>
      <c r="I123" s="10">
        <v>44638.610833333332</v>
      </c>
      <c r="J123" s="10">
        <v>44641.484930555554</v>
      </c>
      <c r="K123" s="10">
        <v>44641.598599537036</v>
      </c>
      <c r="L123" s="10"/>
      <c r="M123" s="10"/>
      <c r="N123" s="10">
        <v>44641.598680555559</v>
      </c>
      <c r="O123" s="10">
        <v>44641.603425925925</v>
      </c>
      <c r="P123" s="10">
        <v>44641.603194444448</v>
      </c>
      <c r="Q123" s="9" t="s">
        <v>30</v>
      </c>
      <c r="R123">
        <f t="shared" si="16"/>
        <v>2</v>
      </c>
      <c r="S123">
        <f t="shared" si="17"/>
        <v>3</v>
      </c>
      <c r="T123">
        <f t="shared" si="18"/>
        <v>2</v>
      </c>
      <c r="U123">
        <f t="shared" si="19"/>
        <v>2</v>
      </c>
      <c r="V123" t="str">
        <f t="shared" si="20"/>
        <v/>
      </c>
      <c r="W123" t="str">
        <f t="shared" si="21"/>
        <v/>
      </c>
      <c r="X123">
        <f t="shared" si="22"/>
        <v>1</v>
      </c>
      <c r="Y123">
        <f t="shared" si="23"/>
        <v>1</v>
      </c>
      <c r="Z123" t="str">
        <f t="shared" si="24"/>
        <v/>
      </c>
      <c r="AA123" t="str">
        <f t="shared" si="25"/>
        <v/>
      </c>
      <c r="AB123">
        <f t="shared" si="26"/>
        <v>1</v>
      </c>
      <c r="AC123">
        <f t="shared" si="27"/>
        <v>2</v>
      </c>
    </row>
    <row r="124" spans="1:29" x14ac:dyDescent="0.35">
      <c r="A124" s="5" t="s">
        <v>778</v>
      </c>
      <c r="B124" s="6" t="s">
        <v>779</v>
      </c>
      <c r="C124" s="6" t="s">
        <v>40</v>
      </c>
      <c r="D124" s="6" t="s">
        <v>40</v>
      </c>
      <c r="E124" s="7">
        <v>44636.578506944446</v>
      </c>
      <c r="F124" s="7">
        <v>44636.580821759257</v>
      </c>
      <c r="G124" s="7">
        <v>44637.663240740738</v>
      </c>
      <c r="H124" s="7">
        <v>44638.606863425928</v>
      </c>
      <c r="I124" s="7">
        <v>44638.605104166665</v>
      </c>
      <c r="J124" s="7">
        <v>44641.477106481485</v>
      </c>
      <c r="K124" s="7">
        <v>44719.548506944448</v>
      </c>
      <c r="L124" s="7"/>
      <c r="M124" s="7"/>
      <c r="N124" s="7">
        <v>44641.598136574074</v>
      </c>
      <c r="O124" s="7">
        <v>44641.601805555554</v>
      </c>
      <c r="P124" s="7">
        <v>44641.601469907408</v>
      </c>
      <c r="Q124" s="6" t="s">
        <v>30</v>
      </c>
      <c r="R124">
        <f t="shared" si="16"/>
        <v>2</v>
      </c>
      <c r="S124">
        <f t="shared" si="17"/>
        <v>3</v>
      </c>
      <c r="T124">
        <f t="shared" si="18"/>
        <v>58</v>
      </c>
      <c r="U124">
        <f t="shared" si="19"/>
        <v>2</v>
      </c>
      <c r="V124" t="str">
        <f t="shared" si="20"/>
        <v/>
      </c>
      <c r="W124" t="str">
        <f t="shared" si="21"/>
        <v/>
      </c>
      <c r="X124">
        <f t="shared" si="22"/>
        <v>-57</v>
      </c>
      <c r="Y124">
        <f t="shared" si="23"/>
        <v>1</v>
      </c>
      <c r="Z124" t="str">
        <f t="shared" si="24"/>
        <v/>
      </c>
      <c r="AA124" t="str">
        <f t="shared" si="25"/>
        <v/>
      </c>
      <c r="AB124">
        <f t="shared" si="26"/>
        <v>1</v>
      </c>
      <c r="AC124">
        <f t="shared" si="27"/>
        <v>2</v>
      </c>
    </row>
    <row r="125" spans="1:29" x14ac:dyDescent="0.35">
      <c r="A125" s="8" t="s">
        <v>780</v>
      </c>
      <c r="B125" s="9" t="s">
        <v>781</v>
      </c>
      <c r="C125" s="9" t="s">
        <v>40</v>
      </c>
      <c r="D125" s="9" t="s">
        <v>40</v>
      </c>
      <c r="E125" s="10">
        <v>44635.719305555554</v>
      </c>
      <c r="F125" s="10">
        <v>44635.721435185187</v>
      </c>
      <c r="G125" s="10">
        <v>44637.652291666665</v>
      </c>
      <c r="H125" s="10">
        <v>44637.652291666665</v>
      </c>
      <c r="I125" s="10">
        <v>44637.652291666665</v>
      </c>
      <c r="J125" s="10"/>
      <c r="K125" s="10"/>
      <c r="L125" s="10"/>
      <c r="M125" s="10"/>
      <c r="N125" s="10">
        <v>44637.652291666665</v>
      </c>
      <c r="O125" s="10">
        <v>44638.615370370368</v>
      </c>
      <c r="P125" s="10">
        <v>44638.615324074075</v>
      </c>
      <c r="Q125" s="9" t="s">
        <v>30</v>
      </c>
      <c r="R125">
        <f t="shared" si="16"/>
        <v>3</v>
      </c>
      <c r="S125">
        <f t="shared" si="17"/>
        <v>3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 t="str">
        <f t="shared" si="25"/>
        <v/>
      </c>
      <c r="AB125">
        <f t="shared" si="26"/>
        <v>2</v>
      </c>
      <c r="AC125">
        <f t="shared" si="27"/>
        <v>2</v>
      </c>
    </row>
    <row r="126" spans="1:29" x14ac:dyDescent="0.35">
      <c r="A126" s="5" t="s">
        <v>782</v>
      </c>
      <c r="B126" s="6" t="s">
        <v>783</v>
      </c>
      <c r="C126" s="6" t="s">
        <v>36</v>
      </c>
      <c r="D126" s="6" t="s">
        <v>40</v>
      </c>
      <c r="E126" s="7">
        <v>44635.675243055557</v>
      </c>
      <c r="F126" s="7">
        <v>44635.70890046296</v>
      </c>
      <c r="G126" s="7">
        <v>44637.661770833336</v>
      </c>
      <c r="H126" s="7">
        <v>44638.601331018515</v>
      </c>
      <c r="I126" s="7">
        <v>44638.6012962963</v>
      </c>
      <c r="J126" s="7">
        <v>44641.367858796293</v>
      </c>
      <c r="K126" s="7">
        <v>44641.597280092596</v>
      </c>
      <c r="L126" s="7"/>
      <c r="M126" s="7"/>
      <c r="N126" s="7">
        <v>44641.597430555557</v>
      </c>
      <c r="O126" s="7">
        <v>44641.600266203706</v>
      </c>
      <c r="P126" s="7">
        <v>44641.600185185183</v>
      </c>
      <c r="Q126" s="6" t="s">
        <v>30</v>
      </c>
      <c r="R126">
        <f t="shared" si="16"/>
        <v>3</v>
      </c>
      <c r="S126">
        <f t="shared" si="17"/>
        <v>4</v>
      </c>
      <c r="T126">
        <f t="shared" si="18"/>
        <v>2</v>
      </c>
      <c r="U126">
        <f t="shared" si="19"/>
        <v>2</v>
      </c>
      <c r="V126" t="str">
        <f t="shared" si="20"/>
        <v/>
      </c>
      <c r="W126" t="str">
        <f t="shared" si="21"/>
        <v/>
      </c>
      <c r="X126">
        <f t="shared" si="22"/>
        <v>1</v>
      </c>
      <c r="Y126">
        <f t="shared" si="23"/>
        <v>1</v>
      </c>
      <c r="Z126" t="str">
        <f t="shared" si="24"/>
        <v/>
      </c>
      <c r="AA126" t="str">
        <f t="shared" si="25"/>
        <v/>
      </c>
      <c r="AB126">
        <f t="shared" si="26"/>
        <v>1</v>
      </c>
      <c r="AC126">
        <f t="shared" si="27"/>
        <v>2</v>
      </c>
    </row>
    <row r="127" spans="1:29" x14ac:dyDescent="0.35">
      <c r="A127" s="8" t="s">
        <v>784</v>
      </c>
      <c r="B127" s="9" t="s">
        <v>785</v>
      </c>
      <c r="C127" s="9" t="s">
        <v>40</v>
      </c>
      <c r="D127" s="9" t="s">
        <v>40</v>
      </c>
      <c r="E127" s="10">
        <v>44635.638136574074</v>
      </c>
      <c r="F127" s="10">
        <v>44635.710289351853</v>
      </c>
      <c r="G127" s="10">
        <v>44637.650891203702</v>
      </c>
      <c r="H127" s="10">
        <v>44638.599432870367</v>
      </c>
      <c r="I127" s="10">
        <v>44638.599363425928</v>
      </c>
      <c r="J127" s="10">
        <v>44641.363738425927</v>
      </c>
      <c r="K127" s="10">
        <v>44641.596273148149</v>
      </c>
      <c r="L127" s="10"/>
      <c r="M127" s="10"/>
      <c r="N127" s="10">
        <v>44641.59684027778</v>
      </c>
      <c r="O127" s="10">
        <v>44641.599305555559</v>
      </c>
      <c r="P127" s="10">
        <v>44641.599178240744</v>
      </c>
      <c r="Q127" s="9" t="s">
        <v>30</v>
      </c>
      <c r="R127">
        <f t="shared" si="16"/>
        <v>3</v>
      </c>
      <c r="S127">
        <f t="shared" si="17"/>
        <v>4</v>
      </c>
      <c r="T127">
        <f t="shared" si="18"/>
        <v>2</v>
      </c>
      <c r="U127">
        <f t="shared" si="19"/>
        <v>2</v>
      </c>
      <c r="V127" t="str">
        <f t="shared" si="20"/>
        <v/>
      </c>
      <c r="W127" t="str">
        <f t="shared" si="21"/>
        <v/>
      </c>
      <c r="X127">
        <f t="shared" si="22"/>
        <v>1</v>
      </c>
      <c r="Y127">
        <f t="shared" si="23"/>
        <v>1</v>
      </c>
      <c r="Z127" t="str">
        <f t="shared" si="24"/>
        <v/>
      </c>
      <c r="AA127" t="str">
        <f t="shared" si="25"/>
        <v/>
      </c>
      <c r="AB127">
        <f t="shared" si="26"/>
        <v>1</v>
      </c>
      <c r="AC127">
        <f t="shared" si="27"/>
        <v>2</v>
      </c>
    </row>
    <row r="128" spans="1:29" x14ac:dyDescent="0.35">
      <c r="A128" s="5" t="s">
        <v>786</v>
      </c>
      <c r="B128" s="6" t="s">
        <v>787</v>
      </c>
      <c r="C128" s="6" t="s">
        <v>40</v>
      </c>
      <c r="D128" s="6" t="s">
        <v>40</v>
      </c>
      <c r="E128" s="7">
        <v>44635.358055555553</v>
      </c>
      <c r="F128" s="7">
        <v>44635.376296296294</v>
      </c>
      <c r="G128" s="7">
        <v>44635.42082175926</v>
      </c>
      <c r="H128" s="7">
        <v>44635.598703703705</v>
      </c>
      <c r="I128" s="7">
        <v>44635.598657407405</v>
      </c>
      <c r="J128" s="7">
        <v>44636.491828703707</v>
      </c>
      <c r="K128" s="7">
        <v>44638.467511574076</v>
      </c>
      <c r="L128" s="7">
        <v>44636.490787037037</v>
      </c>
      <c r="M128" s="7"/>
      <c r="N128" s="7">
        <v>44638.482511574075</v>
      </c>
      <c r="O128" s="7">
        <v>44638.612962962965</v>
      </c>
      <c r="P128" s="7">
        <v>44638.612546296295</v>
      </c>
      <c r="Q128" s="6" t="s">
        <v>30</v>
      </c>
      <c r="R128">
        <f t="shared" si="16"/>
        <v>1</v>
      </c>
      <c r="S128">
        <f t="shared" si="17"/>
        <v>1</v>
      </c>
      <c r="T128">
        <f t="shared" si="18"/>
        <v>4</v>
      </c>
      <c r="U128">
        <f t="shared" si="19"/>
        <v>2</v>
      </c>
      <c r="V128" t="str">
        <f t="shared" si="20"/>
        <v/>
      </c>
      <c r="W128">
        <f t="shared" si="21"/>
        <v>2</v>
      </c>
      <c r="X128">
        <f t="shared" si="22"/>
        <v>1</v>
      </c>
      <c r="Y128">
        <f t="shared" si="23"/>
        <v>3</v>
      </c>
      <c r="Z128" t="str">
        <f t="shared" si="24"/>
        <v/>
      </c>
      <c r="AA128">
        <f t="shared" si="25"/>
        <v>3</v>
      </c>
      <c r="AB128">
        <f t="shared" si="26"/>
        <v>1</v>
      </c>
      <c r="AC128">
        <f t="shared" si="27"/>
        <v>4</v>
      </c>
    </row>
    <row r="129" spans="1:29" x14ac:dyDescent="0.35">
      <c r="A129" s="8" t="s">
        <v>788</v>
      </c>
      <c r="B129" s="9" t="s">
        <v>789</v>
      </c>
      <c r="C129" s="9" t="s">
        <v>40</v>
      </c>
      <c r="D129" s="9" t="s">
        <v>40</v>
      </c>
      <c r="E129" s="10">
        <v>44634.746006944442</v>
      </c>
      <c r="F129" s="10">
        <v>44635.37841435185</v>
      </c>
      <c r="G129" s="10">
        <v>44635.434351851851</v>
      </c>
      <c r="H129" s="10">
        <v>44635.435474537036</v>
      </c>
      <c r="I129" s="10">
        <v>44635.435474537036</v>
      </c>
      <c r="J129" s="10"/>
      <c r="K129" s="10"/>
      <c r="L129" s="10"/>
      <c r="M129" s="10"/>
      <c r="N129" s="10">
        <v>44635.435474537036</v>
      </c>
      <c r="O129" s="10">
        <v>44635.599803240744</v>
      </c>
      <c r="P129" s="10">
        <v>44635.599745370368</v>
      </c>
      <c r="Q129" s="9" t="s">
        <v>30</v>
      </c>
      <c r="R129">
        <f t="shared" si="16"/>
        <v>1</v>
      </c>
      <c r="S129">
        <f t="shared" si="17"/>
        <v>1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 t="str">
        <f t="shared" si="25"/>
        <v/>
      </c>
      <c r="AB129">
        <f t="shared" si="26"/>
        <v>1</v>
      </c>
      <c r="AC129">
        <f t="shared" si="27"/>
        <v>1</v>
      </c>
    </row>
    <row r="130" spans="1:29" x14ac:dyDescent="0.35">
      <c r="A130" s="5" t="s">
        <v>790</v>
      </c>
      <c r="B130" s="6" t="s">
        <v>791</v>
      </c>
      <c r="C130" s="6" t="s">
        <v>40</v>
      </c>
      <c r="D130" s="6" t="s">
        <v>40</v>
      </c>
      <c r="E130" s="7">
        <v>44634.576099537036</v>
      </c>
      <c r="F130" s="7">
        <v>44634.580034722225</v>
      </c>
      <c r="G130" s="7">
        <v>44635.433842592596</v>
      </c>
      <c r="H130" s="7">
        <v>44635.596990740742</v>
      </c>
      <c r="I130" s="7">
        <v>44635.596944444442</v>
      </c>
      <c r="J130" s="7">
        <v>44636.520729166667</v>
      </c>
      <c r="K130" s="7">
        <v>44636.433912037035</v>
      </c>
      <c r="L130" s="7"/>
      <c r="M130" s="7"/>
      <c r="N130" s="7">
        <v>44636.525578703702</v>
      </c>
      <c r="O130" s="7">
        <v>44636.609583333331</v>
      </c>
      <c r="P130" s="7">
        <v>44636.609560185185</v>
      </c>
      <c r="Q130" s="6" t="s">
        <v>30</v>
      </c>
      <c r="R130">
        <f t="shared" si="16"/>
        <v>2</v>
      </c>
      <c r="S130">
        <f t="shared" si="17"/>
        <v>2</v>
      </c>
      <c r="T130">
        <f t="shared" si="18"/>
        <v>2</v>
      </c>
      <c r="U130">
        <f t="shared" si="19"/>
        <v>2</v>
      </c>
      <c r="V130" t="str">
        <f t="shared" si="20"/>
        <v/>
      </c>
      <c r="W130" t="str">
        <f t="shared" si="21"/>
        <v/>
      </c>
      <c r="X130">
        <f t="shared" si="22"/>
        <v>1</v>
      </c>
      <c r="Y130">
        <f t="shared" si="23"/>
        <v>1</v>
      </c>
      <c r="Z130" t="str">
        <f t="shared" si="24"/>
        <v/>
      </c>
      <c r="AA130" t="str">
        <f t="shared" si="25"/>
        <v/>
      </c>
      <c r="AB130">
        <f t="shared" si="26"/>
        <v>1</v>
      </c>
      <c r="AC130">
        <f t="shared" si="27"/>
        <v>2</v>
      </c>
    </row>
    <row r="131" spans="1:29" x14ac:dyDescent="0.35">
      <c r="A131" s="8" t="s">
        <v>792</v>
      </c>
      <c r="B131" s="9" t="s">
        <v>793</v>
      </c>
      <c r="C131" s="9" t="s">
        <v>40</v>
      </c>
      <c r="D131" s="9" t="s">
        <v>40</v>
      </c>
      <c r="E131" s="10">
        <v>44634.387349537035</v>
      </c>
      <c r="F131" s="10">
        <v>44634.402141203704</v>
      </c>
      <c r="G131" s="10">
        <v>44634.48709490741</v>
      </c>
      <c r="H131" s="10">
        <v>44634.585300925923</v>
      </c>
      <c r="I131" s="10">
        <v>44634.58525462963</v>
      </c>
      <c r="J131" s="10">
        <v>44635.577557870369</v>
      </c>
      <c r="K131" s="10">
        <v>44634.937060185184</v>
      </c>
      <c r="L131" s="10"/>
      <c r="M131" s="10"/>
      <c r="N131" s="10">
        <v>44635.583877314813</v>
      </c>
      <c r="O131" s="10">
        <v>44635.600763888891</v>
      </c>
      <c r="P131" s="10">
        <v>44635.600729166668</v>
      </c>
      <c r="Q131" s="9" t="s">
        <v>30</v>
      </c>
      <c r="R131">
        <f t="shared" ref="R131:R190" si="28">IF(ISBLANK(G131),"",NETWORKDAYS(F131,G131))</f>
        <v>1</v>
      </c>
      <c r="S131">
        <f t="shared" ref="S131:S190" si="29">IF(ISBLANK(I131),"",NETWORKDAYS(F131,I131))</f>
        <v>1</v>
      </c>
      <c r="T131">
        <f t="shared" ref="T131:T190" si="30">IF(ISBLANK(K131),"",NETWORKDAYS(I131,K131))</f>
        <v>1</v>
      </c>
      <c r="U131">
        <f t="shared" ref="U131:U190" si="31">IF(ISBLANK(J131),"",NETWORKDAYS(H131,J131))</f>
        <v>2</v>
      </c>
      <c r="V131" t="str">
        <f t="shared" ref="V131:V190" si="32">IF(ISBLANK(M131),"",NETWORKDAYS(I131,M131))</f>
        <v/>
      </c>
      <c r="W131" t="str">
        <f t="shared" ref="W131:W190" si="33">IF(ISBLANK(L131),"",NETWORKDAYS(H131,L131))</f>
        <v/>
      </c>
      <c r="X131">
        <f t="shared" ref="X131:X190" si="34">IF(ISBLANK(K131),"",NETWORKDAYS(K131,N131))</f>
        <v>2</v>
      </c>
      <c r="Y131">
        <f t="shared" ref="Y131:Y190" si="35">IF(ISBLANK(J131),"",NETWORKDAYS(J131,N131))</f>
        <v>1</v>
      </c>
      <c r="Z131" t="str">
        <f t="shared" ref="Z131:Z190" si="36">IF(ISBLANK(M131),"",NETWORKDAYS(M131,N131))</f>
        <v/>
      </c>
      <c r="AA131" t="str">
        <f t="shared" ref="AA131:AA190" si="37">IF(ISBLANK(L131),"",NETWORKDAYS(L131,N131))</f>
        <v/>
      </c>
      <c r="AB131">
        <f t="shared" ref="AB131:AB190" si="38">IF(ISBLANK(P131),"",NETWORKDAYS(N131,P131))</f>
        <v>1</v>
      </c>
      <c r="AC131">
        <f t="shared" ref="AC131:AC190" si="39">IF(ISBLANK(P131),"",NETWORKDAYS(I131,P131))</f>
        <v>2</v>
      </c>
    </row>
    <row r="132" spans="1:29" x14ac:dyDescent="0.35">
      <c r="A132" s="5" t="s">
        <v>794</v>
      </c>
      <c r="B132" s="6" t="s">
        <v>795</v>
      </c>
      <c r="C132" s="6" t="s">
        <v>40</v>
      </c>
      <c r="D132" s="6" t="s">
        <v>40</v>
      </c>
      <c r="E132" s="7">
        <v>44630.716481481482</v>
      </c>
      <c r="F132" s="7">
        <v>44630.72861111111</v>
      </c>
      <c r="G132" s="7">
        <v>44631.469178240739</v>
      </c>
      <c r="H132" s="7">
        <v>44631.469178240739</v>
      </c>
      <c r="I132" s="7">
        <v>44631.469178240739</v>
      </c>
      <c r="J132" s="7"/>
      <c r="K132" s="7"/>
      <c r="L132" s="7"/>
      <c r="M132" s="7"/>
      <c r="N132" s="7">
        <v>44631.469178240739</v>
      </c>
      <c r="O132" s="7">
        <v>44631.589699074073</v>
      </c>
      <c r="P132" s="7">
        <v>44631.58966435185</v>
      </c>
      <c r="Q132" s="6" t="s">
        <v>30</v>
      </c>
      <c r="R132">
        <f t="shared" si="28"/>
        <v>2</v>
      </c>
      <c r="S132">
        <f t="shared" si="29"/>
        <v>2</v>
      </c>
      <c r="T132" t="str">
        <f t="shared" si="30"/>
        <v/>
      </c>
      <c r="U132" t="str">
        <f t="shared" si="31"/>
        <v/>
      </c>
      <c r="V132" t="str">
        <f t="shared" si="32"/>
        <v/>
      </c>
      <c r="W132" t="str">
        <f t="shared" si="33"/>
        <v/>
      </c>
      <c r="X132" t="str">
        <f t="shared" si="34"/>
        <v/>
      </c>
      <c r="Y132" t="str">
        <f t="shared" si="35"/>
        <v/>
      </c>
      <c r="Z132" t="str">
        <f t="shared" si="36"/>
        <v/>
      </c>
      <c r="AA132" t="str">
        <f t="shared" si="37"/>
        <v/>
      </c>
      <c r="AB132">
        <f t="shared" si="38"/>
        <v>1</v>
      </c>
      <c r="AC132">
        <f t="shared" si="39"/>
        <v>1</v>
      </c>
    </row>
    <row r="133" spans="1:29" x14ac:dyDescent="0.35">
      <c r="A133" s="8" t="s">
        <v>796</v>
      </c>
      <c r="B133" s="9" t="s">
        <v>797</v>
      </c>
      <c r="C133" s="9" t="s">
        <v>40</v>
      </c>
      <c r="D133" s="9" t="s">
        <v>40</v>
      </c>
      <c r="E133" s="10">
        <v>44630.685555555552</v>
      </c>
      <c r="F133" s="10">
        <v>44630.711377314816</v>
      </c>
      <c r="G133" s="10">
        <v>44631.468842592592</v>
      </c>
      <c r="H133" s="10">
        <v>44631.587152777778</v>
      </c>
      <c r="I133" s="10">
        <v>44631.587118055555</v>
      </c>
      <c r="J133" s="10">
        <v>44634.572743055556</v>
      </c>
      <c r="K133" s="10">
        <v>44634.504814814813</v>
      </c>
      <c r="L133" s="10"/>
      <c r="M133" s="10"/>
      <c r="N133" s="10">
        <v>44634.579236111109</v>
      </c>
      <c r="O133" s="10">
        <v>44634.587719907409</v>
      </c>
      <c r="P133" s="10">
        <v>44634.587673611109</v>
      </c>
      <c r="Q133" s="9" t="s">
        <v>30</v>
      </c>
      <c r="R133">
        <f t="shared" si="28"/>
        <v>2</v>
      </c>
      <c r="S133">
        <f t="shared" si="29"/>
        <v>2</v>
      </c>
      <c r="T133">
        <f t="shared" si="30"/>
        <v>2</v>
      </c>
      <c r="U133">
        <f t="shared" si="31"/>
        <v>2</v>
      </c>
      <c r="V133" t="str">
        <f t="shared" si="32"/>
        <v/>
      </c>
      <c r="W133" t="str">
        <f t="shared" si="33"/>
        <v/>
      </c>
      <c r="X133">
        <f t="shared" si="34"/>
        <v>1</v>
      </c>
      <c r="Y133">
        <f t="shared" si="35"/>
        <v>1</v>
      </c>
      <c r="Z133" t="str">
        <f t="shared" si="36"/>
        <v/>
      </c>
      <c r="AA133" t="str">
        <f t="shared" si="37"/>
        <v/>
      </c>
      <c r="AB133">
        <f t="shared" si="38"/>
        <v>1</v>
      </c>
      <c r="AC133">
        <f t="shared" si="39"/>
        <v>2</v>
      </c>
    </row>
    <row r="134" spans="1:29" x14ac:dyDescent="0.35">
      <c r="A134" s="5" t="s">
        <v>798</v>
      </c>
      <c r="B134" s="6" t="s">
        <v>799</v>
      </c>
      <c r="C134" s="6" t="s">
        <v>40</v>
      </c>
      <c r="D134" s="6" t="s">
        <v>40</v>
      </c>
      <c r="E134" s="7">
        <v>44630.439201388886</v>
      </c>
      <c r="F134" s="7">
        <v>44630.458738425928</v>
      </c>
      <c r="G134" s="7">
        <v>44631.468148148146</v>
      </c>
      <c r="H134" s="7">
        <v>44631.585902777777</v>
      </c>
      <c r="I134" s="7">
        <v>44631.585416666669</v>
      </c>
      <c r="J134" s="7">
        <v>44634.575937499998</v>
      </c>
      <c r="K134" s="7">
        <v>44634.508414351854</v>
      </c>
      <c r="L134" s="7">
        <v>44719.463159722225</v>
      </c>
      <c r="M134" s="7"/>
      <c r="N134" s="7">
        <v>44634.578946759262</v>
      </c>
      <c r="O134" s="7">
        <v>44634.586851851855</v>
      </c>
      <c r="P134" s="7">
        <v>44634.586608796293</v>
      </c>
      <c r="Q134" s="6" t="s">
        <v>30</v>
      </c>
      <c r="R134">
        <f t="shared" si="28"/>
        <v>2</v>
      </c>
      <c r="S134">
        <f t="shared" si="29"/>
        <v>2</v>
      </c>
      <c r="T134">
        <f t="shared" si="30"/>
        <v>2</v>
      </c>
      <c r="U134">
        <f t="shared" si="31"/>
        <v>2</v>
      </c>
      <c r="V134" t="str">
        <f t="shared" si="32"/>
        <v/>
      </c>
      <c r="W134">
        <f t="shared" si="33"/>
        <v>63</v>
      </c>
      <c r="X134">
        <f t="shared" si="34"/>
        <v>1</v>
      </c>
      <c r="Y134">
        <f t="shared" si="35"/>
        <v>1</v>
      </c>
      <c r="Z134" t="str">
        <f t="shared" si="36"/>
        <v/>
      </c>
      <c r="AA134">
        <f t="shared" si="37"/>
        <v>-62</v>
      </c>
      <c r="AB134">
        <f t="shared" si="38"/>
        <v>1</v>
      </c>
      <c r="AC134">
        <f t="shared" si="39"/>
        <v>2</v>
      </c>
    </row>
    <row r="135" spans="1:29" x14ac:dyDescent="0.35">
      <c r="A135" s="8" t="s">
        <v>800</v>
      </c>
      <c r="B135" s="9" t="s">
        <v>801</v>
      </c>
      <c r="C135" s="9" t="s">
        <v>40</v>
      </c>
      <c r="D135" s="9" t="s">
        <v>40</v>
      </c>
      <c r="E135" s="10">
        <v>44629.528287037036</v>
      </c>
      <c r="F135" s="10">
        <v>44629.530833333331</v>
      </c>
      <c r="G135" s="10">
        <v>44630.419733796298</v>
      </c>
      <c r="H135" s="10">
        <v>44630.419733796298</v>
      </c>
      <c r="I135" s="10">
        <v>44630.419733796298</v>
      </c>
      <c r="J135" s="10"/>
      <c r="K135" s="10"/>
      <c r="L135" s="10"/>
      <c r="M135" s="10"/>
      <c r="N135" s="10">
        <v>44630.419733796298</v>
      </c>
      <c r="O135" s="10">
        <v>44630.588888888888</v>
      </c>
      <c r="P135" s="10">
        <v>44630.588854166665</v>
      </c>
      <c r="Q135" s="9" t="s">
        <v>30</v>
      </c>
      <c r="R135">
        <f t="shared" si="28"/>
        <v>2</v>
      </c>
      <c r="S135">
        <f t="shared" si="29"/>
        <v>2</v>
      </c>
      <c r="T135" t="str">
        <f t="shared" si="30"/>
        <v/>
      </c>
      <c r="U135" t="str">
        <f t="shared" si="31"/>
        <v/>
      </c>
      <c r="V135" t="str">
        <f t="shared" si="32"/>
        <v/>
      </c>
      <c r="W135" t="str">
        <f t="shared" si="33"/>
        <v/>
      </c>
      <c r="X135" t="str">
        <f t="shared" si="34"/>
        <v/>
      </c>
      <c r="Y135" t="str">
        <f t="shared" si="35"/>
        <v/>
      </c>
      <c r="Z135" t="str">
        <f t="shared" si="36"/>
        <v/>
      </c>
      <c r="AA135" t="str">
        <f t="shared" si="37"/>
        <v/>
      </c>
      <c r="AB135">
        <f t="shared" si="38"/>
        <v>1</v>
      </c>
      <c r="AC135">
        <f t="shared" si="39"/>
        <v>1</v>
      </c>
    </row>
    <row r="136" spans="1:29" x14ac:dyDescent="0.35">
      <c r="A136" s="5" t="s">
        <v>802</v>
      </c>
      <c r="B136" s="6" t="s">
        <v>803</v>
      </c>
      <c r="C136" s="6" t="s">
        <v>40</v>
      </c>
      <c r="D136" s="6" t="s">
        <v>40</v>
      </c>
      <c r="E136" s="7">
        <v>44629.497696759259</v>
      </c>
      <c r="F136" s="7">
        <v>44629.529965277776</v>
      </c>
      <c r="G136" s="7">
        <v>44630.419548611113</v>
      </c>
      <c r="H136" s="7">
        <v>44630.58766203704</v>
      </c>
      <c r="I136" s="7">
        <v>44630.587627314817</v>
      </c>
      <c r="J136" s="7">
        <v>44631.352337962962</v>
      </c>
      <c r="K136" s="7">
        <v>44631.329884259256</v>
      </c>
      <c r="L136" s="7"/>
      <c r="M136" s="7"/>
      <c r="N136" s="7">
        <v>44631.419629629629</v>
      </c>
      <c r="O136" s="7">
        <v>44631.588506944441</v>
      </c>
      <c r="P136" s="7">
        <v>44631.588460648149</v>
      </c>
      <c r="Q136" s="6" t="s">
        <v>30</v>
      </c>
      <c r="R136">
        <f t="shared" si="28"/>
        <v>2</v>
      </c>
      <c r="S136">
        <f t="shared" si="29"/>
        <v>2</v>
      </c>
      <c r="T136">
        <f t="shared" si="30"/>
        <v>2</v>
      </c>
      <c r="U136">
        <f t="shared" si="31"/>
        <v>2</v>
      </c>
      <c r="V136" t="str">
        <f t="shared" si="32"/>
        <v/>
      </c>
      <c r="W136" t="str">
        <f t="shared" si="33"/>
        <v/>
      </c>
      <c r="X136">
        <f t="shared" si="34"/>
        <v>1</v>
      </c>
      <c r="Y136">
        <f t="shared" si="35"/>
        <v>1</v>
      </c>
      <c r="Z136" t="str">
        <f t="shared" si="36"/>
        <v/>
      </c>
      <c r="AA136" t="str">
        <f t="shared" si="37"/>
        <v/>
      </c>
      <c r="AB136">
        <f t="shared" si="38"/>
        <v>1</v>
      </c>
      <c r="AC136">
        <f t="shared" si="39"/>
        <v>2</v>
      </c>
    </row>
    <row r="137" spans="1:29" x14ac:dyDescent="0.35">
      <c r="A137" s="8" t="s">
        <v>804</v>
      </c>
      <c r="B137" s="9" t="s">
        <v>805</v>
      </c>
      <c r="C137" s="9" t="s">
        <v>40</v>
      </c>
      <c r="D137" s="9" t="s">
        <v>40</v>
      </c>
      <c r="E137" s="10">
        <v>44628.660543981481</v>
      </c>
      <c r="F137" s="10">
        <v>44628.700127314813</v>
      </c>
      <c r="G137" s="10">
        <v>44629.428136574075</v>
      </c>
      <c r="H137" s="10">
        <v>44629.428136574075</v>
      </c>
      <c r="I137" s="10">
        <v>44629.428136574075</v>
      </c>
      <c r="J137" s="10"/>
      <c r="K137" s="10"/>
      <c r="L137" s="10"/>
      <c r="M137" s="10"/>
      <c r="N137" s="10">
        <v>44629.428136574075</v>
      </c>
      <c r="O137" s="10">
        <v>44629.587025462963</v>
      </c>
      <c r="P137" s="10">
        <v>44629.58699074074</v>
      </c>
      <c r="Q137" s="9" t="s">
        <v>30</v>
      </c>
      <c r="R137">
        <f t="shared" si="28"/>
        <v>2</v>
      </c>
      <c r="S137">
        <f t="shared" si="29"/>
        <v>2</v>
      </c>
      <c r="T137" t="str">
        <f t="shared" si="30"/>
        <v/>
      </c>
      <c r="U137" t="str">
        <f t="shared" si="31"/>
        <v/>
      </c>
      <c r="V137" t="str">
        <f t="shared" si="32"/>
        <v/>
      </c>
      <c r="W137" t="str">
        <f t="shared" si="33"/>
        <v/>
      </c>
      <c r="X137" t="str">
        <f t="shared" si="34"/>
        <v/>
      </c>
      <c r="Y137" t="str">
        <f t="shared" si="35"/>
        <v/>
      </c>
      <c r="Z137" t="str">
        <f t="shared" si="36"/>
        <v/>
      </c>
      <c r="AA137" t="str">
        <f t="shared" si="37"/>
        <v/>
      </c>
      <c r="AB137">
        <f t="shared" si="38"/>
        <v>1</v>
      </c>
      <c r="AC137">
        <f t="shared" si="39"/>
        <v>1</v>
      </c>
    </row>
    <row r="138" spans="1:29" x14ac:dyDescent="0.35">
      <c r="A138" s="5" t="s">
        <v>806</v>
      </c>
      <c r="B138" s="6" t="s">
        <v>807</v>
      </c>
      <c r="C138" s="6" t="s">
        <v>40</v>
      </c>
      <c r="D138" s="6" t="s">
        <v>40</v>
      </c>
      <c r="E138" s="7">
        <v>44627.57539351852</v>
      </c>
      <c r="F138" s="7">
        <v>44627.579351851855</v>
      </c>
      <c r="G138" s="7">
        <v>44628.467511574076</v>
      </c>
      <c r="H138" s="7">
        <v>44628.467511574076</v>
      </c>
      <c r="I138" s="7">
        <v>44628.467511574076</v>
      </c>
      <c r="J138" s="7"/>
      <c r="K138" s="7"/>
      <c r="L138" s="7"/>
      <c r="M138" s="7"/>
      <c r="N138" s="7">
        <v>44628.467511574076</v>
      </c>
      <c r="O138" s="7">
        <v>44628.595555555556</v>
      </c>
      <c r="P138" s="7">
        <v>44628.595509259256</v>
      </c>
      <c r="Q138" s="6" t="s">
        <v>30</v>
      </c>
      <c r="R138">
        <f t="shared" si="28"/>
        <v>2</v>
      </c>
      <c r="S138">
        <f t="shared" si="29"/>
        <v>2</v>
      </c>
      <c r="T138" t="str">
        <f t="shared" si="30"/>
        <v/>
      </c>
      <c r="U138" t="str">
        <f t="shared" si="31"/>
        <v/>
      </c>
      <c r="V138" t="str">
        <f t="shared" si="32"/>
        <v/>
      </c>
      <c r="W138" t="str">
        <f t="shared" si="33"/>
        <v/>
      </c>
      <c r="X138" t="str">
        <f t="shared" si="34"/>
        <v/>
      </c>
      <c r="Y138" t="str">
        <f t="shared" si="35"/>
        <v/>
      </c>
      <c r="Z138" t="str">
        <f t="shared" si="36"/>
        <v/>
      </c>
      <c r="AA138" t="str">
        <f t="shared" si="37"/>
        <v/>
      </c>
      <c r="AB138">
        <f t="shared" si="38"/>
        <v>1</v>
      </c>
      <c r="AC138">
        <f t="shared" si="39"/>
        <v>1</v>
      </c>
    </row>
    <row r="139" spans="1:29" x14ac:dyDescent="0.35">
      <c r="A139" s="8" t="s">
        <v>808</v>
      </c>
      <c r="B139" s="9" t="s">
        <v>809</v>
      </c>
      <c r="C139" s="9" t="s">
        <v>40</v>
      </c>
      <c r="D139" s="9" t="s">
        <v>40</v>
      </c>
      <c r="E139" s="10">
        <v>44627.538298611114</v>
      </c>
      <c r="F139" s="10">
        <v>44627.568472222221</v>
      </c>
      <c r="G139" s="10">
        <v>44628.464548611111</v>
      </c>
      <c r="H139" s="10">
        <v>44628.585787037038</v>
      </c>
      <c r="I139" s="10">
        <v>44628.585740740738</v>
      </c>
      <c r="J139" s="10">
        <v>44629.364571759259</v>
      </c>
      <c r="K139" s="10">
        <v>44629.301238425927</v>
      </c>
      <c r="L139" s="10"/>
      <c r="M139" s="10">
        <v>44629.300474537034</v>
      </c>
      <c r="N139" s="10">
        <v>44629.40353009259</v>
      </c>
      <c r="O139" s="10">
        <v>44629.585821759261</v>
      </c>
      <c r="P139" s="10">
        <v>44629.585763888892</v>
      </c>
      <c r="Q139" s="9" t="s">
        <v>30</v>
      </c>
      <c r="R139">
        <f t="shared" si="28"/>
        <v>2</v>
      </c>
      <c r="S139">
        <f t="shared" si="29"/>
        <v>2</v>
      </c>
      <c r="T139">
        <f t="shared" si="30"/>
        <v>2</v>
      </c>
      <c r="U139">
        <f t="shared" si="31"/>
        <v>2</v>
      </c>
      <c r="V139">
        <f t="shared" si="32"/>
        <v>2</v>
      </c>
      <c r="W139" t="str">
        <f t="shared" si="33"/>
        <v/>
      </c>
      <c r="X139">
        <f t="shared" si="34"/>
        <v>1</v>
      </c>
      <c r="Y139">
        <f t="shared" si="35"/>
        <v>1</v>
      </c>
      <c r="Z139">
        <f t="shared" si="36"/>
        <v>1</v>
      </c>
      <c r="AA139" t="str">
        <f t="shared" si="37"/>
        <v/>
      </c>
      <c r="AB139">
        <f t="shared" si="38"/>
        <v>1</v>
      </c>
      <c r="AC139">
        <f t="shared" si="39"/>
        <v>2</v>
      </c>
    </row>
    <row r="140" spans="1:29" x14ac:dyDescent="0.35">
      <c r="A140" s="5" t="s">
        <v>810</v>
      </c>
      <c r="B140" s="6" t="s">
        <v>811</v>
      </c>
      <c r="C140" s="6" t="s">
        <v>40</v>
      </c>
      <c r="D140" s="6" t="s">
        <v>40</v>
      </c>
      <c r="E140" s="7">
        <v>44627.405740740738</v>
      </c>
      <c r="F140" s="7">
        <v>44627.56695601852</v>
      </c>
      <c r="G140" s="7">
        <v>44628.487233796295</v>
      </c>
      <c r="H140" s="7">
        <v>44628.592372685183</v>
      </c>
      <c r="I140" s="7">
        <v>44628.592314814814</v>
      </c>
      <c r="J140" s="7">
        <v>44629.374247685184</v>
      </c>
      <c r="K140" s="7">
        <v>44629.30190972222</v>
      </c>
      <c r="L140" s="7"/>
      <c r="M140" s="7"/>
      <c r="N140" s="7">
        <v>44629.403252314813</v>
      </c>
      <c r="O140" s="7">
        <v>44629.584722222222</v>
      </c>
      <c r="P140" s="7">
        <v>44629.584675925929</v>
      </c>
      <c r="Q140" s="6" t="s">
        <v>30</v>
      </c>
      <c r="R140">
        <f t="shared" si="28"/>
        <v>2</v>
      </c>
      <c r="S140">
        <f t="shared" si="29"/>
        <v>2</v>
      </c>
      <c r="T140">
        <f t="shared" si="30"/>
        <v>2</v>
      </c>
      <c r="U140">
        <f t="shared" si="31"/>
        <v>2</v>
      </c>
      <c r="V140" t="str">
        <f t="shared" si="32"/>
        <v/>
      </c>
      <c r="W140" t="str">
        <f t="shared" si="33"/>
        <v/>
      </c>
      <c r="X140">
        <f t="shared" si="34"/>
        <v>1</v>
      </c>
      <c r="Y140">
        <f t="shared" si="35"/>
        <v>1</v>
      </c>
      <c r="Z140" t="str">
        <f t="shared" si="36"/>
        <v/>
      </c>
      <c r="AA140" t="str">
        <f t="shared" si="37"/>
        <v/>
      </c>
      <c r="AB140">
        <f t="shared" si="38"/>
        <v>1</v>
      </c>
      <c r="AC140">
        <f t="shared" si="39"/>
        <v>2</v>
      </c>
    </row>
    <row r="141" spans="1:29" x14ac:dyDescent="0.35">
      <c r="A141" s="8" t="s">
        <v>812</v>
      </c>
      <c r="B141" s="9" t="s">
        <v>813</v>
      </c>
      <c r="C141" s="9" t="s">
        <v>40</v>
      </c>
      <c r="D141" s="9" t="s">
        <v>40</v>
      </c>
      <c r="E141" s="10">
        <v>44624.60428240741</v>
      </c>
      <c r="F141" s="10">
        <v>44624.647129629629</v>
      </c>
      <c r="G141" s="10">
        <v>44627.478055555555</v>
      </c>
      <c r="H141" s="10">
        <v>44627.478055555555</v>
      </c>
      <c r="I141" s="10">
        <v>44627.478055555555</v>
      </c>
      <c r="J141" s="10"/>
      <c r="K141" s="10"/>
      <c r="L141" s="10"/>
      <c r="M141" s="10"/>
      <c r="N141" s="10">
        <v>44627.478055555555</v>
      </c>
      <c r="O141" s="10">
        <v>44627.592789351853</v>
      </c>
      <c r="P141" s="10">
        <v>44627.592743055553</v>
      </c>
      <c r="Q141" s="9" t="s">
        <v>30</v>
      </c>
      <c r="R141">
        <f t="shared" si="28"/>
        <v>2</v>
      </c>
      <c r="S141">
        <f t="shared" si="29"/>
        <v>2</v>
      </c>
      <c r="T141" t="str">
        <f t="shared" si="30"/>
        <v/>
      </c>
      <c r="U141" t="str">
        <f t="shared" si="31"/>
        <v/>
      </c>
      <c r="V141" t="str">
        <f t="shared" si="32"/>
        <v/>
      </c>
      <c r="W141" t="str">
        <f t="shared" si="33"/>
        <v/>
      </c>
      <c r="X141" t="str">
        <f t="shared" si="34"/>
        <v/>
      </c>
      <c r="Y141" t="str">
        <f t="shared" si="35"/>
        <v/>
      </c>
      <c r="Z141" t="str">
        <f t="shared" si="36"/>
        <v/>
      </c>
      <c r="AA141" t="str">
        <f t="shared" si="37"/>
        <v/>
      </c>
      <c r="AB141">
        <f t="shared" si="38"/>
        <v>1</v>
      </c>
      <c r="AC141">
        <f t="shared" si="39"/>
        <v>1</v>
      </c>
    </row>
    <row r="142" spans="1:29" x14ac:dyDescent="0.35">
      <c r="A142" s="5" t="s">
        <v>814</v>
      </c>
      <c r="B142" s="6" t="s">
        <v>815</v>
      </c>
      <c r="C142" s="6" t="s">
        <v>40</v>
      </c>
      <c r="D142" s="6" t="s">
        <v>40</v>
      </c>
      <c r="E142" s="7">
        <v>44624.343414351853</v>
      </c>
      <c r="F142" s="7">
        <v>44624.392557870371</v>
      </c>
      <c r="G142" s="7">
        <v>44624.486666666664</v>
      </c>
      <c r="H142" s="7">
        <v>44624.58494212963</v>
      </c>
      <c r="I142" s="7">
        <v>44624.58488425926</v>
      </c>
      <c r="J142" s="7">
        <v>44627.472060185188</v>
      </c>
      <c r="K142" s="7">
        <v>44627.335347222222</v>
      </c>
      <c r="L142" s="7"/>
      <c r="M142" s="7"/>
      <c r="N142" s="7">
        <v>44627.566041666665</v>
      </c>
      <c r="O142" s="7">
        <v>44627.591574074075</v>
      </c>
      <c r="P142" s="7">
        <v>44627.591539351852</v>
      </c>
      <c r="Q142" s="6" t="s">
        <v>30</v>
      </c>
      <c r="R142">
        <f t="shared" si="28"/>
        <v>1</v>
      </c>
      <c r="S142">
        <f t="shared" si="29"/>
        <v>1</v>
      </c>
      <c r="T142">
        <f t="shared" si="30"/>
        <v>2</v>
      </c>
      <c r="U142">
        <f t="shared" si="31"/>
        <v>2</v>
      </c>
      <c r="V142" t="str">
        <f t="shared" si="32"/>
        <v/>
      </c>
      <c r="W142" t="str">
        <f t="shared" si="33"/>
        <v/>
      </c>
      <c r="X142">
        <f t="shared" si="34"/>
        <v>1</v>
      </c>
      <c r="Y142">
        <f t="shared" si="35"/>
        <v>1</v>
      </c>
      <c r="Z142" t="str">
        <f t="shared" si="36"/>
        <v/>
      </c>
      <c r="AA142" t="str">
        <f t="shared" si="37"/>
        <v/>
      </c>
      <c r="AB142">
        <f t="shared" si="38"/>
        <v>1</v>
      </c>
      <c r="AC142">
        <f t="shared" si="39"/>
        <v>2</v>
      </c>
    </row>
    <row r="143" spans="1:29" x14ac:dyDescent="0.35">
      <c r="A143" s="8" t="s">
        <v>816</v>
      </c>
      <c r="B143" s="9" t="s">
        <v>817</v>
      </c>
      <c r="C143" s="9" t="s">
        <v>40</v>
      </c>
      <c r="D143" s="9" t="s">
        <v>40</v>
      </c>
      <c r="E143" s="10">
        <v>44623.588518518518</v>
      </c>
      <c r="F143" s="10">
        <v>44623.694490740738</v>
      </c>
      <c r="G143" s="10">
        <v>44624.487974537034</v>
      </c>
      <c r="H143" s="10">
        <v>44624.487974537034</v>
      </c>
      <c r="I143" s="10">
        <v>44624.487974537034</v>
      </c>
      <c r="J143" s="10"/>
      <c r="K143" s="10"/>
      <c r="L143" s="10"/>
      <c r="M143" s="10"/>
      <c r="N143" s="10">
        <v>44624.487974537034</v>
      </c>
      <c r="O143" s="10">
        <v>44624.592164351852</v>
      </c>
      <c r="P143" s="10">
        <v>44624.592141203706</v>
      </c>
      <c r="Q143" s="9" t="s">
        <v>30</v>
      </c>
      <c r="R143">
        <f t="shared" si="28"/>
        <v>2</v>
      </c>
      <c r="S143">
        <f t="shared" si="29"/>
        <v>2</v>
      </c>
      <c r="T143" t="str">
        <f t="shared" si="30"/>
        <v/>
      </c>
      <c r="U143" t="str">
        <f t="shared" si="31"/>
        <v/>
      </c>
      <c r="V143" t="str">
        <f t="shared" si="32"/>
        <v/>
      </c>
      <c r="W143" t="str">
        <f t="shared" si="33"/>
        <v/>
      </c>
      <c r="X143" t="str">
        <f t="shared" si="34"/>
        <v/>
      </c>
      <c r="Y143" t="str">
        <f t="shared" si="35"/>
        <v/>
      </c>
      <c r="Z143" t="str">
        <f t="shared" si="36"/>
        <v/>
      </c>
      <c r="AA143" t="str">
        <f t="shared" si="37"/>
        <v/>
      </c>
      <c r="AB143">
        <f t="shared" si="38"/>
        <v>1</v>
      </c>
      <c r="AC143">
        <f t="shared" si="39"/>
        <v>1</v>
      </c>
    </row>
    <row r="144" spans="1:29" x14ac:dyDescent="0.35">
      <c r="A144" s="5" t="s">
        <v>818</v>
      </c>
      <c r="B144" s="6" t="s">
        <v>819</v>
      </c>
      <c r="C144" s="6" t="s">
        <v>40</v>
      </c>
      <c r="D144" s="6" t="s">
        <v>40</v>
      </c>
      <c r="E144" s="7">
        <v>44623.585173611114</v>
      </c>
      <c r="F144" s="7">
        <v>44623.693553240744</v>
      </c>
      <c r="G144" s="7">
        <v>44624.486967592595</v>
      </c>
      <c r="H144" s="7">
        <v>44624.486967592595</v>
      </c>
      <c r="I144" s="7">
        <v>44624.486967592595</v>
      </c>
      <c r="J144" s="7"/>
      <c r="K144" s="7"/>
      <c r="L144" s="7"/>
      <c r="M144" s="7"/>
      <c r="N144" s="7">
        <v>44624.486967592595</v>
      </c>
      <c r="O144" s="7">
        <v>44624.591631944444</v>
      </c>
      <c r="P144" s="7">
        <v>44624.591608796298</v>
      </c>
      <c r="Q144" s="6" t="s">
        <v>30</v>
      </c>
      <c r="R144">
        <f t="shared" si="28"/>
        <v>2</v>
      </c>
      <c r="S144">
        <f t="shared" si="29"/>
        <v>2</v>
      </c>
      <c r="T144" t="str">
        <f t="shared" si="30"/>
        <v/>
      </c>
      <c r="U144" t="str">
        <f t="shared" si="31"/>
        <v/>
      </c>
      <c r="V144" t="str">
        <f t="shared" si="32"/>
        <v/>
      </c>
      <c r="W144" t="str">
        <f t="shared" si="33"/>
        <v/>
      </c>
      <c r="X144" t="str">
        <f t="shared" si="34"/>
        <v/>
      </c>
      <c r="Y144" t="str">
        <f t="shared" si="35"/>
        <v/>
      </c>
      <c r="Z144" t="str">
        <f t="shared" si="36"/>
        <v/>
      </c>
      <c r="AA144" t="str">
        <f t="shared" si="37"/>
        <v/>
      </c>
      <c r="AB144">
        <f t="shared" si="38"/>
        <v>1</v>
      </c>
      <c r="AC144">
        <f t="shared" si="39"/>
        <v>1</v>
      </c>
    </row>
    <row r="145" spans="1:29" x14ac:dyDescent="0.35">
      <c r="A145" s="8" t="s">
        <v>820</v>
      </c>
      <c r="B145" s="9" t="s">
        <v>821</v>
      </c>
      <c r="C145" s="9" t="s">
        <v>40</v>
      </c>
      <c r="D145" s="9" t="s">
        <v>40</v>
      </c>
      <c r="E145" s="10">
        <v>44622.699548611112</v>
      </c>
      <c r="F145" s="10">
        <v>44622.815717592595</v>
      </c>
      <c r="G145" s="10">
        <v>44623.463240740741</v>
      </c>
      <c r="H145" s="10">
        <v>44623.589629629627</v>
      </c>
      <c r="I145" s="10">
        <v>44623.589583333334</v>
      </c>
      <c r="J145" s="10">
        <v>44624.553749999999</v>
      </c>
      <c r="K145" s="10">
        <v>44624.718055555553</v>
      </c>
      <c r="L145" s="10"/>
      <c r="M145" s="10"/>
      <c r="N145" s="10">
        <v>44627.374340277776</v>
      </c>
      <c r="O145" s="10">
        <v>44627.59070601852</v>
      </c>
      <c r="P145" s="10">
        <v>44627.590671296297</v>
      </c>
      <c r="Q145" s="9" t="s">
        <v>30</v>
      </c>
      <c r="R145">
        <f t="shared" si="28"/>
        <v>2</v>
      </c>
      <c r="S145">
        <f t="shared" si="29"/>
        <v>2</v>
      </c>
      <c r="T145">
        <f t="shared" si="30"/>
        <v>2</v>
      </c>
      <c r="U145">
        <f t="shared" si="31"/>
        <v>2</v>
      </c>
      <c r="V145" t="str">
        <f t="shared" si="32"/>
        <v/>
      </c>
      <c r="W145" t="str">
        <f t="shared" si="33"/>
        <v/>
      </c>
      <c r="X145">
        <f t="shared" si="34"/>
        <v>2</v>
      </c>
      <c r="Y145">
        <f t="shared" si="35"/>
        <v>2</v>
      </c>
      <c r="Z145" t="str">
        <f t="shared" si="36"/>
        <v/>
      </c>
      <c r="AA145" t="str">
        <f t="shared" si="37"/>
        <v/>
      </c>
      <c r="AB145">
        <f t="shared" si="38"/>
        <v>1</v>
      </c>
      <c r="AC145">
        <f t="shared" si="39"/>
        <v>3</v>
      </c>
    </row>
    <row r="146" spans="1:29" x14ac:dyDescent="0.35">
      <c r="A146" s="5" t="s">
        <v>822</v>
      </c>
      <c r="B146" s="6" t="s">
        <v>823</v>
      </c>
      <c r="C146" s="6" t="s">
        <v>40</v>
      </c>
      <c r="D146" s="6" t="s">
        <v>40</v>
      </c>
      <c r="E146" s="7">
        <v>44622.50304398148</v>
      </c>
      <c r="F146" s="7">
        <v>44622.543564814812</v>
      </c>
      <c r="G146" s="7">
        <v>44623.462962962964</v>
      </c>
      <c r="H146" s="7">
        <v>44623.588530092595</v>
      </c>
      <c r="I146" s="7">
        <v>44623.588472222225</v>
      </c>
      <c r="J146" s="7">
        <v>44624.502175925925</v>
      </c>
      <c r="K146" s="7">
        <v>44624.720405092594</v>
      </c>
      <c r="L146" s="7"/>
      <c r="M146" s="7"/>
      <c r="N146" s="7">
        <v>44627.37400462963</v>
      </c>
      <c r="O146" s="7">
        <v>44627.589837962965</v>
      </c>
      <c r="P146" s="7">
        <v>44627.589803240742</v>
      </c>
      <c r="Q146" s="6" t="s">
        <v>30</v>
      </c>
      <c r="R146">
        <f t="shared" si="28"/>
        <v>2</v>
      </c>
      <c r="S146">
        <f t="shared" si="29"/>
        <v>2</v>
      </c>
      <c r="T146">
        <f t="shared" si="30"/>
        <v>2</v>
      </c>
      <c r="U146">
        <f t="shared" si="31"/>
        <v>2</v>
      </c>
      <c r="V146" t="str">
        <f t="shared" si="32"/>
        <v/>
      </c>
      <c r="W146" t="str">
        <f t="shared" si="33"/>
        <v/>
      </c>
      <c r="X146">
        <f t="shared" si="34"/>
        <v>2</v>
      </c>
      <c r="Y146">
        <f t="shared" si="35"/>
        <v>2</v>
      </c>
      <c r="Z146" t="str">
        <f t="shared" si="36"/>
        <v/>
      </c>
      <c r="AA146" t="str">
        <f t="shared" si="37"/>
        <v/>
      </c>
      <c r="AB146">
        <f t="shared" si="38"/>
        <v>1</v>
      </c>
      <c r="AC146">
        <f t="shared" si="39"/>
        <v>3</v>
      </c>
    </row>
    <row r="147" spans="1:29" x14ac:dyDescent="0.35">
      <c r="A147" s="8" t="s">
        <v>824</v>
      </c>
      <c r="B147" s="9" t="s">
        <v>825</v>
      </c>
      <c r="C147" s="9" t="s">
        <v>40</v>
      </c>
      <c r="D147" s="9" t="s">
        <v>40</v>
      </c>
      <c r="E147" s="10">
        <v>44621.740856481483</v>
      </c>
      <c r="F147" s="10">
        <v>44622.361909722225</v>
      </c>
      <c r="G147" s="10">
        <v>44623.462650462963</v>
      </c>
      <c r="H147" s="10">
        <v>44623.587210648147</v>
      </c>
      <c r="I147" s="10">
        <v>44623.587187500001</v>
      </c>
      <c r="J147" s="10">
        <v>44624.497337962966</v>
      </c>
      <c r="K147" s="10">
        <v>44624.704907407409</v>
      </c>
      <c r="L147" s="10"/>
      <c r="M147" s="10"/>
      <c r="N147" s="10">
        <v>44627.373449074075</v>
      </c>
      <c r="O147" s="10">
        <v>44627.588888888888</v>
      </c>
      <c r="P147" s="10">
        <v>44627.588842592595</v>
      </c>
      <c r="Q147" s="9" t="s">
        <v>30</v>
      </c>
      <c r="R147">
        <f t="shared" si="28"/>
        <v>2</v>
      </c>
      <c r="S147">
        <f t="shared" si="29"/>
        <v>2</v>
      </c>
      <c r="T147">
        <f t="shared" si="30"/>
        <v>2</v>
      </c>
      <c r="U147">
        <f t="shared" si="31"/>
        <v>2</v>
      </c>
      <c r="V147" t="str">
        <f t="shared" si="32"/>
        <v/>
      </c>
      <c r="W147" t="str">
        <f t="shared" si="33"/>
        <v/>
      </c>
      <c r="X147">
        <f t="shared" si="34"/>
        <v>2</v>
      </c>
      <c r="Y147">
        <f t="shared" si="35"/>
        <v>2</v>
      </c>
      <c r="Z147" t="str">
        <f t="shared" si="36"/>
        <v/>
      </c>
      <c r="AA147" t="str">
        <f t="shared" si="37"/>
        <v/>
      </c>
      <c r="AB147">
        <f t="shared" si="38"/>
        <v>1</v>
      </c>
      <c r="AC147">
        <f t="shared" si="39"/>
        <v>3</v>
      </c>
    </row>
    <row r="148" spans="1:29" x14ac:dyDescent="0.35">
      <c r="A148" s="5" t="s">
        <v>826</v>
      </c>
      <c r="B148" s="6" t="s">
        <v>827</v>
      </c>
      <c r="C148" s="6" t="s">
        <v>40</v>
      </c>
      <c r="D148" s="6" t="s">
        <v>40</v>
      </c>
      <c r="E148" s="7">
        <v>44621.724224537036</v>
      </c>
      <c r="F148" s="7">
        <v>44622.360694444447</v>
      </c>
      <c r="G148" s="7">
        <v>44623.462187500001</v>
      </c>
      <c r="H148" s="7">
        <v>44623.586041666669</v>
      </c>
      <c r="I148" s="7">
        <v>44623.586018518516</v>
      </c>
      <c r="J148" s="7">
        <v>44624.49046296296</v>
      </c>
      <c r="K148" s="7">
        <v>44624.689629629633</v>
      </c>
      <c r="L148" s="7"/>
      <c r="M148" s="7"/>
      <c r="N148" s="7">
        <v>44627.372754629629</v>
      </c>
      <c r="O148" s="7">
        <v>44627.587881944448</v>
      </c>
      <c r="P148" s="7">
        <v>44627.587847222225</v>
      </c>
      <c r="Q148" s="6" t="s">
        <v>30</v>
      </c>
      <c r="R148">
        <f t="shared" si="28"/>
        <v>2</v>
      </c>
      <c r="S148">
        <f t="shared" si="29"/>
        <v>2</v>
      </c>
      <c r="T148">
        <f t="shared" si="30"/>
        <v>2</v>
      </c>
      <c r="U148">
        <f t="shared" si="31"/>
        <v>2</v>
      </c>
      <c r="V148" t="str">
        <f t="shared" si="32"/>
        <v/>
      </c>
      <c r="W148" t="str">
        <f t="shared" si="33"/>
        <v/>
      </c>
      <c r="X148">
        <f t="shared" si="34"/>
        <v>2</v>
      </c>
      <c r="Y148">
        <f t="shared" si="35"/>
        <v>2</v>
      </c>
      <c r="Z148" t="str">
        <f t="shared" si="36"/>
        <v/>
      </c>
      <c r="AA148" t="str">
        <f t="shared" si="37"/>
        <v/>
      </c>
      <c r="AB148">
        <f t="shared" si="38"/>
        <v>1</v>
      </c>
      <c r="AC148">
        <f t="shared" si="39"/>
        <v>3</v>
      </c>
    </row>
    <row r="149" spans="1:29" x14ac:dyDescent="0.35">
      <c r="A149" s="8" t="s">
        <v>828</v>
      </c>
      <c r="B149" s="9" t="s">
        <v>829</v>
      </c>
      <c r="C149" s="9" t="s">
        <v>40</v>
      </c>
      <c r="D149" s="9" t="s">
        <v>40</v>
      </c>
      <c r="E149" s="10">
        <v>44621.580601851849</v>
      </c>
      <c r="F149" s="10">
        <v>44622.359560185185</v>
      </c>
      <c r="G149" s="10">
        <v>44623.461435185185</v>
      </c>
      <c r="H149" s="10">
        <v>44623.461435185185</v>
      </c>
      <c r="I149" s="10">
        <v>44623.461435185185</v>
      </c>
      <c r="J149" s="10"/>
      <c r="K149" s="10"/>
      <c r="L149" s="10"/>
      <c r="M149" s="10"/>
      <c r="N149" s="10">
        <v>44623.461435185185</v>
      </c>
      <c r="O149" s="10">
        <v>44623.596712962964</v>
      </c>
      <c r="P149" s="10">
        <v>44623.596666666665</v>
      </c>
      <c r="Q149" s="9" t="s">
        <v>30</v>
      </c>
      <c r="R149">
        <f t="shared" si="28"/>
        <v>2</v>
      </c>
      <c r="S149">
        <f t="shared" si="29"/>
        <v>2</v>
      </c>
      <c r="T149" t="str">
        <f t="shared" si="30"/>
        <v/>
      </c>
      <c r="U149" t="str">
        <f t="shared" si="31"/>
        <v/>
      </c>
      <c r="V149" t="str">
        <f t="shared" si="32"/>
        <v/>
      </c>
      <c r="W149" t="str">
        <f t="shared" si="33"/>
        <v/>
      </c>
      <c r="X149" t="str">
        <f t="shared" si="34"/>
        <v/>
      </c>
      <c r="Y149" t="str">
        <f t="shared" si="35"/>
        <v/>
      </c>
      <c r="Z149" t="str">
        <f t="shared" si="36"/>
        <v/>
      </c>
      <c r="AA149" t="str">
        <f t="shared" si="37"/>
        <v/>
      </c>
      <c r="AB149">
        <f t="shared" si="38"/>
        <v>1</v>
      </c>
      <c r="AC149">
        <f t="shared" si="39"/>
        <v>1</v>
      </c>
    </row>
    <row r="150" spans="1:29" x14ac:dyDescent="0.35">
      <c r="A150" s="5" t="s">
        <v>830</v>
      </c>
      <c r="B150" s="6" t="s">
        <v>831</v>
      </c>
      <c r="C150" s="6" t="s">
        <v>40</v>
      </c>
      <c r="D150" s="6" t="s">
        <v>40</v>
      </c>
      <c r="E150" s="7">
        <v>44621.564166666663</v>
      </c>
      <c r="F150" s="7">
        <v>44621.577847222223</v>
      </c>
      <c r="G150" s="7">
        <v>44622.407719907409</v>
      </c>
      <c r="H150" s="7">
        <v>44622.407719907409</v>
      </c>
      <c r="I150" s="7">
        <v>44622.407719907409</v>
      </c>
      <c r="J150" s="7"/>
      <c r="K150" s="7"/>
      <c r="L150" s="7"/>
      <c r="M150" s="7"/>
      <c r="N150" s="7">
        <v>44622.407719907409</v>
      </c>
      <c r="O150" s="7">
        <v>44622.587453703702</v>
      </c>
      <c r="P150" s="7">
        <v>44622.587407407409</v>
      </c>
      <c r="Q150" s="6" t="s">
        <v>30</v>
      </c>
      <c r="R150">
        <f t="shared" si="28"/>
        <v>2</v>
      </c>
      <c r="S150">
        <f t="shared" si="29"/>
        <v>2</v>
      </c>
      <c r="T150" t="str">
        <f t="shared" si="30"/>
        <v/>
      </c>
      <c r="U150" t="str">
        <f t="shared" si="31"/>
        <v/>
      </c>
      <c r="V150" t="str">
        <f t="shared" si="32"/>
        <v/>
      </c>
      <c r="W150" t="str">
        <f t="shared" si="33"/>
        <v/>
      </c>
      <c r="X150" t="str">
        <f t="shared" si="34"/>
        <v/>
      </c>
      <c r="Y150" t="str">
        <f t="shared" si="35"/>
        <v/>
      </c>
      <c r="Z150" t="str">
        <f t="shared" si="36"/>
        <v/>
      </c>
      <c r="AA150" t="str">
        <f t="shared" si="37"/>
        <v/>
      </c>
      <c r="AB150">
        <f t="shared" si="38"/>
        <v>1</v>
      </c>
      <c r="AC150">
        <f t="shared" si="39"/>
        <v>1</v>
      </c>
    </row>
    <row r="151" spans="1:29" x14ac:dyDescent="0.35">
      <c r="A151" s="8" t="s">
        <v>832</v>
      </c>
      <c r="B151" s="9" t="s">
        <v>833</v>
      </c>
      <c r="C151" s="9" t="s">
        <v>40</v>
      </c>
      <c r="D151" s="9" t="s">
        <v>40</v>
      </c>
      <c r="E151" s="10">
        <v>44621.488252314812</v>
      </c>
      <c r="F151" s="10">
        <v>44621.501377314817</v>
      </c>
      <c r="G151" s="10">
        <v>44622.407164351855</v>
      </c>
      <c r="H151" s="10">
        <v>44622.586342592593</v>
      </c>
      <c r="I151" s="10">
        <v>44622.58630787037</v>
      </c>
      <c r="J151" s="10">
        <v>44623.369039351855</v>
      </c>
      <c r="K151" s="10">
        <v>44622.752997685187</v>
      </c>
      <c r="L151" s="10"/>
      <c r="M151" s="10"/>
      <c r="N151" s="10">
        <v>44623.460520833331</v>
      </c>
      <c r="O151" s="10">
        <v>44623.595810185187</v>
      </c>
      <c r="P151" s="10">
        <v>44623.595763888887</v>
      </c>
      <c r="Q151" s="9" t="s">
        <v>30</v>
      </c>
      <c r="R151">
        <f t="shared" si="28"/>
        <v>2</v>
      </c>
      <c r="S151">
        <f t="shared" si="29"/>
        <v>2</v>
      </c>
      <c r="T151">
        <f t="shared" si="30"/>
        <v>1</v>
      </c>
      <c r="U151">
        <f t="shared" si="31"/>
        <v>2</v>
      </c>
      <c r="V151" t="str">
        <f t="shared" si="32"/>
        <v/>
      </c>
      <c r="W151" t="str">
        <f t="shared" si="33"/>
        <v/>
      </c>
      <c r="X151">
        <f t="shared" si="34"/>
        <v>2</v>
      </c>
      <c r="Y151">
        <f t="shared" si="35"/>
        <v>1</v>
      </c>
      <c r="Z151" t="str">
        <f t="shared" si="36"/>
        <v/>
      </c>
      <c r="AA151" t="str">
        <f t="shared" si="37"/>
        <v/>
      </c>
      <c r="AB151">
        <f t="shared" si="38"/>
        <v>1</v>
      </c>
      <c r="AC151">
        <f t="shared" si="39"/>
        <v>2</v>
      </c>
    </row>
    <row r="152" spans="1:29" x14ac:dyDescent="0.35">
      <c r="A152" s="5" t="s">
        <v>834</v>
      </c>
      <c r="B152" s="6" t="s">
        <v>835</v>
      </c>
      <c r="C152" s="6" t="s">
        <v>40</v>
      </c>
      <c r="D152" s="6" t="s">
        <v>40</v>
      </c>
      <c r="E152" s="7">
        <v>44620.551747685182</v>
      </c>
      <c r="F152" s="7">
        <v>44621.380219907405</v>
      </c>
      <c r="G152" s="7">
        <v>44621.415706018517</v>
      </c>
      <c r="H152" s="7">
        <v>44621.586458333331</v>
      </c>
      <c r="I152" s="7">
        <v>44621.586400462962</v>
      </c>
      <c r="J152" s="7">
        <v>44622.37427083333</v>
      </c>
      <c r="K152" s="7">
        <v>44622.747256944444</v>
      </c>
      <c r="L152" s="7"/>
      <c r="M152" s="7"/>
      <c r="N152" s="7">
        <v>44622.817141203705</v>
      </c>
      <c r="O152" s="7">
        <v>44623.594768518517</v>
      </c>
      <c r="P152" s="7">
        <v>44623.594722222224</v>
      </c>
      <c r="Q152" s="6" t="s">
        <v>30</v>
      </c>
      <c r="R152">
        <f t="shared" si="28"/>
        <v>1</v>
      </c>
      <c r="S152">
        <f t="shared" si="29"/>
        <v>1</v>
      </c>
      <c r="T152">
        <f t="shared" si="30"/>
        <v>2</v>
      </c>
      <c r="U152">
        <f t="shared" si="31"/>
        <v>2</v>
      </c>
      <c r="V152" t="str">
        <f t="shared" si="32"/>
        <v/>
      </c>
      <c r="W152" t="str">
        <f t="shared" si="33"/>
        <v/>
      </c>
      <c r="X152">
        <f t="shared" si="34"/>
        <v>1</v>
      </c>
      <c r="Y152">
        <f t="shared" si="35"/>
        <v>1</v>
      </c>
      <c r="Z152" t="str">
        <f t="shared" si="36"/>
        <v/>
      </c>
      <c r="AA152" t="str">
        <f t="shared" si="37"/>
        <v/>
      </c>
      <c r="AB152">
        <f t="shared" si="38"/>
        <v>2</v>
      </c>
      <c r="AC152">
        <f t="shared" si="39"/>
        <v>3</v>
      </c>
    </row>
    <row r="153" spans="1:29" x14ac:dyDescent="0.35">
      <c r="A153" s="8" t="s">
        <v>836</v>
      </c>
      <c r="B153" s="9" t="s">
        <v>837</v>
      </c>
      <c r="C153" s="9" t="s">
        <v>40</v>
      </c>
      <c r="D153" s="9" t="s">
        <v>40</v>
      </c>
      <c r="E153" s="10">
        <v>44620.542511574073</v>
      </c>
      <c r="F153" s="10">
        <v>44621.377905092595</v>
      </c>
      <c r="G153" s="10">
        <v>44621.41333333333</v>
      </c>
      <c r="H153" s="10">
        <v>44621.41333333333</v>
      </c>
      <c r="I153" s="10">
        <v>44621.41333333333</v>
      </c>
      <c r="J153" s="10"/>
      <c r="K153" s="10"/>
      <c r="L153" s="10"/>
      <c r="M153" s="10"/>
      <c r="N153" s="10">
        <v>44621.41333333333</v>
      </c>
      <c r="O153" s="10">
        <v>44621.592349537037</v>
      </c>
      <c r="P153" s="10">
        <v>44621.592303240737</v>
      </c>
      <c r="Q153" s="9" t="s">
        <v>30</v>
      </c>
      <c r="R153">
        <f t="shared" si="28"/>
        <v>1</v>
      </c>
      <c r="S153">
        <f t="shared" si="29"/>
        <v>1</v>
      </c>
      <c r="T153" t="str">
        <f t="shared" si="30"/>
        <v/>
      </c>
      <c r="U153" t="str">
        <f t="shared" si="31"/>
        <v/>
      </c>
      <c r="V153" t="str">
        <f t="shared" si="32"/>
        <v/>
      </c>
      <c r="W153" t="str">
        <f t="shared" si="33"/>
        <v/>
      </c>
      <c r="X153" t="str">
        <f t="shared" si="34"/>
        <v/>
      </c>
      <c r="Y153" t="str">
        <f t="shared" si="35"/>
        <v/>
      </c>
      <c r="Z153" t="str">
        <f t="shared" si="36"/>
        <v/>
      </c>
      <c r="AA153" t="str">
        <f t="shared" si="37"/>
        <v/>
      </c>
      <c r="AB153">
        <f t="shared" si="38"/>
        <v>1</v>
      </c>
      <c r="AC153">
        <f t="shared" si="39"/>
        <v>1</v>
      </c>
    </row>
    <row r="154" spans="1:29" x14ac:dyDescent="0.35">
      <c r="A154" s="5" t="s">
        <v>838</v>
      </c>
      <c r="B154" s="6" t="s">
        <v>839</v>
      </c>
      <c r="C154" s="6" t="s">
        <v>40</v>
      </c>
      <c r="D154" s="6" t="s">
        <v>40</v>
      </c>
      <c r="E154" s="7">
        <v>44617.38354166667</v>
      </c>
      <c r="F154" s="7">
        <v>44617.387499999997</v>
      </c>
      <c r="G154" s="7">
        <v>44617.437256944446</v>
      </c>
      <c r="H154" s="7">
        <v>44617.590486111112</v>
      </c>
      <c r="I154" s="7">
        <v>44617.590208333335</v>
      </c>
      <c r="J154" s="7">
        <v>44620.447094907409</v>
      </c>
      <c r="K154" s="7">
        <v>44627.376319444447</v>
      </c>
      <c r="L154" s="7">
        <v>44727.666145833333</v>
      </c>
      <c r="M154" s="7"/>
      <c r="N154" s="7">
        <v>44627.376435185186</v>
      </c>
      <c r="O154" s="7">
        <v>44627.587037037039</v>
      </c>
      <c r="P154" s="7">
        <v>44627.586921296293</v>
      </c>
      <c r="Q154" s="6" t="s">
        <v>30</v>
      </c>
      <c r="R154">
        <f t="shared" si="28"/>
        <v>1</v>
      </c>
      <c r="S154">
        <f t="shared" si="29"/>
        <v>1</v>
      </c>
      <c r="T154">
        <f t="shared" si="30"/>
        <v>7</v>
      </c>
      <c r="U154">
        <f t="shared" si="31"/>
        <v>2</v>
      </c>
      <c r="V154" t="str">
        <f t="shared" si="32"/>
        <v/>
      </c>
      <c r="W154">
        <f t="shared" si="33"/>
        <v>79</v>
      </c>
      <c r="X154">
        <f t="shared" si="34"/>
        <v>1</v>
      </c>
      <c r="Y154">
        <f t="shared" si="35"/>
        <v>6</v>
      </c>
      <c r="Z154" t="str">
        <f t="shared" si="36"/>
        <v/>
      </c>
      <c r="AA154">
        <f t="shared" si="37"/>
        <v>-73</v>
      </c>
      <c r="AB154">
        <f t="shared" si="38"/>
        <v>1</v>
      </c>
      <c r="AC154">
        <f t="shared" si="39"/>
        <v>7</v>
      </c>
    </row>
    <row r="155" spans="1:29" x14ac:dyDescent="0.35">
      <c r="A155" s="8" t="s">
        <v>840</v>
      </c>
      <c r="B155" s="9" t="s">
        <v>841</v>
      </c>
      <c r="C155" s="9" t="s">
        <v>40</v>
      </c>
      <c r="D155" s="9" t="s">
        <v>73</v>
      </c>
      <c r="E155" s="10">
        <v>44616.620138888888</v>
      </c>
      <c r="F155" s="10">
        <v>44616.621793981481</v>
      </c>
      <c r="G155" s="10">
        <v>44620.469513888886</v>
      </c>
      <c r="H155" s="10">
        <v>44620.589571759258</v>
      </c>
      <c r="I155" s="10">
        <v>44620.589467592596</v>
      </c>
      <c r="J155" s="10"/>
      <c r="K155" s="10">
        <v>44623.527407407404</v>
      </c>
      <c r="L155" s="10"/>
      <c r="M155" s="10"/>
      <c r="N155" s="10">
        <v>44623.591134259259</v>
      </c>
      <c r="O155" s="10">
        <v>44623.593449074076</v>
      </c>
      <c r="P155" s="10">
        <v>44623.593368055554</v>
      </c>
      <c r="Q155" s="9" t="s">
        <v>30</v>
      </c>
      <c r="R155">
        <f t="shared" si="28"/>
        <v>3</v>
      </c>
      <c r="S155">
        <f t="shared" si="29"/>
        <v>3</v>
      </c>
      <c r="T155">
        <f t="shared" si="30"/>
        <v>4</v>
      </c>
      <c r="U155" t="str">
        <f t="shared" si="31"/>
        <v/>
      </c>
      <c r="V155" t="str">
        <f t="shared" si="32"/>
        <v/>
      </c>
      <c r="W155" t="str">
        <f t="shared" si="33"/>
        <v/>
      </c>
      <c r="X155">
        <f t="shared" si="34"/>
        <v>1</v>
      </c>
      <c r="Y155" t="str">
        <f t="shared" si="35"/>
        <v/>
      </c>
      <c r="Z155" t="str">
        <f t="shared" si="36"/>
        <v/>
      </c>
      <c r="AA155" t="str">
        <f t="shared" si="37"/>
        <v/>
      </c>
      <c r="AB155">
        <f t="shared" si="38"/>
        <v>1</v>
      </c>
      <c r="AC155">
        <f t="shared" si="39"/>
        <v>4</v>
      </c>
    </row>
    <row r="156" spans="1:29" x14ac:dyDescent="0.35">
      <c r="A156" s="5" t="s">
        <v>842</v>
      </c>
      <c r="B156" s="6" t="s">
        <v>843</v>
      </c>
      <c r="C156" s="6" t="s">
        <v>40</v>
      </c>
      <c r="D156" s="6" t="s">
        <v>40</v>
      </c>
      <c r="E156" s="7">
        <v>44616.598043981481</v>
      </c>
      <c r="F156" s="7">
        <v>44616.623344907406</v>
      </c>
      <c r="G156" s="7">
        <v>44617.415763888886</v>
      </c>
      <c r="H156" s="7">
        <v>44617.415763888886</v>
      </c>
      <c r="I156" s="7">
        <v>44617.415763888886</v>
      </c>
      <c r="J156" s="7"/>
      <c r="K156" s="7"/>
      <c r="L156" s="7"/>
      <c r="M156" s="7"/>
      <c r="N156" s="7">
        <v>44617.415763888886</v>
      </c>
      <c r="O156" s="7">
        <v>44617.591678240744</v>
      </c>
      <c r="P156" s="7">
        <v>44617.591620370367</v>
      </c>
      <c r="Q156" s="6" t="s">
        <v>30</v>
      </c>
      <c r="R156">
        <f t="shared" si="28"/>
        <v>2</v>
      </c>
      <c r="S156">
        <f t="shared" si="29"/>
        <v>2</v>
      </c>
      <c r="T156" t="str">
        <f t="shared" si="30"/>
        <v/>
      </c>
      <c r="U156" t="str">
        <f t="shared" si="31"/>
        <v/>
      </c>
      <c r="V156" t="str">
        <f t="shared" si="32"/>
        <v/>
      </c>
      <c r="W156" t="str">
        <f t="shared" si="33"/>
        <v/>
      </c>
      <c r="X156" t="str">
        <f t="shared" si="34"/>
        <v/>
      </c>
      <c r="Y156" t="str">
        <f t="shared" si="35"/>
        <v/>
      </c>
      <c r="Z156" t="str">
        <f t="shared" si="36"/>
        <v/>
      </c>
      <c r="AA156" t="str">
        <f t="shared" si="37"/>
        <v/>
      </c>
      <c r="AB156">
        <f t="shared" si="38"/>
        <v>1</v>
      </c>
      <c r="AC156">
        <f t="shared" si="39"/>
        <v>1</v>
      </c>
    </row>
    <row r="157" spans="1:29" x14ac:dyDescent="0.35">
      <c r="A157" s="8" t="s">
        <v>844</v>
      </c>
      <c r="B157" s="9" t="s">
        <v>845</v>
      </c>
      <c r="C157" s="9" t="s">
        <v>40</v>
      </c>
      <c r="D157" s="9" t="s">
        <v>40</v>
      </c>
      <c r="E157" s="10">
        <v>44616.570740740739</v>
      </c>
      <c r="F157" s="10">
        <v>44616.5940625</v>
      </c>
      <c r="G157" s="10">
        <v>44617.415000000001</v>
      </c>
      <c r="H157" s="10">
        <v>44617.589085648149</v>
      </c>
      <c r="I157" s="10">
        <v>44617.589039351849</v>
      </c>
      <c r="J157" s="10">
        <v>44620.465104166666</v>
      </c>
      <c r="K157" s="10">
        <v>44620.563807870371</v>
      </c>
      <c r="L157" s="10"/>
      <c r="M157" s="10"/>
      <c r="N157" s="10">
        <v>44620.581006944441</v>
      </c>
      <c r="O157" s="10">
        <v>44620.594849537039</v>
      </c>
      <c r="P157" s="10">
        <v>44620.594814814816</v>
      </c>
      <c r="Q157" s="9" t="s">
        <v>30</v>
      </c>
      <c r="R157">
        <f t="shared" si="28"/>
        <v>2</v>
      </c>
      <c r="S157">
        <f t="shared" si="29"/>
        <v>2</v>
      </c>
      <c r="T157">
        <f t="shared" si="30"/>
        <v>2</v>
      </c>
      <c r="U157">
        <f t="shared" si="31"/>
        <v>2</v>
      </c>
      <c r="V157" t="str">
        <f t="shared" si="32"/>
        <v/>
      </c>
      <c r="W157" t="str">
        <f t="shared" si="33"/>
        <v/>
      </c>
      <c r="X157">
        <f t="shared" si="34"/>
        <v>1</v>
      </c>
      <c r="Y157">
        <f t="shared" si="35"/>
        <v>1</v>
      </c>
      <c r="Z157" t="str">
        <f t="shared" si="36"/>
        <v/>
      </c>
      <c r="AA157" t="str">
        <f t="shared" si="37"/>
        <v/>
      </c>
      <c r="AB157">
        <f t="shared" si="38"/>
        <v>1</v>
      </c>
      <c r="AC157">
        <f t="shared" si="39"/>
        <v>2</v>
      </c>
    </row>
    <row r="158" spans="1:29" x14ac:dyDescent="0.35">
      <c r="A158" s="5" t="s">
        <v>846</v>
      </c>
      <c r="B158" s="6" t="s">
        <v>847</v>
      </c>
      <c r="C158" s="6" t="s">
        <v>36</v>
      </c>
      <c r="D158" s="6" t="s">
        <v>40</v>
      </c>
      <c r="E158" s="7">
        <v>44615.753321759257</v>
      </c>
      <c r="F158" s="7">
        <v>44616.378055555557</v>
      </c>
      <c r="G158" s="7">
        <v>44616.402824074074</v>
      </c>
      <c r="H158" s="7">
        <v>44616.585914351854</v>
      </c>
      <c r="I158" s="7">
        <v>44616.585879629631</v>
      </c>
      <c r="J158" s="7">
        <v>44621.35833333333</v>
      </c>
      <c r="K158" s="7">
        <v>44621.492094907408</v>
      </c>
      <c r="L158" s="7"/>
      <c r="M158" s="7"/>
      <c r="N158" s="7">
        <v>44621.49927083333</v>
      </c>
      <c r="O158" s="7">
        <v>44621.590081018519</v>
      </c>
      <c r="P158" s="7">
        <v>44621.590046296296</v>
      </c>
      <c r="Q158" s="6" t="s">
        <v>30</v>
      </c>
      <c r="R158">
        <f t="shared" si="28"/>
        <v>1</v>
      </c>
      <c r="S158">
        <f t="shared" si="29"/>
        <v>1</v>
      </c>
      <c r="T158">
        <f t="shared" si="30"/>
        <v>4</v>
      </c>
      <c r="U158">
        <f t="shared" si="31"/>
        <v>4</v>
      </c>
      <c r="V158" t="str">
        <f t="shared" si="32"/>
        <v/>
      </c>
      <c r="W158" t="str">
        <f t="shared" si="33"/>
        <v/>
      </c>
      <c r="X158">
        <f t="shared" si="34"/>
        <v>1</v>
      </c>
      <c r="Y158">
        <f t="shared" si="35"/>
        <v>1</v>
      </c>
      <c r="Z158" t="str">
        <f t="shared" si="36"/>
        <v/>
      </c>
      <c r="AA158" t="str">
        <f t="shared" si="37"/>
        <v/>
      </c>
      <c r="AB158">
        <f t="shared" si="38"/>
        <v>1</v>
      </c>
      <c r="AC158">
        <f t="shared" si="39"/>
        <v>4</v>
      </c>
    </row>
    <row r="159" spans="1:29" x14ac:dyDescent="0.35">
      <c r="A159" s="8" t="s">
        <v>848</v>
      </c>
      <c r="B159" s="9" t="s">
        <v>849</v>
      </c>
      <c r="C159" s="9" t="s">
        <v>40</v>
      </c>
      <c r="D159" s="9" t="s">
        <v>40</v>
      </c>
      <c r="E159" s="10">
        <v>44614.602476851855</v>
      </c>
      <c r="F159" s="10">
        <v>44615.357581018521</v>
      </c>
      <c r="G159" s="10">
        <v>44615.396053240744</v>
      </c>
      <c r="H159" s="10">
        <v>44615.396053240744</v>
      </c>
      <c r="I159" s="10">
        <v>44615.396053240744</v>
      </c>
      <c r="J159" s="10"/>
      <c r="K159" s="10"/>
      <c r="L159" s="10"/>
      <c r="M159" s="10"/>
      <c r="N159" s="10">
        <v>44615.396053240744</v>
      </c>
      <c r="O159" s="10">
        <v>44615.587546296294</v>
      </c>
      <c r="P159" s="10">
        <v>44615.587500000001</v>
      </c>
      <c r="Q159" s="9" t="s">
        <v>30</v>
      </c>
      <c r="R159">
        <f t="shared" si="28"/>
        <v>1</v>
      </c>
      <c r="S159">
        <f t="shared" si="29"/>
        <v>1</v>
      </c>
      <c r="T159" t="str">
        <f t="shared" si="30"/>
        <v/>
      </c>
      <c r="U159" t="str">
        <f t="shared" si="31"/>
        <v/>
      </c>
      <c r="V159" t="str">
        <f t="shared" si="32"/>
        <v/>
      </c>
      <c r="W159" t="str">
        <f t="shared" si="33"/>
        <v/>
      </c>
      <c r="X159" t="str">
        <f t="shared" si="34"/>
        <v/>
      </c>
      <c r="Y159" t="str">
        <f t="shared" si="35"/>
        <v/>
      </c>
      <c r="Z159" t="str">
        <f t="shared" si="36"/>
        <v/>
      </c>
      <c r="AA159" t="str">
        <f t="shared" si="37"/>
        <v/>
      </c>
      <c r="AB159">
        <f t="shared" si="38"/>
        <v>1</v>
      </c>
      <c r="AC159">
        <f t="shared" si="39"/>
        <v>1</v>
      </c>
    </row>
    <row r="160" spans="1:29" x14ac:dyDescent="0.35">
      <c r="A160" s="5" t="s">
        <v>850</v>
      </c>
      <c r="B160" s="6" t="s">
        <v>851</v>
      </c>
      <c r="C160" s="6" t="s">
        <v>73</v>
      </c>
      <c r="D160" s="6" t="s">
        <v>73</v>
      </c>
      <c r="E160" s="7">
        <v>44614.471585648149</v>
      </c>
      <c r="F160" s="7">
        <v>44616.378819444442</v>
      </c>
      <c r="G160" s="7">
        <v>44616.400509259256</v>
      </c>
      <c r="H160" s="7">
        <v>44616.590636574074</v>
      </c>
      <c r="I160" s="7">
        <v>44616.590590277781</v>
      </c>
      <c r="J160" s="7"/>
      <c r="K160" s="7"/>
      <c r="L160" s="7"/>
      <c r="M160" s="7"/>
      <c r="N160" s="7">
        <v>44616.592002314814</v>
      </c>
      <c r="O160" s="7">
        <v>44616.591377314813</v>
      </c>
      <c r="P160" s="7">
        <v>44616.59134259259</v>
      </c>
      <c r="Q160" s="6" t="s">
        <v>30</v>
      </c>
      <c r="R160">
        <f t="shared" si="28"/>
        <v>1</v>
      </c>
      <c r="S160">
        <f t="shared" si="29"/>
        <v>1</v>
      </c>
      <c r="T160" t="str">
        <f t="shared" si="30"/>
        <v/>
      </c>
      <c r="U160" t="str">
        <f t="shared" si="31"/>
        <v/>
      </c>
      <c r="V160" t="str">
        <f t="shared" si="32"/>
        <v/>
      </c>
      <c r="W160" t="str">
        <f t="shared" si="33"/>
        <v/>
      </c>
      <c r="X160" t="str">
        <f t="shared" si="34"/>
        <v/>
      </c>
      <c r="Y160" t="str">
        <f t="shared" si="35"/>
        <v/>
      </c>
      <c r="Z160" t="str">
        <f t="shared" si="36"/>
        <v/>
      </c>
      <c r="AA160" t="str">
        <f t="shared" si="37"/>
        <v/>
      </c>
      <c r="AB160">
        <f t="shared" si="38"/>
        <v>1</v>
      </c>
      <c r="AC160">
        <f t="shared" si="39"/>
        <v>1</v>
      </c>
    </row>
    <row r="161" spans="1:29" x14ac:dyDescent="0.35">
      <c r="A161" s="8" t="s">
        <v>852</v>
      </c>
      <c r="B161" s="9" t="s">
        <v>853</v>
      </c>
      <c r="C161" s="9" t="s">
        <v>40</v>
      </c>
      <c r="D161" s="9" t="s">
        <v>40</v>
      </c>
      <c r="E161" s="10">
        <v>44610.430196759262</v>
      </c>
      <c r="F161" s="10">
        <v>44610.538414351853</v>
      </c>
      <c r="G161" s="10">
        <v>44614.353796296295</v>
      </c>
      <c r="H161" s="10">
        <v>44614.588368055556</v>
      </c>
      <c r="I161" s="10">
        <v>44614.588321759256</v>
      </c>
      <c r="J161" s="10">
        <v>44617.36037037037</v>
      </c>
      <c r="K161" s="10">
        <v>44620.551678240743</v>
      </c>
      <c r="L161" s="10"/>
      <c r="M161" s="10"/>
      <c r="N161" s="10">
        <v>44620.580613425926</v>
      </c>
      <c r="O161" s="10">
        <v>44620.594212962962</v>
      </c>
      <c r="P161" s="10">
        <v>44620.594178240739</v>
      </c>
      <c r="Q161" s="9" t="s">
        <v>30</v>
      </c>
      <c r="R161">
        <f t="shared" si="28"/>
        <v>3</v>
      </c>
      <c r="S161">
        <f t="shared" si="29"/>
        <v>3</v>
      </c>
      <c r="T161">
        <f t="shared" si="30"/>
        <v>5</v>
      </c>
      <c r="U161">
        <f t="shared" si="31"/>
        <v>4</v>
      </c>
      <c r="V161" t="str">
        <f t="shared" si="32"/>
        <v/>
      </c>
      <c r="W161" t="str">
        <f t="shared" si="33"/>
        <v/>
      </c>
      <c r="X161">
        <f t="shared" si="34"/>
        <v>1</v>
      </c>
      <c r="Y161">
        <f t="shared" si="35"/>
        <v>2</v>
      </c>
      <c r="Z161" t="str">
        <f t="shared" si="36"/>
        <v/>
      </c>
      <c r="AA161" t="str">
        <f t="shared" si="37"/>
        <v/>
      </c>
      <c r="AB161">
        <f t="shared" si="38"/>
        <v>1</v>
      </c>
      <c r="AC161">
        <f t="shared" si="39"/>
        <v>5</v>
      </c>
    </row>
    <row r="162" spans="1:29" x14ac:dyDescent="0.35">
      <c r="A162" s="5" t="s">
        <v>854</v>
      </c>
      <c r="B162" s="6" t="s">
        <v>855</v>
      </c>
      <c r="C162" s="6" t="s">
        <v>40</v>
      </c>
      <c r="D162" s="6" t="s">
        <v>40</v>
      </c>
      <c r="E162" s="7">
        <v>44609.939351851855</v>
      </c>
      <c r="F162" s="7">
        <v>44610.420578703706</v>
      </c>
      <c r="G162" s="7">
        <v>44610.428506944445</v>
      </c>
      <c r="H162" s="7">
        <v>44610.428506944445</v>
      </c>
      <c r="I162" s="7">
        <v>44610.428506944445</v>
      </c>
      <c r="J162" s="7"/>
      <c r="K162" s="7"/>
      <c r="L162" s="7"/>
      <c r="M162" s="7"/>
      <c r="N162" s="7">
        <v>44610.428506944445</v>
      </c>
      <c r="O162" s="7">
        <v>44610.585995370369</v>
      </c>
      <c r="P162" s="7">
        <v>44610.585960648146</v>
      </c>
      <c r="Q162" s="6" t="s">
        <v>30</v>
      </c>
      <c r="R162">
        <f t="shared" si="28"/>
        <v>1</v>
      </c>
      <c r="S162">
        <f t="shared" si="29"/>
        <v>1</v>
      </c>
      <c r="T162" t="str">
        <f t="shared" si="30"/>
        <v/>
      </c>
      <c r="U162" t="str">
        <f t="shared" si="31"/>
        <v/>
      </c>
      <c r="V162" t="str">
        <f t="shared" si="32"/>
        <v/>
      </c>
      <c r="W162" t="str">
        <f t="shared" si="33"/>
        <v/>
      </c>
      <c r="X162" t="str">
        <f t="shared" si="34"/>
        <v/>
      </c>
      <c r="Y162" t="str">
        <f t="shared" si="35"/>
        <v/>
      </c>
      <c r="Z162" t="str">
        <f t="shared" si="36"/>
        <v/>
      </c>
      <c r="AA162" t="str">
        <f t="shared" si="37"/>
        <v/>
      </c>
      <c r="AB162">
        <f t="shared" si="38"/>
        <v>1</v>
      </c>
      <c r="AC162">
        <f t="shared" si="39"/>
        <v>1</v>
      </c>
    </row>
    <row r="163" spans="1:29" x14ac:dyDescent="0.35">
      <c r="A163" s="8" t="s">
        <v>856</v>
      </c>
      <c r="B163" s="9" t="s">
        <v>857</v>
      </c>
      <c r="C163" s="9" t="s">
        <v>40</v>
      </c>
      <c r="D163" s="9" t="s">
        <v>40</v>
      </c>
      <c r="E163" s="10">
        <v>44609.509131944447</v>
      </c>
      <c r="F163" s="10">
        <v>44609.705150462964</v>
      </c>
      <c r="G163" s="10">
        <v>44610.427743055552</v>
      </c>
      <c r="H163" s="10">
        <v>44610.427743055552</v>
      </c>
      <c r="I163" s="10">
        <v>44610.427743055552</v>
      </c>
      <c r="J163" s="10"/>
      <c r="K163" s="10"/>
      <c r="L163" s="10"/>
      <c r="M163" s="10"/>
      <c r="N163" s="10">
        <v>44610.427743055552</v>
      </c>
      <c r="O163" s="10">
        <v>44610.584918981483</v>
      </c>
      <c r="P163" s="10">
        <v>44610.584872685184</v>
      </c>
      <c r="Q163" s="9" t="s">
        <v>30</v>
      </c>
      <c r="R163">
        <f t="shared" si="28"/>
        <v>2</v>
      </c>
      <c r="S163">
        <f t="shared" si="29"/>
        <v>2</v>
      </c>
      <c r="T163" t="str">
        <f t="shared" si="30"/>
        <v/>
      </c>
      <c r="U163" t="str">
        <f t="shared" si="31"/>
        <v/>
      </c>
      <c r="V163" t="str">
        <f t="shared" si="32"/>
        <v/>
      </c>
      <c r="W163" t="str">
        <f t="shared" si="33"/>
        <v/>
      </c>
      <c r="X163" t="str">
        <f t="shared" si="34"/>
        <v/>
      </c>
      <c r="Y163" t="str">
        <f t="shared" si="35"/>
        <v/>
      </c>
      <c r="Z163" t="str">
        <f t="shared" si="36"/>
        <v/>
      </c>
      <c r="AA163" t="str">
        <f t="shared" si="37"/>
        <v/>
      </c>
      <c r="AB163">
        <f t="shared" si="38"/>
        <v>1</v>
      </c>
      <c r="AC163">
        <f t="shared" si="39"/>
        <v>1</v>
      </c>
    </row>
    <row r="164" spans="1:29" x14ac:dyDescent="0.35">
      <c r="A164" s="5" t="s">
        <v>858</v>
      </c>
      <c r="B164" s="6" t="s">
        <v>859</v>
      </c>
      <c r="C164" s="6" t="s">
        <v>40</v>
      </c>
      <c r="D164" s="6" t="s">
        <v>40</v>
      </c>
      <c r="E164" s="7">
        <v>44607.637777777774</v>
      </c>
      <c r="F164" s="7">
        <v>44607.700810185182</v>
      </c>
      <c r="G164" s="7">
        <v>44608.503692129627</v>
      </c>
      <c r="H164" s="7">
        <v>44608.59270833333</v>
      </c>
      <c r="I164" s="7">
        <v>44608.592673611114</v>
      </c>
      <c r="J164" s="7">
        <v>44609.481620370374</v>
      </c>
      <c r="K164" s="7">
        <v>44609.504467592589</v>
      </c>
      <c r="L164" s="7"/>
      <c r="M164" s="7"/>
      <c r="N164" s="7">
        <v>44609.55159722222</v>
      </c>
      <c r="O164" s="7">
        <v>44609.597719907404</v>
      </c>
      <c r="P164" s="7">
        <v>44609.597685185188</v>
      </c>
      <c r="Q164" s="6" t="s">
        <v>30</v>
      </c>
      <c r="R164">
        <f t="shared" si="28"/>
        <v>2</v>
      </c>
      <c r="S164">
        <f t="shared" si="29"/>
        <v>2</v>
      </c>
      <c r="T164">
        <f t="shared" si="30"/>
        <v>2</v>
      </c>
      <c r="U164">
        <f t="shared" si="31"/>
        <v>2</v>
      </c>
      <c r="V164" t="str">
        <f t="shared" si="32"/>
        <v/>
      </c>
      <c r="W164" t="str">
        <f t="shared" si="33"/>
        <v/>
      </c>
      <c r="X164">
        <f t="shared" si="34"/>
        <v>1</v>
      </c>
      <c r="Y164">
        <f t="shared" si="35"/>
        <v>1</v>
      </c>
      <c r="Z164" t="str">
        <f t="shared" si="36"/>
        <v/>
      </c>
      <c r="AA164" t="str">
        <f t="shared" si="37"/>
        <v/>
      </c>
      <c r="AB164">
        <f t="shared" si="38"/>
        <v>1</v>
      </c>
      <c r="AC164">
        <f t="shared" si="39"/>
        <v>2</v>
      </c>
    </row>
    <row r="165" spans="1:29" x14ac:dyDescent="0.35">
      <c r="A165" s="8" t="s">
        <v>860</v>
      </c>
      <c r="B165" s="9" t="s">
        <v>861</v>
      </c>
      <c r="C165" s="9" t="s">
        <v>40</v>
      </c>
      <c r="D165" s="9" t="s">
        <v>40</v>
      </c>
      <c r="E165" s="10">
        <v>44607.489201388889</v>
      </c>
      <c r="F165" s="10">
        <v>44607.502233796295</v>
      </c>
      <c r="G165" s="10">
        <v>44608.502812500003</v>
      </c>
      <c r="H165" s="10">
        <v>44608.591296296298</v>
      </c>
      <c r="I165" s="10">
        <v>44608.591249999998</v>
      </c>
      <c r="J165" s="10">
        <v>44609.487870370373</v>
      </c>
      <c r="K165" s="10">
        <v>44609.515787037039</v>
      </c>
      <c r="L165" s="10"/>
      <c r="M165" s="10"/>
      <c r="N165" s="10">
        <v>44609.550983796296</v>
      </c>
      <c r="O165" s="10">
        <v>44609.596770833334</v>
      </c>
      <c r="P165" s="10">
        <v>44609.596736111111</v>
      </c>
      <c r="Q165" s="9" t="s">
        <v>30</v>
      </c>
      <c r="R165">
        <f t="shared" si="28"/>
        <v>2</v>
      </c>
      <c r="S165">
        <f t="shared" si="29"/>
        <v>2</v>
      </c>
      <c r="T165">
        <f t="shared" si="30"/>
        <v>2</v>
      </c>
      <c r="U165">
        <f t="shared" si="31"/>
        <v>2</v>
      </c>
      <c r="V165" t="str">
        <f t="shared" si="32"/>
        <v/>
      </c>
      <c r="W165" t="str">
        <f t="shared" si="33"/>
        <v/>
      </c>
      <c r="X165">
        <f t="shared" si="34"/>
        <v>1</v>
      </c>
      <c r="Y165">
        <f t="shared" si="35"/>
        <v>1</v>
      </c>
      <c r="Z165" t="str">
        <f t="shared" si="36"/>
        <v/>
      </c>
      <c r="AA165" t="str">
        <f t="shared" si="37"/>
        <v/>
      </c>
      <c r="AB165">
        <f t="shared" si="38"/>
        <v>1</v>
      </c>
      <c r="AC165">
        <f t="shared" si="39"/>
        <v>2</v>
      </c>
    </row>
    <row r="166" spans="1:29" x14ac:dyDescent="0.35">
      <c r="A166" s="5" t="s">
        <v>862</v>
      </c>
      <c r="B166" s="6" t="s">
        <v>863</v>
      </c>
      <c r="C166" s="6" t="s">
        <v>40</v>
      </c>
      <c r="D166" s="6" t="s">
        <v>40</v>
      </c>
      <c r="E166" s="7">
        <v>44607.481145833335</v>
      </c>
      <c r="F166" s="7">
        <v>44607.498645833337</v>
      </c>
      <c r="G166" s="7">
        <v>44608.500949074078</v>
      </c>
      <c r="H166" s="7">
        <v>44608.590104166666</v>
      </c>
      <c r="I166" s="7">
        <v>44608.590069444443</v>
      </c>
      <c r="J166" s="7">
        <v>44609.494039351855</v>
      </c>
      <c r="K166" s="7">
        <v>44609.519791666666</v>
      </c>
      <c r="L166" s="7"/>
      <c r="M166" s="7"/>
      <c r="N166" s="7">
        <v>44609.550474537034</v>
      </c>
      <c r="O166" s="7">
        <v>44609.595879629633</v>
      </c>
      <c r="P166" s="7">
        <v>44609.59584490741</v>
      </c>
      <c r="Q166" s="6" t="s">
        <v>30</v>
      </c>
      <c r="R166">
        <f t="shared" si="28"/>
        <v>2</v>
      </c>
      <c r="S166">
        <f t="shared" si="29"/>
        <v>2</v>
      </c>
      <c r="T166">
        <f t="shared" si="30"/>
        <v>2</v>
      </c>
      <c r="U166">
        <f t="shared" si="31"/>
        <v>2</v>
      </c>
      <c r="V166" t="str">
        <f t="shared" si="32"/>
        <v/>
      </c>
      <c r="W166" t="str">
        <f t="shared" si="33"/>
        <v/>
      </c>
      <c r="X166">
        <f t="shared" si="34"/>
        <v>1</v>
      </c>
      <c r="Y166">
        <f t="shared" si="35"/>
        <v>1</v>
      </c>
      <c r="Z166" t="str">
        <f t="shared" si="36"/>
        <v/>
      </c>
      <c r="AA166" t="str">
        <f t="shared" si="37"/>
        <v/>
      </c>
      <c r="AB166">
        <f t="shared" si="38"/>
        <v>1</v>
      </c>
      <c r="AC166">
        <f t="shared" si="39"/>
        <v>2</v>
      </c>
    </row>
    <row r="167" spans="1:29" x14ac:dyDescent="0.35">
      <c r="A167" s="8" t="s">
        <v>864</v>
      </c>
      <c r="B167" s="9" t="s">
        <v>865</v>
      </c>
      <c r="C167" s="9" t="s">
        <v>40</v>
      </c>
      <c r="D167" s="9" t="s">
        <v>40</v>
      </c>
      <c r="E167" s="10">
        <v>44606.517372685186</v>
      </c>
      <c r="F167" s="10">
        <v>44606.575127314813</v>
      </c>
      <c r="G167" s="10">
        <v>44608.502106481479</v>
      </c>
      <c r="H167" s="10">
        <v>44608.587939814817</v>
      </c>
      <c r="I167" s="10">
        <v>44608.587905092594</v>
      </c>
      <c r="J167" s="10">
        <v>44609.520289351851</v>
      </c>
      <c r="K167" s="10">
        <v>44609.512349537035</v>
      </c>
      <c r="L167" s="10"/>
      <c r="M167" s="10"/>
      <c r="N167" s="10">
        <v>44609.549768518518</v>
      </c>
      <c r="O167" s="10">
        <v>44609.594513888886</v>
      </c>
      <c r="P167" s="10">
        <v>44609.59447916667</v>
      </c>
      <c r="Q167" s="9" t="s">
        <v>30</v>
      </c>
      <c r="R167">
        <f t="shared" si="28"/>
        <v>3</v>
      </c>
      <c r="S167">
        <f t="shared" si="29"/>
        <v>3</v>
      </c>
      <c r="T167">
        <f t="shared" si="30"/>
        <v>2</v>
      </c>
      <c r="U167">
        <f t="shared" si="31"/>
        <v>2</v>
      </c>
      <c r="V167" t="str">
        <f t="shared" si="32"/>
        <v/>
      </c>
      <c r="W167" t="str">
        <f t="shared" si="33"/>
        <v/>
      </c>
      <c r="X167">
        <f t="shared" si="34"/>
        <v>1</v>
      </c>
      <c r="Y167">
        <f t="shared" si="35"/>
        <v>1</v>
      </c>
      <c r="Z167" t="str">
        <f t="shared" si="36"/>
        <v/>
      </c>
      <c r="AA167" t="str">
        <f t="shared" si="37"/>
        <v/>
      </c>
      <c r="AB167">
        <f t="shared" si="38"/>
        <v>1</v>
      </c>
      <c r="AC167">
        <f t="shared" si="39"/>
        <v>2</v>
      </c>
    </row>
    <row r="168" spans="1:29" x14ac:dyDescent="0.35">
      <c r="A168" s="5" t="s">
        <v>866</v>
      </c>
      <c r="B168" s="6" t="s">
        <v>1313</v>
      </c>
      <c r="C168" s="6" t="s">
        <v>40</v>
      </c>
      <c r="D168" s="6" t="s">
        <v>40</v>
      </c>
      <c r="E168" s="7">
        <v>44603.685937499999</v>
      </c>
      <c r="F168" s="7">
        <v>44603.72284722222</v>
      </c>
      <c r="G168" s="7">
        <v>44606.432233796295</v>
      </c>
      <c r="H168" s="7">
        <v>44606.432233796295</v>
      </c>
      <c r="I168" s="7">
        <v>44606.432233796295</v>
      </c>
      <c r="J168" s="7"/>
      <c r="K168" s="7"/>
      <c r="L168" s="7"/>
      <c r="M168" s="7"/>
      <c r="N168" s="7">
        <v>44606.432233796295</v>
      </c>
      <c r="O168" s="7">
        <v>44606.592974537038</v>
      </c>
      <c r="P168" s="7">
        <v>44606.592916666668</v>
      </c>
      <c r="Q168" s="6" t="s">
        <v>37</v>
      </c>
      <c r="R168">
        <f t="shared" si="28"/>
        <v>2</v>
      </c>
      <c r="S168">
        <f t="shared" si="29"/>
        <v>2</v>
      </c>
      <c r="T168" t="str">
        <f t="shared" si="30"/>
        <v/>
      </c>
      <c r="U168" t="str">
        <f t="shared" si="31"/>
        <v/>
      </c>
      <c r="V168" t="str">
        <f t="shared" si="32"/>
        <v/>
      </c>
      <c r="W168" t="str">
        <f t="shared" si="33"/>
        <v/>
      </c>
      <c r="X168" t="str">
        <f t="shared" si="34"/>
        <v/>
      </c>
      <c r="Y168" t="str">
        <f t="shared" si="35"/>
        <v/>
      </c>
      <c r="Z168" t="str">
        <f t="shared" si="36"/>
        <v/>
      </c>
      <c r="AA168" t="str">
        <f t="shared" si="37"/>
        <v/>
      </c>
      <c r="AB168">
        <f t="shared" si="38"/>
        <v>1</v>
      </c>
      <c r="AC168">
        <f t="shared" si="39"/>
        <v>1</v>
      </c>
    </row>
    <row r="169" spans="1:29" x14ac:dyDescent="0.35">
      <c r="A169" s="8" t="s">
        <v>867</v>
      </c>
      <c r="B169" s="9" t="s">
        <v>868</v>
      </c>
      <c r="C169" s="9" t="s">
        <v>40</v>
      </c>
      <c r="D169" s="9" t="s">
        <v>40</v>
      </c>
      <c r="E169" s="10">
        <v>44602.48033564815</v>
      </c>
      <c r="F169" s="10">
        <v>44602.523136574076</v>
      </c>
      <c r="G169" s="10">
        <v>44603.443530092591</v>
      </c>
      <c r="H169" s="10">
        <v>44603.588506944441</v>
      </c>
      <c r="I169" s="10">
        <v>44603.588171296295</v>
      </c>
      <c r="J169" s="10">
        <v>44606.387939814813</v>
      </c>
      <c r="K169" s="10">
        <v>44606.448310185187</v>
      </c>
      <c r="L169" s="10">
        <v>44727.666828703703</v>
      </c>
      <c r="M169" s="10"/>
      <c r="N169" s="10">
        <v>44606.476643518516</v>
      </c>
      <c r="O169" s="10">
        <v>44606.591793981483</v>
      </c>
      <c r="P169" s="10">
        <v>44606.591527777775</v>
      </c>
      <c r="Q169" s="9" t="s">
        <v>30</v>
      </c>
      <c r="R169">
        <f t="shared" si="28"/>
        <v>2</v>
      </c>
      <c r="S169">
        <f t="shared" si="29"/>
        <v>2</v>
      </c>
      <c r="T169">
        <f t="shared" si="30"/>
        <v>2</v>
      </c>
      <c r="U169">
        <f t="shared" si="31"/>
        <v>2</v>
      </c>
      <c r="V169" t="str">
        <f t="shared" si="32"/>
        <v/>
      </c>
      <c r="W169">
        <f t="shared" si="33"/>
        <v>89</v>
      </c>
      <c r="X169">
        <f t="shared" si="34"/>
        <v>1</v>
      </c>
      <c r="Y169">
        <f t="shared" si="35"/>
        <v>1</v>
      </c>
      <c r="Z169" t="str">
        <f t="shared" si="36"/>
        <v/>
      </c>
      <c r="AA169">
        <f t="shared" si="37"/>
        <v>-88</v>
      </c>
      <c r="AB169">
        <f t="shared" si="38"/>
        <v>1</v>
      </c>
      <c r="AC169">
        <f t="shared" si="39"/>
        <v>2</v>
      </c>
    </row>
    <row r="170" spans="1:29" x14ac:dyDescent="0.35">
      <c r="A170" s="5" t="s">
        <v>869</v>
      </c>
      <c r="B170" s="6" t="s">
        <v>870</v>
      </c>
      <c r="C170" s="6" t="s">
        <v>40</v>
      </c>
      <c r="D170" s="6" t="s">
        <v>40</v>
      </c>
      <c r="E170" s="7">
        <v>44602.477951388886</v>
      </c>
      <c r="F170" s="7">
        <v>44602.522141203706</v>
      </c>
      <c r="G170" s="7">
        <v>44603.444456018522</v>
      </c>
      <c r="H170" s="7">
        <v>44603.585023148145</v>
      </c>
      <c r="I170" s="7">
        <v>44603.584999999999</v>
      </c>
      <c r="J170" s="7">
        <v>44606.410266203704</v>
      </c>
      <c r="K170" s="7">
        <v>44606.438078703701</v>
      </c>
      <c r="L170" s="7"/>
      <c r="M170" s="7"/>
      <c r="N170" s="7">
        <v>44606.475914351853</v>
      </c>
      <c r="O170" s="7">
        <v>44606.590543981481</v>
      </c>
      <c r="P170" s="7">
        <v>44606.590520833335</v>
      </c>
      <c r="Q170" s="6" t="s">
        <v>30</v>
      </c>
      <c r="R170">
        <f t="shared" si="28"/>
        <v>2</v>
      </c>
      <c r="S170">
        <f t="shared" si="29"/>
        <v>2</v>
      </c>
      <c r="T170">
        <f t="shared" si="30"/>
        <v>2</v>
      </c>
      <c r="U170">
        <f t="shared" si="31"/>
        <v>2</v>
      </c>
      <c r="V170" t="str">
        <f t="shared" si="32"/>
        <v/>
      </c>
      <c r="W170" t="str">
        <f t="shared" si="33"/>
        <v/>
      </c>
      <c r="X170">
        <f t="shared" si="34"/>
        <v>1</v>
      </c>
      <c r="Y170">
        <f t="shared" si="35"/>
        <v>1</v>
      </c>
      <c r="Z170" t="str">
        <f t="shared" si="36"/>
        <v/>
      </c>
      <c r="AA170" t="str">
        <f t="shared" si="37"/>
        <v/>
      </c>
      <c r="AB170">
        <f t="shared" si="38"/>
        <v>1</v>
      </c>
      <c r="AC170">
        <f t="shared" si="39"/>
        <v>2</v>
      </c>
    </row>
    <row r="171" spans="1:29" x14ac:dyDescent="0.35">
      <c r="A171" s="8" t="s">
        <v>871</v>
      </c>
      <c r="B171" s="9" t="s">
        <v>872</v>
      </c>
      <c r="C171" s="9" t="s">
        <v>40</v>
      </c>
      <c r="D171" s="9" t="s">
        <v>40</v>
      </c>
      <c r="E171" s="10">
        <v>44602.425416666665</v>
      </c>
      <c r="F171" s="10">
        <v>44602.44667824074</v>
      </c>
      <c r="G171" s="10">
        <v>44602.450462962966</v>
      </c>
      <c r="H171" s="10">
        <v>44602.450462962966</v>
      </c>
      <c r="I171" s="10">
        <v>44602.450462962966</v>
      </c>
      <c r="J171" s="10"/>
      <c r="K171" s="10"/>
      <c r="L171" s="10"/>
      <c r="M171" s="10"/>
      <c r="N171" s="10">
        <v>44602.450462962966</v>
      </c>
      <c r="O171" s="10">
        <v>44602.597083333334</v>
      </c>
      <c r="P171" s="10">
        <v>44602.597037037034</v>
      </c>
      <c r="Q171" s="9" t="s">
        <v>30</v>
      </c>
      <c r="R171">
        <f t="shared" si="28"/>
        <v>1</v>
      </c>
      <c r="S171">
        <f t="shared" si="29"/>
        <v>1</v>
      </c>
      <c r="T171" t="str">
        <f t="shared" si="30"/>
        <v/>
      </c>
      <c r="U171" t="str">
        <f t="shared" si="31"/>
        <v/>
      </c>
      <c r="V171" t="str">
        <f t="shared" si="32"/>
        <v/>
      </c>
      <c r="W171" t="str">
        <f t="shared" si="33"/>
        <v/>
      </c>
      <c r="X171" t="str">
        <f t="shared" si="34"/>
        <v/>
      </c>
      <c r="Y171" t="str">
        <f t="shared" si="35"/>
        <v/>
      </c>
      <c r="Z171" t="str">
        <f t="shared" si="36"/>
        <v/>
      </c>
      <c r="AA171" t="str">
        <f t="shared" si="37"/>
        <v/>
      </c>
      <c r="AB171">
        <f t="shared" si="38"/>
        <v>1</v>
      </c>
      <c r="AC171">
        <f t="shared" si="39"/>
        <v>1</v>
      </c>
    </row>
    <row r="172" spans="1:29" x14ac:dyDescent="0.35">
      <c r="A172" s="5" t="s">
        <v>873</v>
      </c>
      <c r="B172" s="6" t="s">
        <v>874</v>
      </c>
      <c r="C172" s="6" t="s">
        <v>40</v>
      </c>
      <c r="D172" s="6" t="s">
        <v>40</v>
      </c>
      <c r="E172" s="7">
        <v>44601.701388888891</v>
      </c>
      <c r="F172" s="7">
        <v>44602.415879629632</v>
      </c>
      <c r="G172" s="7">
        <v>44602.448877314811</v>
      </c>
      <c r="H172" s="7">
        <v>44602.590439814812</v>
      </c>
      <c r="I172" s="7">
        <v>44602.59039351852</v>
      </c>
      <c r="J172" s="7">
        <v>44603.43445601852</v>
      </c>
      <c r="K172" s="7">
        <v>44609.562094907407</v>
      </c>
      <c r="L172" s="7"/>
      <c r="M172" s="7"/>
      <c r="N172" s="7">
        <v>44609.575370370374</v>
      </c>
      <c r="O172" s="7">
        <v>44609.591099537036</v>
      </c>
      <c r="P172" s="7">
        <v>44609.591041666667</v>
      </c>
      <c r="Q172" s="6" t="s">
        <v>30</v>
      </c>
      <c r="R172">
        <f t="shared" si="28"/>
        <v>1</v>
      </c>
      <c r="S172">
        <f t="shared" si="29"/>
        <v>1</v>
      </c>
      <c r="T172">
        <f t="shared" si="30"/>
        <v>6</v>
      </c>
      <c r="U172">
        <f t="shared" si="31"/>
        <v>2</v>
      </c>
      <c r="V172" t="str">
        <f t="shared" si="32"/>
        <v/>
      </c>
      <c r="W172" t="str">
        <f t="shared" si="33"/>
        <v/>
      </c>
      <c r="X172">
        <f t="shared" si="34"/>
        <v>1</v>
      </c>
      <c r="Y172">
        <f t="shared" si="35"/>
        <v>5</v>
      </c>
      <c r="Z172" t="str">
        <f t="shared" si="36"/>
        <v/>
      </c>
      <c r="AA172" t="str">
        <f t="shared" si="37"/>
        <v/>
      </c>
      <c r="AB172">
        <f t="shared" si="38"/>
        <v>1</v>
      </c>
      <c r="AC172">
        <f t="shared" si="39"/>
        <v>6</v>
      </c>
    </row>
    <row r="173" spans="1:29" x14ac:dyDescent="0.35">
      <c r="A173" s="8" t="s">
        <v>875</v>
      </c>
      <c r="B173" s="9" t="s">
        <v>876</v>
      </c>
      <c r="C173" s="9" t="s">
        <v>40</v>
      </c>
      <c r="D173" s="9" t="s">
        <v>40</v>
      </c>
      <c r="E173" s="10">
        <v>44601.611145833333</v>
      </c>
      <c r="F173" s="10">
        <v>44601.622395833336</v>
      </c>
      <c r="G173" s="10">
        <v>44602.446863425925</v>
      </c>
      <c r="H173" s="10">
        <v>44602.587627314817</v>
      </c>
      <c r="I173" s="10">
        <v>44602.587592592594</v>
      </c>
      <c r="J173" s="10">
        <v>44603.454884259256</v>
      </c>
      <c r="K173" s="10">
        <v>44606.431793981479</v>
      </c>
      <c r="L173" s="10"/>
      <c r="M173" s="10"/>
      <c r="N173" s="10">
        <v>44601.622337962966</v>
      </c>
      <c r="O173" s="10">
        <v>44606.589525462965</v>
      </c>
      <c r="P173" s="10">
        <v>44606.589490740742</v>
      </c>
      <c r="Q173" s="9" t="s">
        <v>30</v>
      </c>
      <c r="R173">
        <f t="shared" si="28"/>
        <v>2</v>
      </c>
      <c r="S173">
        <f t="shared" si="29"/>
        <v>2</v>
      </c>
      <c r="T173">
        <f t="shared" si="30"/>
        <v>3</v>
      </c>
      <c r="U173">
        <f t="shared" si="31"/>
        <v>2</v>
      </c>
      <c r="V173" t="str">
        <f t="shared" si="32"/>
        <v/>
      </c>
      <c r="W173" t="str">
        <f t="shared" si="33"/>
        <v/>
      </c>
      <c r="X173">
        <f t="shared" si="34"/>
        <v>-4</v>
      </c>
      <c r="Y173">
        <f t="shared" si="35"/>
        <v>-3</v>
      </c>
      <c r="Z173" t="str">
        <f t="shared" si="36"/>
        <v/>
      </c>
      <c r="AA173" t="str">
        <f t="shared" si="37"/>
        <v/>
      </c>
      <c r="AB173">
        <f t="shared" si="38"/>
        <v>4</v>
      </c>
      <c r="AC173">
        <f t="shared" si="39"/>
        <v>3</v>
      </c>
    </row>
    <row r="174" spans="1:29" x14ac:dyDescent="0.35">
      <c r="A174" s="5" t="s">
        <v>877</v>
      </c>
      <c r="B174" s="6" t="s">
        <v>878</v>
      </c>
      <c r="C174" s="6" t="s">
        <v>40</v>
      </c>
      <c r="D174" s="6" t="s">
        <v>40</v>
      </c>
      <c r="E174" s="7">
        <v>44601.526550925926</v>
      </c>
      <c r="F174" s="7">
        <v>44601.530439814815</v>
      </c>
      <c r="G174" s="7">
        <v>44602.44427083333</v>
      </c>
      <c r="H174" s="7">
        <v>44602.44427083333</v>
      </c>
      <c r="I174" s="7">
        <v>44602.44427083333</v>
      </c>
      <c r="J174" s="7"/>
      <c r="K174" s="7"/>
      <c r="L174" s="7"/>
      <c r="M174" s="7"/>
      <c r="N174" s="7">
        <v>44602.44427083333</v>
      </c>
      <c r="O174" s="7">
        <v>44602.596215277779</v>
      </c>
      <c r="P174" s="7">
        <v>44602.596180555556</v>
      </c>
      <c r="Q174" s="6" t="s">
        <v>30</v>
      </c>
      <c r="R174">
        <f t="shared" si="28"/>
        <v>2</v>
      </c>
      <c r="S174">
        <f t="shared" si="29"/>
        <v>2</v>
      </c>
      <c r="T174" t="str">
        <f t="shared" si="30"/>
        <v/>
      </c>
      <c r="U174" t="str">
        <f t="shared" si="31"/>
        <v/>
      </c>
      <c r="V174" t="str">
        <f t="shared" si="32"/>
        <v/>
      </c>
      <c r="W174" t="str">
        <f t="shared" si="33"/>
        <v/>
      </c>
      <c r="X174" t="str">
        <f t="shared" si="34"/>
        <v/>
      </c>
      <c r="Y174" t="str">
        <f t="shared" si="35"/>
        <v/>
      </c>
      <c r="Z174" t="str">
        <f t="shared" si="36"/>
        <v/>
      </c>
      <c r="AA174" t="str">
        <f t="shared" si="37"/>
        <v/>
      </c>
      <c r="AB174">
        <f t="shared" si="38"/>
        <v>1</v>
      </c>
      <c r="AC174">
        <f t="shared" si="39"/>
        <v>1</v>
      </c>
    </row>
    <row r="175" spans="1:29" x14ac:dyDescent="0.35">
      <c r="A175" s="8" t="s">
        <v>879</v>
      </c>
      <c r="B175" s="9" t="s">
        <v>880</v>
      </c>
      <c r="C175" s="9" t="s">
        <v>40</v>
      </c>
      <c r="D175" s="9" t="s">
        <v>40</v>
      </c>
      <c r="E175" s="10">
        <v>44601.413842592592</v>
      </c>
      <c r="F175" s="10">
        <v>44601.421249999999</v>
      </c>
      <c r="G175" s="10">
        <v>44602.437743055554</v>
      </c>
      <c r="H175" s="10">
        <v>44602.586377314816</v>
      </c>
      <c r="I175" s="10">
        <v>44602.585856481484</v>
      </c>
      <c r="J175" s="10">
        <v>44603.389780092592</v>
      </c>
      <c r="K175" s="10">
        <v>44609.554247685184</v>
      </c>
      <c r="L175" s="10">
        <v>44727.667534722219</v>
      </c>
      <c r="M175" s="10"/>
      <c r="N175" s="10">
        <v>44609.5624537037</v>
      </c>
      <c r="O175" s="10">
        <v>44609.585833333331</v>
      </c>
      <c r="P175" s="10">
        <v>44609.585520833331</v>
      </c>
      <c r="Q175" s="9" t="s">
        <v>30</v>
      </c>
      <c r="R175">
        <f t="shared" si="28"/>
        <v>2</v>
      </c>
      <c r="S175">
        <f t="shared" si="29"/>
        <v>2</v>
      </c>
      <c r="T175">
        <f t="shared" si="30"/>
        <v>6</v>
      </c>
      <c r="U175">
        <f t="shared" si="31"/>
        <v>2</v>
      </c>
      <c r="V175" t="str">
        <f t="shared" si="32"/>
        <v/>
      </c>
      <c r="W175">
        <f t="shared" si="33"/>
        <v>90</v>
      </c>
      <c r="X175">
        <f t="shared" si="34"/>
        <v>1</v>
      </c>
      <c r="Y175">
        <f t="shared" si="35"/>
        <v>5</v>
      </c>
      <c r="Z175" t="str">
        <f t="shared" si="36"/>
        <v/>
      </c>
      <c r="AA175">
        <f t="shared" si="37"/>
        <v>-85</v>
      </c>
      <c r="AB175">
        <f t="shared" si="38"/>
        <v>1</v>
      </c>
      <c r="AC175">
        <f t="shared" si="39"/>
        <v>6</v>
      </c>
    </row>
    <row r="176" spans="1:29" x14ac:dyDescent="0.35">
      <c r="A176" s="5" t="s">
        <v>881</v>
      </c>
      <c r="B176" s="6" t="s">
        <v>882</v>
      </c>
      <c r="C176" s="6" t="s">
        <v>40</v>
      </c>
      <c r="D176" s="6" t="s">
        <v>40</v>
      </c>
      <c r="E176" s="7">
        <v>44599.675092592595</v>
      </c>
      <c r="F176" s="7">
        <v>44600.361516203702</v>
      </c>
      <c r="G176" s="7">
        <v>44600.421296296299</v>
      </c>
      <c r="H176" s="7">
        <v>44600.421296296299</v>
      </c>
      <c r="I176" s="7">
        <v>44600.421296296299</v>
      </c>
      <c r="J176" s="7"/>
      <c r="K176" s="7"/>
      <c r="L176" s="7"/>
      <c r="M176" s="7"/>
      <c r="N176" s="7">
        <v>44600.421296296299</v>
      </c>
      <c r="O176" s="7">
        <v>44600.591064814813</v>
      </c>
      <c r="P176" s="7">
        <v>44600.59103009259</v>
      </c>
      <c r="Q176" s="6" t="s">
        <v>30</v>
      </c>
      <c r="R176">
        <f t="shared" si="28"/>
        <v>1</v>
      </c>
      <c r="S176">
        <f t="shared" si="29"/>
        <v>1</v>
      </c>
      <c r="T176" t="str">
        <f t="shared" si="30"/>
        <v/>
      </c>
      <c r="U176" t="str">
        <f t="shared" si="31"/>
        <v/>
      </c>
      <c r="V176" t="str">
        <f t="shared" si="32"/>
        <v/>
      </c>
      <c r="W176" t="str">
        <f t="shared" si="33"/>
        <v/>
      </c>
      <c r="X176" t="str">
        <f t="shared" si="34"/>
        <v/>
      </c>
      <c r="Y176" t="str">
        <f t="shared" si="35"/>
        <v/>
      </c>
      <c r="Z176" t="str">
        <f t="shared" si="36"/>
        <v/>
      </c>
      <c r="AA176" t="str">
        <f t="shared" si="37"/>
        <v/>
      </c>
      <c r="AB176">
        <f t="shared" si="38"/>
        <v>1</v>
      </c>
      <c r="AC176">
        <f t="shared" si="39"/>
        <v>1</v>
      </c>
    </row>
    <row r="177" spans="1:29" x14ac:dyDescent="0.35">
      <c r="A177" s="8" t="s">
        <v>883</v>
      </c>
      <c r="B177" s="9" t="s">
        <v>884</v>
      </c>
      <c r="C177" s="9" t="s">
        <v>40</v>
      </c>
      <c r="D177" s="9" t="s">
        <v>40</v>
      </c>
      <c r="E177" s="10">
        <v>44599.663391203707</v>
      </c>
      <c r="F177" s="10">
        <v>44599.672071759262</v>
      </c>
      <c r="G177" s="10">
        <v>44600.422025462962</v>
      </c>
      <c r="H177" s="10">
        <v>44600.422071759262</v>
      </c>
      <c r="I177" s="10">
        <v>44600.422071759262</v>
      </c>
      <c r="J177" s="10"/>
      <c r="K177" s="10"/>
      <c r="L177" s="10"/>
      <c r="M177" s="10"/>
      <c r="N177" s="10">
        <v>44600.422071759262</v>
      </c>
      <c r="O177" s="10">
        <v>44600.590081018519</v>
      </c>
      <c r="P177" s="10">
        <v>44600.590046296296</v>
      </c>
      <c r="Q177" s="9" t="s">
        <v>30</v>
      </c>
      <c r="R177">
        <f t="shared" si="28"/>
        <v>2</v>
      </c>
      <c r="S177">
        <f t="shared" si="29"/>
        <v>2</v>
      </c>
      <c r="T177" t="str">
        <f t="shared" si="30"/>
        <v/>
      </c>
      <c r="U177" t="str">
        <f t="shared" si="31"/>
        <v/>
      </c>
      <c r="V177" t="str">
        <f t="shared" si="32"/>
        <v/>
      </c>
      <c r="W177" t="str">
        <f t="shared" si="33"/>
        <v/>
      </c>
      <c r="X177" t="str">
        <f t="shared" si="34"/>
        <v/>
      </c>
      <c r="Y177" t="str">
        <f t="shared" si="35"/>
        <v/>
      </c>
      <c r="Z177" t="str">
        <f t="shared" si="36"/>
        <v/>
      </c>
      <c r="AA177" t="str">
        <f t="shared" si="37"/>
        <v/>
      </c>
      <c r="AB177">
        <f t="shared" si="38"/>
        <v>1</v>
      </c>
      <c r="AC177">
        <f t="shared" si="39"/>
        <v>1</v>
      </c>
    </row>
    <row r="178" spans="1:29" x14ac:dyDescent="0.35">
      <c r="A178" s="5" t="s">
        <v>885</v>
      </c>
      <c r="B178" s="6" t="s">
        <v>886</v>
      </c>
      <c r="C178" s="6" t="s">
        <v>40</v>
      </c>
      <c r="D178" s="6" t="s">
        <v>40</v>
      </c>
      <c r="E178" s="7">
        <v>44599.516736111109</v>
      </c>
      <c r="F178" s="7">
        <v>44599.54787037037</v>
      </c>
      <c r="G178" s="7">
        <v>44600.422511574077</v>
      </c>
      <c r="H178" s="7">
        <v>44600.587060185186</v>
      </c>
      <c r="I178" s="7">
        <v>44600.587025462963</v>
      </c>
      <c r="J178" s="7">
        <v>44601.377280092594</v>
      </c>
      <c r="K178" s="7">
        <v>44601.603587962964</v>
      </c>
      <c r="L178" s="7"/>
      <c r="M178" s="7"/>
      <c r="N178" s="7">
        <v>44601.605636574073</v>
      </c>
      <c r="O178" s="7">
        <v>44602.594861111109</v>
      </c>
      <c r="P178" s="7">
        <v>44602.594826388886</v>
      </c>
      <c r="Q178" s="6" t="s">
        <v>30</v>
      </c>
      <c r="R178">
        <f t="shared" si="28"/>
        <v>2</v>
      </c>
      <c r="S178">
        <f t="shared" si="29"/>
        <v>2</v>
      </c>
      <c r="T178">
        <f t="shared" si="30"/>
        <v>2</v>
      </c>
      <c r="U178">
        <f t="shared" si="31"/>
        <v>2</v>
      </c>
      <c r="V178" t="str">
        <f t="shared" si="32"/>
        <v/>
      </c>
      <c r="W178" t="str">
        <f t="shared" si="33"/>
        <v/>
      </c>
      <c r="X178">
        <f t="shared" si="34"/>
        <v>1</v>
      </c>
      <c r="Y178">
        <f t="shared" si="35"/>
        <v>1</v>
      </c>
      <c r="Z178" t="str">
        <f t="shared" si="36"/>
        <v/>
      </c>
      <c r="AA178" t="str">
        <f t="shared" si="37"/>
        <v/>
      </c>
      <c r="AB178">
        <f t="shared" si="38"/>
        <v>2</v>
      </c>
      <c r="AC178">
        <f t="shared" si="39"/>
        <v>3</v>
      </c>
    </row>
    <row r="179" spans="1:29" x14ac:dyDescent="0.35">
      <c r="A179" s="8" t="s">
        <v>887</v>
      </c>
      <c r="B179" s="9" t="s">
        <v>888</v>
      </c>
      <c r="C179" s="9" t="s">
        <v>40</v>
      </c>
      <c r="D179" s="9" t="s">
        <v>40</v>
      </c>
      <c r="E179" s="10">
        <v>44596.519386574073</v>
      </c>
      <c r="F179" s="10">
        <v>44596.524953703702</v>
      </c>
      <c r="G179" s="10">
        <v>44599.440949074073</v>
      </c>
      <c r="H179" s="10">
        <v>44599.599930555552</v>
      </c>
      <c r="I179" s="10">
        <v>44599.599895833337</v>
      </c>
      <c r="J179" s="10">
        <v>44606.352395833332</v>
      </c>
      <c r="K179" s="10">
        <v>44606.415798611109</v>
      </c>
      <c r="L179" s="10"/>
      <c r="M179" s="10"/>
      <c r="N179" s="10">
        <v>44606.474988425929</v>
      </c>
      <c r="O179" s="10">
        <v>44606.588761574072</v>
      </c>
      <c r="P179" s="10">
        <v>44606.588738425926</v>
      </c>
      <c r="Q179" s="9" t="s">
        <v>30</v>
      </c>
      <c r="R179">
        <f t="shared" si="28"/>
        <v>2</v>
      </c>
      <c r="S179">
        <f t="shared" si="29"/>
        <v>2</v>
      </c>
      <c r="T179">
        <f t="shared" si="30"/>
        <v>6</v>
      </c>
      <c r="U179">
        <f t="shared" si="31"/>
        <v>6</v>
      </c>
      <c r="V179" t="str">
        <f t="shared" si="32"/>
        <v/>
      </c>
      <c r="W179" t="str">
        <f t="shared" si="33"/>
        <v/>
      </c>
      <c r="X179">
        <f t="shared" si="34"/>
        <v>1</v>
      </c>
      <c r="Y179">
        <f t="shared" si="35"/>
        <v>1</v>
      </c>
      <c r="Z179" t="str">
        <f t="shared" si="36"/>
        <v/>
      </c>
      <c r="AA179" t="str">
        <f t="shared" si="37"/>
        <v/>
      </c>
      <c r="AB179">
        <f t="shared" si="38"/>
        <v>1</v>
      </c>
      <c r="AC179">
        <f t="shared" si="39"/>
        <v>6</v>
      </c>
    </row>
    <row r="180" spans="1:29" x14ac:dyDescent="0.35">
      <c r="A180" s="5" t="s">
        <v>889</v>
      </c>
      <c r="B180" s="6" t="s">
        <v>890</v>
      </c>
      <c r="C180" s="6" t="s">
        <v>40</v>
      </c>
      <c r="D180" s="6" t="s">
        <v>40</v>
      </c>
      <c r="E180" s="7">
        <v>44596.515509259261</v>
      </c>
      <c r="F180" s="7">
        <v>44596.522662037038</v>
      </c>
      <c r="G180" s="7">
        <v>44599.440717592595</v>
      </c>
      <c r="H180" s="7">
        <v>44599.596620370372</v>
      </c>
      <c r="I180" s="7">
        <v>44599.596574074072</v>
      </c>
      <c r="J180" s="7">
        <v>44621.362858796296</v>
      </c>
      <c r="K180" s="7">
        <v>44621.499027777776</v>
      </c>
      <c r="L180" s="7">
        <v>44728.019305555557</v>
      </c>
      <c r="M180" s="7"/>
      <c r="N180" s="7">
        <v>44621.4997337963</v>
      </c>
      <c r="O180" s="7">
        <v>44621.589085648149</v>
      </c>
      <c r="P180" s="7">
        <v>44621.589050925926</v>
      </c>
      <c r="Q180" s="6" t="s">
        <v>30</v>
      </c>
      <c r="R180">
        <f t="shared" si="28"/>
        <v>2</v>
      </c>
      <c r="S180">
        <f t="shared" si="29"/>
        <v>2</v>
      </c>
      <c r="T180">
        <f t="shared" si="30"/>
        <v>17</v>
      </c>
      <c r="U180">
        <f t="shared" si="31"/>
        <v>17</v>
      </c>
      <c r="V180" t="str">
        <f t="shared" si="32"/>
        <v/>
      </c>
      <c r="W180">
        <f t="shared" si="33"/>
        <v>94</v>
      </c>
      <c r="X180">
        <f t="shared" si="34"/>
        <v>1</v>
      </c>
      <c r="Y180">
        <f t="shared" si="35"/>
        <v>1</v>
      </c>
      <c r="Z180" t="str">
        <f t="shared" si="36"/>
        <v/>
      </c>
      <c r="AA180">
        <f t="shared" si="37"/>
        <v>-78</v>
      </c>
      <c r="AB180">
        <f t="shared" si="38"/>
        <v>1</v>
      </c>
      <c r="AC180">
        <f t="shared" si="39"/>
        <v>17</v>
      </c>
    </row>
    <row r="181" spans="1:29" x14ac:dyDescent="0.35">
      <c r="A181" s="8" t="s">
        <v>891</v>
      </c>
      <c r="B181" s="9" t="s">
        <v>892</v>
      </c>
      <c r="C181" s="9" t="s">
        <v>40</v>
      </c>
      <c r="D181" s="9" t="s">
        <v>40</v>
      </c>
      <c r="E181" s="10">
        <v>44596.510914351849</v>
      </c>
      <c r="F181" s="10">
        <v>44596.518807870372</v>
      </c>
      <c r="G181" s="10">
        <v>44599.440358796295</v>
      </c>
      <c r="H181" s="10">
        <v>44599.592731481483</v>
      </c>
      <c r="I181" s="10">
        <v>44599.59270833333</v>
      </c>
      <c r="J181" s="10">
        <v>44602.48232638889</v>
      </c>
      <c r="K181" s="10">
        <v>44606.413460648146</v>
      </c>
      <c r="L181" s="10"/>
      <c r="M181" s="10"/>
      <c r="N181" s="10">
        <v>44606.474560185183</v>
      </c>
      <c r="O181" s="10">
        <v>44606.588020833333</v>
      </c>
      <c r="P181" s="10">
        <v>44606.587997685187</v>
      </c>
      <c r="Q181" s="9" t="s">
        <v>30</v>
      </c>
      <c r="R181">
        <f t="shared" si="28"/>
        <v>2</v>
      </c>
      <c r="S181">
        <f t="shared" si="29"/>
        <v>2</v>
      </c>
      <c r="T181">
        <f t="shared" si="30"/>
        <v>6</v>
      </c>
      <c r="U181">
        <f t="shared" si="31"/>
        <v>4</v>
      </c>
      <c r="V181" t="str">
        <f t="shared" si="32"/>
        <v/>
      </c>
      <c r="W181" t="str">
        <f t="shared" si="33"/>
        <v/>
      </c>
      <c r="X181">
        <f t="shared" si="34"/>
        <v>1</v>
      </c>
      <c r="Y181">
        <f t="shared" si="35"/>
        <v>3</v>
      </c>
      <c r="Z181" t="str">
        <f t="shared" si="36"/>
        <v/>
      </c>
      <c r="AA181" t="str">
        <f t="shared" si="37"/>
        <v/>
      </c>
      <c r="AB181">
        <f t="shared" si="38"/>
        <v>1</v>
      </c>
      <c r="AC181">
        <f t="shared" si="39"/>
        <v>6</v>
      </c>
    </row>
    <row r="182" spans="1:29" x14ac:dyDescent="0.35">
      <c r="A182" s="5" t="s">
        <v>894</v>
      </c>
      <c r="B182" s="6" t="s">
        <v>895</v>
      </c>
      <c r="C182" s="6" t="s">
        <v>40</v>
      </c>
      <c r="D182" s="6" t="s">
        <v>40</v>
      </c>
      <c r="E182" s="7">
        <v>44596.508171296293</v>
      </c>
      <c r="F182" s="7">
        <v>44596.517731481479</v>
      </c>
      <c r="G182" s="7">
        <v>44599.439849537041</v>
      </c>
      <c r="H182" s="7">
        <v>44599.594710648147</v>
      </c>
      <c r="I182" s="7">
        <v>44599.594675925924</v>
      </c>
      <c r="J182" s="7">
        <v>44602.542500000003</v>
      </c>
      <c r="K182" s="7">
        <v>44606.41</v>
      </c>
      <c r="L182" s="7">
        <v>44728.01829861111</v>
      </c>
      <c r="M182" s="7"/>
      <c r="N182" s="7">
        <v>44606.474097222221</v>
      </c>
      <c r="O182" s="7">
        <v>44606.587106481478</v>
      </c>
      <c r="P182" s="7">
        <v>44606.587071759262</v>
      </c>
      <c r="Q182" s="6" t="s">
        <v>30</v>
      </c>
      <c r="R182">
        <f t="shared" si="28"/>
        <v>2</v>
      </c>
      <c r="S182">
        <f t="shared" si="29"/>
        <v>2</v>
      </c>
      <c r="T182">
        <f t="shared" si="30"/>
        <v>6</v>
      </c>
      <c r="U182">
        <f t="shared" si="31"/>
        <v>4</v>
      </c>
      <c r="V182" t="str">
        <f t="shared" si="32"/>
        <v/>
      </c>
      <c r="W182">
        <f t="shared" si="33"/>
        <v>94</v>
      </c>
      <c r="X182">
        <f t="shared" si="34"/>
        <v>1</v>
      </c>
      <c r="Y182">
        <f t="shared" si="35"/>
        <v>3</v>
      </c>
      <c r="Z182" t="str">
        <f t="shared" si="36"/>
        <v/>
      </c>
      <c r="AA182">
        <f t="shared" si="37"/>
        <v>-89</v>
      </c>
      <c r="AB182">
        <f t="shared" si="38"/>
        <v>1</v>
      </c>
      <c r="AC182">
        <f t="shared" si="39"/>
        <v>6</v>
      </c>
    </row>
    <row r="183" spans="1:29" x14ac:dyDescent="0.35">
      <c r="A183" s="8" t="s">
        <v>896</v>
      </c>
      <c r="B183" s="9" t="s">
        <v>897</v>
      </c>
      <c r="C183" s="9" t="s">
        <v>40</v>
      </c>
      <c r="D183" s="9" t="s">
        <v>40</v>
      </c>
      <c r="E183" s="10">
        <v>44595.798391203702</v>
      </c>
      <c r="F183" s="10">
        <v>44596.357627314814</v>
      </c>
      <c r="G183" s="10">
        <v>44596.443865740737</v>
      </c>
      <c r="H183" s="10">
        <v>44596.590092592596</v>
      </c>
      <c r="I183" s="10">
        <v>44596.590046296296</v>
      </c>
      <c r="J183" s="10">
        <v>44601.37667824074</v>
      </c>
      <c r="K183" s="10">
        <v>44602.290034722224</v>
      </c>
      <c r="L183" s="10"/>
      <c r="M183" s="10"/>
      <c r="N183" s="10">
        <v>44602.417800925927</v>
      </c>
      <c r="O183" s="10">
        <v>44602.593784722223</v>
      </c>
      <c r="P183" s="10">
        <v>44602.593761574077</v>
      </c>
      <c r="Q183" s="9" t="s">
        <v>30</v>
      </c>
      <c r="R183">
        <f t="shared" si="28"/>
        <v>1</v>
      </c>
      <c r="S183">
        <f t="shared" si="29"/>
        <v>1</v>
      </c>
      <c r="T183">
        <f t="shared" si="30"/>
        <v>5</v>
      </c>
      <c r="U183">
        <f t="shared" si="31"/>
        <v>4</v>
      </c>
      <c r="V183" t="str">
        <f t="shared" si="32"/>
        <v/>
      </c>
      <c r="W183" t="str">
        <f t="shared" si="33"/>
        <v/>
      </c>
      <c r="X183">
        <f t="shared" si="34"/>
        <v>1</v>
      </c>
      <c r="Y183">
        <f t="shared" si="35"/>
        <v>2</v>
      </c>
      <c r="Z183" t="str">
        <f t="shared" si="36"/>
        <v/>
      </c>
      <c r="AA183" t="str">
        <f t="shared" si="37"/>
        <v/>
      </c>
      <c r="AB183">
        <f t="shared" si="38"/>
        <v>1</v>
      </c>
      <c r="AC183">
        <f t="shared" si="39"/>
        <v>5</v>
      </c>
    </row>
    <row r="184" spans="1:29" x14ac:dyDescent="0.35">
      <c r="A184" s="5" t="s">
        <v>898</v>
      </c>
      <c r="B184" s="6" t="s">
        <v>899</v>
      </c>
      <c r="C184" s="6" t="s">
        <v>40</v>
      </c>
      <c r="D184" s="6" t="s">
        <v>40</v>
      </c>
      <c r="E184" s="7">
        <v>44595.693379629629</v>
      </c>
      <c r="F184" s="7">
        <v>44596.356030092589</v>
      </c>
      <c r="G184" s="7">
        <v>44596.472951388889</v>
      </c>
      <c r="H184" s="7">
        <v>44596.588842592595</v>
      </c>
      <c r="I184" s="7">
        <v>44596.588807870372</v>
      </c>
      <c r="J184" s="7">
        <v>44599.401412037034</v>
      </c>
      <c r="K184" s="7">
        <v>44600.612256944441</v>
      </c>
      <c r="L184" s="7"/>
      <c r="M184" s="7"/>
      <c r="N184" s="7">
        <v>44601.399259259262</v>
      </c>
      <c r="O184" s="7">
        <v>44601.589074074072</v>
      </c>
      <c r="P184" s="7">
        <v>44601.589039351849</v>
      </c>
      <c r="Q184" s="6" t="s">
        <v>30</v>
      </c>
      <c r="R184">
        <f t="shared" si="28"/>
        <v>1</v>
      </c>
      <c r="S184">
        <f t="shared" si="29"/>
        <v>1</v>
      </c>
      <c r="T184">
        <f t="shared" si="30"/>
        <v>3</v>
      </c>
      <c r="U184">
        <f t="shared" si="31"/>
        <v>2</v>
      </c>
      <c r="V184" t="str">
        <f t="shared" si="32"/>
        <v/>
      </c>
      <c r="W184" t="str">
        <f t="shared" si="33"/>
        <v/>
      </c>
      <c r="X184">
        <f t="shared" si="34"/>
        <v>2</v>
      </c>
      <c r="Y184">
        <f t="shared" si="35"/>
        <v>3</v>
      </c>
      <c r="Z184" t="str">
        <f t="shared" si="36"/>
        <v/>
      </c>
      <c r="AA184" t="str">
        <f t="shared" si="37"/>
        <v/>
      </c>
      <c r="AB184">
        <f t="shared" si="38"/>
        <v>1</v>
      </c>
      <c r="AC184">
        <f t="shared" si="39"/>
        <v>4</v>
      </c>
    </row>
    <row r="185" spans="1:29" x14ac:dyDescent="0.35">
      <c r="A185" s="8" t="s">
        <v>900</v>
      </c>
      <c r="B185" s="9" t="s">
        <v>901</v>
      </c>
      <c r="C185" s="9" t="s">
        <v>40</v>
      </c>
      <c r="D185" s="9" t="s">
        <v>40</v>
      </c>
      <c r="E185" s="10">
        <v>44594.745266203703</v>
      </c>
      <c r="F185" s="10">
        <v>44595.339502314811</v>
      </c>
      <c r="G185" s="10">
        <v>44595.451655092591</v>
      </c>
      <c r="H185" s="10">
        <v>44595.451724537037</v>
      </c>
      <c r="I185" s="10">
        <v>44595.451724537037</v>
      </c>
      <c r="J185" s="10"/>
      <c r="K185" s="10"/>
      <c r="L185" s="10"/>
      <c r="M185" s="10"/>
      <c r="N185" s="10">
        <v>44595.451724537037</v>
      </c>
      <c r="O185" s="10">
        <v>44595.600162037037</v>
      </c>
      <c r="P185" s="10">
        <v>44595.600127314814</v>
      </c>
      <c r="Q185" s="9" t="s">
        <v>30</v>
      </c>
      <c r="R185">
        <f t="shared" si="28"/>
        <v>1</v>
      </c>
      <c r="S185">
        <f t="shared" si="29"/>
        <v>1</v>
      </c>
      <c r="T185" t="str">
        <f t="shared" si="30"/>
        <v/>
      </c>
      <c r="U185" t="str">
        <f t="shared" si="31"/>
        <v/>
      </c>
      <c r="V185" t="str">
        <f t="shared" si="32"/>
        <v/>
      </c>
      <c r="W185" t="str">
        <f t="shared" si="33"/>
        <v/>
      </c>
      <c r="X185" t="str">
        <f t="shared" si="34"/>
        <v/>
      </c>
      <c r="Y185" t="str">
        <f t="shared" si="35"/>
        <v/>
      </c>
      <c r="Z185" t="str">
        <f t="shared" si="36"/>
        <v/>
      </c>
      <c r="AA185" t="str">
        <f t="shared" si="37"/>
        <v/>
      </c>
      <c r="AB185">
        <f t="shared" si="38"/>
        <v>1</v>
      </c>
      <c r="AC185">
        <f t="shared" si="39"/>
        <v>1</v>
      </c>
    </row>
    <row r="186" spans="1:29" x14ac:dyDescent="0.35">
      <c r="A186" s="5" t="s">
        <v>902</v>
      </c>
      <c r="B186" s="6" t="s">
        <v>903</v>
      </c>
      <c r="C186" s="6" t="s">
        <v>40</v>
      </c>
      <c r="D186" s="6" t="s">
        <v>40</v>
      </c>
      <c r="E186" s="7">
        <v>44594.671377314815</v>
      </c>
      <c r="F186" s="7">
        <v>44594.728136574071</v>
      </c>
      <c r="G186" s="7">
        <v>44595.45045138889</v>
      </c>
      <c r="H186" s="7">
        <v>44599.589930555558</v>
      </c>
      <c r="I186" s="7">
        <v>44599.589837962965</v>
      </c>
      <c r="J186" s="7">
        <v>44600.421307870369</v>
      </c>
      <c r="K186" s="7">
        <v>44601.380543981482</v>
      </c>
      <c r="L186" s="7"/>
      <c r="M186" s="7"/>
      <c r="N186" s="7">
        <v>44601.396851851852</v>
      </c>
      <c r="O186" s="7">
        <v>44601.588125000002</v>
      </c>
      <c r="P186" s="7">
        <v>44601.588078703702</v>
      </c>
      <c r="Q186" s="6" t="s">
        <v>30</v>
      </c>
      <c r="R186">
        <f t="shared" si="28"/>
        <v>2</v>
      </c>
      <c r="S186">
        <f t="shared" si="29"/>
        <v>4</v>
      </c>
      <c r="T186">
        <f t="shared" si="30"/>
        <v>3</v>
      </c>
      <c r="U186">
        <f t="shared" si="31"/>
        <v>2</v>
      </c>
      <c r="V186" t="str">
        <f t="shared" si="32"/>
        <v/>
      </c>
      <c r="W186" t="str">
        <f t="shared" si="33"/>
        <v/>
      </c>
      <c r="X186">
        <f t="shared" si="34"/>
        <v>1</v>
      </c>
      <c r="Y186">
        <f t="shared" si="35"/>
        <v>2</v>
      </c>
      <c r="Z186" t="str">
        <f t="shared" si="36"/>
        <v/>
      </c>
      <c r="AA186" t="str">
        <f t="shared" si="37"/>
        <v/>
      </c>
      <c r="AB186">
        <f t="shared" si="38"/>
        <v>1</v>
      </c>
      <c r="AC186">
        <f t="shared" si="39"/>
        <v>3</v>
      </c>
    </row>
    <row r="187" spans="1:29" x14ac:dyDescent="0.35">
      <c r="A187" s="8" t="s">
        <v>904</v>
      </c>
      <c r="B187" s="9" t="s">
        <v>905</v>
      </c>
      <c r="C187" s="9" t="s">
        <v>40</v>
      </c>
      <c r="D187" s="9" t="s">
        <v>40</v>
      </c>
      <c r="E187" s="10">
        <v>44594.594421296293</v>
      </c>
      <c r="F187" s="10">
        <v>44594.726678240739</v>
      </c>
      <c r="G187" s="10">
        <v>44596.437384259261</v>
      </c>
      <c r="H187" s="10">
        <v>44596.587858796294</v>
      </c>
      <c r="I187" s="10">
        <v>44596.587812500002</v>
      </c>
      <c r="J187" s="10">
        <v>44599.354942129627</v>
      </c>
      <c r="K187" s="10">
        <v>44600.582754629628</v>
      </c>
      <c r="L187" s="10"/>
      <c r="M187" s="10"/>
      <c r="N187" s="10">
        <v>44600.584016203706</v>
      </c>
      <c r="O187" s="10">
        <v>44600.597175925926</v>
      </c>
      <c r="P187" s="10">
        <v>44600.597141203703</v>
      </c>
      <c r="Q187" s="9" t="s">
        <v>30</v>
      </c>
      <c r="R187">
        <f t="shared" si="28"/>
        <v>3</v>
      </c>
      <c r="S187">
        <f t="shared" si="29"/>
        <v>3</v>
      </c>
      <c r="T187">
        <f t="shared" si="30"/>
        <v>3</v>
      </c>
      <c r="U187">
        <f t="shared" si="31"/>
        <v>2</v>
      </c>
      <c r="V187" t="str">
        <f t="shared" si="32"/>
        <v/>
      </c>
      <c r="W187" t="str">
        <f t="shared" si="33"/>
        <v/>
      </c>
      <c r="X187">
        <f t="shared" si="34"/>
        <v>1</v>
      </c>
      <c r="Y187">
        <f t="shared" si="35"/>
        <v>2</v>
      </c>
      <c r="Z187" t="str">
        <f t="shared" si="36"/>
        <v/>
      </c>
      <c r="AA187" t="str">
        <f t="shared" si="37"/>
        <v/>
      </c>
      <c r="AB187">
        <f t="shared" si="38"/>
        <v>1</v>
      </c>
      <c r="AC187">
        <f t="shared" si="39"/>
        <v>3</v>
      </c>
    </row>
    <row r="188" spans="1:29" x14ac:dyDescent="0.35">
      <c r="A188" s="5" t="s">
        <v>906</v>
      </c>
      <c r="B188" s="6" t="s">
        <v>907</v>
      </c>
      <c r="C188" s="6" t="s">
        <v>40</v>
      </c>
      <c r="D188" s="6" t="s">
        <v>40</v>
      </c>
      <c r="E188" s="7">
        <v>44593.696944444448</v>
      </c>
      <c r="F188" s="7">
        <v>44594.375335648147</v>
      </c>
      <c r="G188" s="7">
        <v>44595.453750000001</v>
      </c>
      <c r="H188" s="7">
        <v>44595.596504629626</v>
      </c>
      <c r="I188" s="7">
        <v>44595.59646990741</v>
      </c>
      <c r="J188" s="7">
        <v>44600.376712962963</v>
      </c>
      <c r="K188" s="7">
        <v>44601.598078703704</v>
      </c>
      <c r="L188" s="7"/>
      <c r="M188" s="7"/>
      <c r="N188" s="7">
        <v>44601.606145833335</v>
      </c>
      <c r="O188" s="7">
        <v>44602.592800925922</v>
      </c>
      <c r="P188" s="7">
        <v>44602.592777777776</v>
      </c>
      <c r="Q188" s="6" t="s">
        <v>30</v>
      </c>
      <c r="R188">
        <f t="shared" si="28"/>
        <v>2</v>
      </c>
      <c r="S188">
        <f t="shared" si="29"/>
        <v>2</v>
      </c>
      <c r="T188">
        <f t="shared" si="30"/>
        <v>5</v>
      </c>
      <c r="U188">
        <f t="shared" si="31"/>
        <v>4</v>
      </c>
      <c r="V188" t="str">
        <f t="shared" si="32"/>
        <v/>
      </c>
      <c r="W188" t="str">
        <f t="shared" si="33"/>
        <v/>
      </c>
      <c r="X188">
        <f t="shared" si="34"/>
        <v>1</v>
      </c>
      <c r="Y188">
        <f t="shared" si="35"/>
        <v>2</v>
      </c>
      <c r="Z188" t="str">
        <f t="shared" si="36"/>
        <v/>
      </c>
      <c r="AA188" t="str">
        <f t="shared" si="37"/>
        <v/>
      </c>
      <c r="AB188">
        <f t="shared" si="38"/>
        <v>2</v>
      </c>
      <c r="AC188">
        <f t="shared" si="39"/>
        <v>6</v>
      </c>
    </row>
    <row r="189" spans="1:29" x14ac:dyDescent="0.35">
      <c r="A189" s="8" t="s">
        <v>908</v>
      </c>
      <c r="B189" s="9" t="s">
        <v>909</v>
      </c>
      <c r="C189" s="9" t="s">
        <v>40</v>
      </c>
      <c r="D189" s="9" t="s">
        <v>40</v>
      </c>
      <c r="E189" s="10">
        <v>44593.68204861111</v>
      </c>
      <c r="F189" s="10">
        <v>44593.684062499997</v>
      </c>
      <c r="G189" s="10">
        <v>44594.464953703704</v>
      </c>
      <c r="H189" s="10">
        <v>44594.60497685185</v>
      </c>
      <c r="I189" s="10">
        <v>44594.604942129627</v>
      </c>
      <c r="J189" s="10">
        <v>44595.464039351849</v>
      </c>
      <c r="K189" s="10">
        <v>44600.579456018517</v>
      </c>
      <c r="L189" s="10"/>
      <c r="M189" s="10"/>
      <c r="N189" s="10">
        <v>44600.581064814818</v>
      </c>
      <c r="O189" s="10">
        <v>44600.59579861111</v>
      </c>
      <c r="P189" s="10">
        <v>44600.595763888887</v>
      </c>
      <c r="Q189" s="9" t="s">
        <v>30</v>
      </c>
      <c r="R189">
        <f t="shared" si="28"/>
        <v>2</v>
      </c>
      <c r="S189">
        <f t="shared" si="29"/>
        <v>2</v>
      </c>
      <c r="T189">
        <f t="shared" si="30"/>
        <v>5</v>
      </c>
      <c r="U189">
        <f t="shared" si="31"/>
        <v>2</v>
      </c>
      <c r="V189" t="str">
        <f t="shared" si="32"/>
        <v/>
      </c>
      <c r="W189" t="str">
        <f t="shared" si="33"/>
        <v/>
      </c>
      <c r="X189">
        <f t="shared" si="34"/>
        <v>1</v>
      </c>
      <c r="Y189">
        <f t="shared" si="35"/>
        <v>4</v>
      </c>
      <c r="Z189" t="str">
        <f t="shared" si="36"/>
        <v/>
      </c>
      <c r="AA189" t="str">
        <f t="shared" si="37"/>
        <v/>
      </c>
      <c r="AB189">
        <f t="shared" si="38"/>
        <v>1</v>
      </c>
      <c r="AC189">
        <f t="shared" si="39"/>
        <v>5</v>
      </c>
    </row>
    <row r="190" spans="1:29" x14ac:dyDescent="0.35">
      <c r="A190" s="5" t="s">
        <v>910</v>
      </c>
      <c r="B190" s="6" t="s">
        <v>911</v>
      </c>
      <c r="C190" s="6" t="s">
        <v>40</v>
      </c>
      <c r="D190" s="6" t="s">
        <v>40</v>
      </c>
      <c r="E190" s="7">
        <v>44593.65892361111</v>
      </c>
      <c r="F190" s="7">
        <v>44593.680960648147</v>
      </c>
      <c r="G190" s="7">
        <v>44594.463356481479</v>
      </c>
      <c r="H190" s="7">
        <v>44594.60396990741</v>
      </c>
      <c r="I190" s="7">
        <v>44594.603946759256</v>
      </c>
      <c r="J190" s="7">
        <v>44595.433391203704</v>
      </c>
      <c r="K190" s="7">
        <v>44600.577465277776</v>
      </c>
      <c r="L190" s="7"/>
      <c r="M190" s="7"/>
      <c r="N190" s="7">
        <v>44600.580729166664</v>
      </c>
      <c r="O190" s="7">
        <v>44600.595092592594</v>
      </c>
      <c r="P190" s="7">
        <v>44600.595057870371</v>
      </c>
      <c r="Q190" s="6" t="s">
        <v>30</v>
      </c>
      <c r="R190">
        <f t="shared" si="28"/>
        <v>2</v>
      </c>
      <c r="S190">
        <f t="shared" si="29"/>
        <v>2</v>
      </c>
      <c r="T190">
        <f t="shared" si="30"/>
        <v>5</v>
      </c>
      <c r="U190">
        <f t="shared" si="31"/>
        <v>2</v>
      </c>
      <c r="V190" t="str">
        <f t="shared" si="32"/>
        <v/>
      </c>
      <c r="W190" t="str">
        <f t="shared" si="33"/>
        <v/>
      </c>
      <c r="X190">
        <f t="shared" si="34"/>
        <v>1</v>
      </c>
      <c r="Y190">
        <f t="shared" si="35"/>
        <v>4</v>
      </c>
      <c r="Z190" t="str">
        <f t="shared" si="36"/>
        <v/>
      </c>
      <c r="AA190" t="str">
        <f t="shared" si="37"/>
        <v/>
      </c>
      <c r="AB190">
        <f t="shared" si="38"/>
        <v>1</v>
      </c>
      <c r="AC190">
        <f t="shared" si="39"/>
        <v>5</v>
      </c>
    </row>
    <row r="191" spans="1:29" x14ac:dyDescent="0.35">
      <c r="A191" s="8" t="s">
        <v>912</v>
      </c>
      <c r="B191" s="9" t="s">
        <v>913</v>
      </c>
      <c r="C191" s="9" t="s">
        <v>40</v>
      </c>
      <c r="D191" s="9" t="s">
        <v>40</v>
      </c>
      <c r="E191" s="10">
        <v>44593.542534722219</v>
      </c>
      <c r="F191" s="10">
        <v>44593.585243055553</v>
      </c>
      <c r="G191" s="10">
        <v>44594.464328703703</v>
      </c>
      <c r="H191" s="10">
        <v>44594.602766203701</v>
      </c>
      <c r="I191" s="10">
        <v>44594.602731481478</v>
      </c>
      <c r="J191" s="10">
        <v>44595.432604166665</v>
      </c>
      <c r="K191" s="10">
        <v>44600.575613425928</v>
      </c>
      <c r="L191" s="10"/>
      <c r="M191" s="10"/>
      <c r="N191" s="10">
        <v>44600.580381944441</v>
      </c>
      <c r="O191" s="10">
        <v>44600.594074074077</v>
      </c>
      <c r="P191" s="10">
        <v>44600.594027777777</v>
      </c>
      <c r="Q191" s="9" t="s">
        <v>30</v>
      </c>
      <c r="R191">
        <f t="shared" ref="R191:R202" si="40">IF(ISBLANK(G191),"",NETWORKDAYS(F191,G191))</f>
        <v>2</v>
      </c>
      <c r="S191">
        <f t="shared" ref="S191:S202" si="41">IF(ISBLANK(I191),"",NETWORKDAYS(F191,I191))</f>
        <v>2</v>
      </c>
      <c r="T191">
        <f t="shared" ref="T191:T202" si="42">IF(ISBLANK(K191),"",NETWORKDAYS(I191,K191))</f>
        <v>5</v>
      </c>
      <c r="U191">
        <f t="shared" ref="U191:U202" si="43">IF(ISBLANK(J191),"",NETWORKDAYS(H191,J191))</f>
        <v>2</v>
      </c>
      <c r="V191" t="str">
        <f t="shared" ref="V191:V202" si="44">IF(ISBLANK(M191),"",NETWORKDAYS(I191,M191))</f>
        <v/>
      </c>
      <c r="W191" t="str">
        <f t="shared" ref="W191:W202" si="45">IF(ISBLANK(L191),"",NETWORKDAYS(H191,L191))</f>
        <v/>
      </c>
      <c r="X191">
        <f t="shared" ref="X191:X202" si="46">IF(ISBLANK(K191),"",NETWORKDAYS(K191,N191))</f>
        <v>1</v>
      </c>
      <c r="Y191">
        <f t="shared" ref="Y191:Y202" si="47">IF(ISBLANK(J191),"",NETWORKDAYS(J191,N191))</f>
        <v>4</v>
      </c>
      <c r="Z191" t="str">
        <f t="shared" ref="Z191:Z202" si="48">IF(ISBLANK(M191),"",NETWORKDAYS(M191,N191))</f>
        <v/>
      </c>
      <c r="AA191" t="str">
        <f t="shared" ref="AA191:AA202" si="49">IF(ISBLANK(L191),"",NETWORKDAYS(L191,N191))</f>
        <v/>
      </c>
      <c r="AB191">
        <f t="shared" ref="AB191:AB202" si="50">IF(ISBLANK(P191),"",NETWORKDAYS(N191,P191))</f>
        <v>1</v>
      </c>
      <c r="AC191">
        <f t="shared" ref="AC191:AC202" si="51">IF(ISBLANK(P191),"",NETWORKDAYS(I191,P191))</f>
        <v>5</v>
      </c>
    </row>
    <row r="192" spans="1:29" x14ac:dyDescent="0.35">
      <c r="A192" s="5" t="s">
        <v>914</v>
      </c>
      <c r="B192" s="6" t="s">
        <v>915</v>
      </c>
      <c r="C192" s="6" t="s">
        <v>40</v>
      </c>
      <c r="D192" s="6" t="s">
        <v>40</v>
      </c>
      <c r="E192" s="7">
        <v>44593.408796296295</v>
      </c>
      <c r="F192" s="7">
        <v>44593.514652777776</v>
      </c>
      <c r="G192" s="7">
        <v>44594.46398148148</v>
      </c>
      <c r="H192" s="7">
        <v>44599.588402777779</v>
      </c>
      <c r="I192" s="7">
        <v>44599.588368055556</v>
      </c>
      <c r="J192" s="7">
        <v>44600.358611111114</v>
      </c>
      <c r="K192" s="7">
        <v>44600.572939814818</v>
      </c>
      <c r="L192" s="7"/>
      <c r="M192" s="7"/>
      <c r="N192" s="7">
        <v>44600.58011574074</v>
      </c>
      <c r="O192" s="7">
        <v>44600.593194444446</v>
      </c>
      <c r="P192" s="7">
        <v>44600.593159722222</v>
      </c>
      <c r="Q192" s="6" t="s">
        <v>37</v>
      </c>
      <c r="R192">
        <f t="shared" si="40"/>
        <v>2</v>
      </c>
      <c r="S192">
        <f t="shared" si="41"/>
        <v>5</v>
      </c>
      <c r="T192">
        <f t="shared" si="42"/>
        <v>2</v>
      </c>
      <c r="U192">
        <f t="shared" si="43"/>
        <v>2</v>
      </c>
      <c r="V192" t="str">
        <f t="shared" si="44"/>
        <v/>
      </c>
      <c r="W192" t="str">
        <f t="shared" si="45"/>
        <v/>
      </c>
      <c r="X192">
        <f t="shared" si="46"/>
        <v>1</v>
      </c>
      <c r="Y192">
        <f t="shared" si="47"/>
        <v>1</v>
      </c>
      <c r="Z192" t="str">
        <f t="shared" si="48"/>
        <v/>
      </c>
      <c r="AA192" t="str">
        <f t="shared" si="49"/>
        <v/>
      </c>
      <c r="AB192">
        <f t="shared" si="50"/>
        <v>1</v>
      </c>
      <c r="AC192">
        <f t="shared" si="51"/>
        <v>2</v>
      </c>
    </row>
    <row r="193" spans="1:29" x14ac:dyDescent="0.35">
      <c r="A193" s="8" t="s">
        <v>916</v>
      </c>
      <c r="B193" s="9" t="s">
        <v>917</v>
      </c>
      <c r="C193" s="9" t="s">
        <v>40</v>
      </c>
      <c r="D193" s="9" t="s">
        <v>40</v>
      </c>
      <c r="E193" s="10">
        <v>44593.402766203704</v>
      </c>
      <c r="F193" s="10">
        <v>44593.513298611113</v>
      </c>
      <c r="G193" s="10">
        <v>44594.463090277779</v>
      </c>
      <c r="H193" s="10">
        <v>44599.587118055555</v>
      </c>
      <c r="I193" s="10">
        <v>44599.587071759262</v>
      </c>
      <c r="J193" s="10">
        <v>44600.354988425926</v>
      </c>
      <c r="K193" s="10">
        <v>44600.573460648149</v>
      </c>
      <c r="L193" s="10"/>
      <c r="M193" s="10"/>
      <c r="N193" s="10">
        <v>44600.579814814817</v>
      </c>
      <c r="O193" s="10">
        <v>44600.592175925929</v>
      </c>
      <c r="P193" s="10">
        <v>44600.592118055552</v>
      </c>
      <c r="Q193" s="9" t="s">
        <v>37</v>
      </c>
      <c r="R193">
        <f t="shared" si="40"/>
        <v>2</v>
      </c>
      <c r="S193">
        <f t="shared" si="41"/>
        <v>5</v>
      </c>
      <c r="T193">
        <f t="shared" si="42"/>
        <v>2</v>
      </c>
      <c r="U193">
        <f t="shared" si="43"/>
        <v>2</v>
      </c>
      <c r="V193" t="str">
        <f t="shared" si="44"/>
        <v/>
      </c>
      <c r="W193" t="str">
        <f t="shared" si="45"/>
        <v/>
      </c>
      <c r="X193">
        <f t="shared" si="46"/>
        <v>1</v>
      </c>
      <c r="Y193">
        <f t="shared" si="47"/>
        <v>1</v>
      </c>
      <c r="Z193" t="str">
        <f t="shared" si="48"/>
        <v/>
      </c>
      <c r="AA193" t="str">
        <f t="shared" si="49"/>
        <v/>
      </c>
      <c r="AB193">
        <f t="shared" si="50"/>
        <v>1</v>
      </c>
      <c r="AC193">
        <f t="shared" si="51"/>
        <v>2</v>
      </c>
    </row>
    <row r="194" spans="1:29" x14ac:dyDescent="0.35">
      <c r="A194" s="5" t="s">
        <v>918</v>
      </c>
      <c r="B194" s="6" t="s">
        <v>919</v>
      </c>
      <c r="C194" s="6" t="s">
        <v>40</v>
      </c>
      <c r="D194" s="6" t="s">
        <v>40</v>
      </c>
      <c r="E194" s="7">
        <v>44589.758055555554</v>
      </c>
      <c r="F194" s="7">
        <v>44592.450972222221</v>
      </c>
      <c r="G194" s="7">
        <v>44592.478541666664</v>
      </c>
      <c r="H194" s="7">
        <v>44592.600648148145</v>
      </c>
      <c r="I194" s="7">
        <v>44592.599675925929</v>
      </c>
      <c r="J194" s="7">
        <v>44594.431805555556</v>
      </c>
      <c r="K194" s="7">
        <v>44595.34202546296</v>
      </c>
      <c r="L194" s="7">
        <v>44728.016828703701</v>
      </c>
      <c r="M194" s="7"/>
      <c r="N194" s="7">
        <v>44595.342534722222</v>
      </c>
      <c r="O194" s="7">
        <v>44595.599178240744</v>
      </c>
      <c r="P194" s="7">
        <v>44595.598981481482</v>
      </c>
      <c r="Q194" s="6" t="s">
        <v>30</v>
      </c>
      <c r="R194">
        <f t="shared" si="40"/>
        <v>1</v>
      </c>
      <c r="S194">
        <f t="shared" si="41"/>
        <v>1</v>
      </c>
      <c r="T194">
        <f t="shared" si="42"/>
        <v>4</v>
      </c>
      <c r="U194">
        <f t="shared" si="43"/>
        <v>3</v>
      </c>
      <c r="V194" t="str">
        <f t="shared" si="44"/>
        <v/>
      </c>
      <c r="W194">
        <f t="shared" si="45"/>
        <v>99</v>
      </c>
      <c r="X194">
        <f t="shared" si="46"/>
        <v>1</v>
      </c>
      <c r="Y194">
        <f t="shared" si="47"/>
        <v>2</v>
      </c>
      <c r="Z194" t="str">
        <f t="shared" si="48"/>
        <v/>
      </c>
      <c r="AA194">
        <f t="shared" si="49"/>
        <v>-96</v>
      </c>
      <c r="AB194">
        <f t="shared" si="50"/>
        <v>1</v>
      </c>
      <c r="AC194">
        <f t="shared" si="51"/>
        <v>4</v>
      </c>
    </row>
    <row r="195" spans="1:29" x14ac:dyDescent="0.35">
      <c r="A195" s="8" t="s">
        <v>920</v>
      </c>
      <c r="B195" s="9" t="s">
        <v>921</v>
      </c>
      <c r="C195" s="9" t="s">
        <v>40</v>
      </c>
      <c r="D195" s="9" t="s">
        <v>40</v>
      </c>
      <c r="E195" s="10">
        <v>44589.750613425924</v>
      </c>
      <c r="F195" s="10">
        <v>44592.448761574073</v>
      </c>
      <c r="G195" s="10">
        <v>44592.47929398148</v>
      </c>
      <c r="H195" s="10">
        <v>44592.58761574074</v>
      </c>
      <c r="I195" s="10">
        <v>44592.587384259263</v>
      </c>
      <c r="J195" s="10">
        <v>44593.601620370369</v>
      </c>
      <c r="K195" s="10">
        <v>44595.341180555559</v>
      </c>
      <c r="L195" s="10">
        <v>44727.668113425927</v>
      </c>
      <c r="M195" s="10"/>
      <c r="N195" s="10">
        <v>44593.609953703701</v>
      </c>
      <c r="O195" s="10">
        <v>44595.597997685189</v>
      </c>
      <c r="P195" s="10">
        <v>44595.597719907404</v>
      </c>
      <c r="Q195" s="9" t="s">
        <v>30</v>
      </c>
      <c r="R195">
        <f t="shared" si="40"/>
        <v>1</v>
      </c>
      <c r="S195">
        <f t="shared" si="41"/>
        <v>1</v>
      </c>
      <c r="T195">
        <f t="shared" si="42"/>
        <v>4</v>
      </c>
      <c r="U195">
        <f t="shared" si="43"/>
        <v>2</v>
      </c>
      <c r="V195" t="str">
        <f t="shared" si="44"/>
        <v/>
      </c>
      <c r="W195">
        <f t="shared" si="45"/>
        <v>98</v>
      </c>
      <c r="X195">
        <f t="shared" si="46"/>
        <v>-3</v>
      </c>
      <c r="Y195">
        <f t="shared" si="47"/>
        <v>1</v>
      </c>
      <c r="Z195" t="str">
        <f t="shared" si="48"/>
        <v/>
      </c>
      <c r="AA195">
        <f t="shared" si="49"/>
        <v>-97</v>
      </c>
      <c r="AB195">
        <f t="shared" si="50"/>
        <v>3</v>
      </c>
      <c r="AC195">
        <f t="shared" si="51"/>
        <v>4</v>
      </c>
    </row>
    <row r="196" spans="1:29" x14ac:dyDescent="0.35">
      <c r="A196" s="5" t="s">
        <v>922</v>
      </c>
      <c r="B196" s="6" t="s">
        <v>923</v>
      </c>
      <c r="C196" s="6" t="s">
        <v>40</v>
      </c>
      <c r="D196" s="6" t="s">
        <v>40</v>
      </c>
      <c r="E196" s="7">
        <v>44588.470034722224</v>
      </c>
      <c r="F196" s="7">
        <v>44588.540671296294</v>
      </c>
      <c r="G196" s="7">
        <v>44589.423055555555</v>
      </c>
      <c r="H196" s="7">
        <v>44589.58556712963</v>
      </c>
      <c r="I196" s="7">
        <v>44589.585532407407</v>
      </c>
      <c r="J196" s="7">
        <v>44593.584687499999</v>
      </c>
      <c r="K196" s="7">
        <v>44600.562974537039</v>
      </c>
      <c r="L196" s="7"/>
      <c r="M196" s="7"/>
      <c r="N196" s="7">
        <v>44600.56521990741</v>
      </c>
      <c r="O196" s="7">
        <v>44600.589108796295</v>
      </c>
      <c r="P196" s="7">
        <v>44600.589074074072</v>
      </c>
      <c r="Q196" s="6" t="s">
        <v>30</v>
      </c>
      <c r="R196">
        <f t="shared" si="40"/>
        <v>2</v>
      </c>
      <c r="S196">
        <f t="shared" si="41"/>
        <v>2</v>
      </c>
      <c r="T196">
        <f t="shared" si="42"/>
        <v>8</v>
      </c>
      <c r="U196">
        <f t="shared" si="43"/>
        <v>3</v>
      </c>
      <c r="V196" t="str">
        <f t="shared" si="44"/>
        <v/>
      </c>
      <c r="W196" t="str">
        <f t="shared" si="45"/>
        <v/>
      </c>
      <c r="X196">
        <f t="shared" si="46"/>
        <v>1</v>
      </c>
      <c r="Y196">
        <f t="shared" si="47"/>
        <v>6</v>
      </c>
      <c r="Z196" t="str">
        <f t="shared" si="48"/>
        <v/>
      </c>
      <c r="AA196" t="str">
        <f t="shared" si="49"/>
        <v/>
      </c>
      <c r="AB196">
        <f t="shared" si="50"/>
        <v>1</v>
      </c>
      <c r="AC196">
        <f t="shared" si="51"/>
        <v>8</v>
      </c>
    </row>
    <row r="197" spans="1:29" x14ac:dyDescent="0.35">
      <c r="A197" s="8" t="s">
        <v>924</v>
      </c>
      <c r="B197" s="9" t="s">
        <v>925</v>
      </c>
      <c r="C197" s="9" t="s">
        <v>40</v>
      </c>
      <c r="D197" s="9" t="s">
        <v>40</v>
      </c>
      <c r="E197" s="10">
        <v>44587.494317129633</v>
      </c>
      <c r="F197" s="10">
        <v>44587.502754629626</v>
      </c>
      <c r="G197" s="10">
        <v>44588.461458333331</v>
      </c>
      <c r="H197" s="10">
        <v>44588.585509259261</v>
      </c>
      <c r="I197" s="10">
        <v>44588.585451388892</v>
      </c>
      <c r="J197" s="10">
        <v>44593.52616898148</v>
      </c>
      <c r="K197" s="10">
        <v>44600.560810185183</v>
      </c>
      <c r="L197" s="10">
        <v>44593.525370370371</v>
      </c>
      <c r="M197" s="10"/>
      <c r="N197" s="10">
        <v>44600.564791666664</v>
      </c>
      <c r="O197" s="10">
        <v>44600.588171296295</v>
      </c>
      <c r="P197" s="10">
        <v>44600.588136574072</v>
      </c>
      <c r="Q197" s="9" t="s">
        <v>30</v>
      </c>
      <c r="R197">
        <f t="shared" si="40"/>
        <v>2</v>
      </c>
      <c r="S197">
        <f t="shared" si="41"/>
        <v>2</v>
      </c>
      <c r="T197">
        <f t="shared" si="42"/>
        <v>9</v>
      </c>
      <c r="U197">
        <f t="shared" si="43"/>
        <v>4</v>
      </c>
      <c r="V197" t="str">
        <f t="shared" si="44"/>
        <v/>
      </c>
      <c r="W197">
        <f t="shared" si="45"/>
        <v>4</v>
      </c>
      <c r="X197">
        <f t="shared" si="46"/>
        <v>1</v>
      </c>
      <c r="Y197">
        <f t="shared" si="47"/>
        <v>6</v>
      </c>
      <c r="Z197" t="str">
        <f t="shared" si="48"/>
        <v/>
      </c>
      <c r="AA197">
        <f t="shared" si="49"/>
        <v>6</v>
      </c>
      <c r="AB197">
        <f t="shared" si="50"/>
        <v>1</v>
      </c>
      <c r="AC197">
        <f t="shared" si="51"/>
        <v>9</v>
      </c>
    </row>
    <row r="198" spans="1:29" x14ac:dyDescent="0.35">
      <c r="A198" s="5" t="s">
        <v>926</v>
      </c>
      <c r="B198" s="6" t="s">
        <v>927</v>
      </c>
      <c r="C198" s="6" t="s">
        <v>40</v>
      </c>
      <c r="D198" s="6" t="s">
        <v>40</v>
      </c>
      <c r="E198" s="7">
        <v>44587.429814814815</v>
      </c>
      <c r="F198" s="7">
        <v>44587.501168981478</v>
      </c>
      <c r="G198" s="7">
        <v>44588.461724537039</v>
      </c>
      <c r="H198" s="7">
        <v>44645.593321759261</v>
      </c>
      <c r="I198" s="7">
        <v>44645.593252314815</v>
      </c>
      <c r="J198" s="7">
        <v>44648.412974537037</v>
      </c>
      <c r="K198" s="7">
        <v>44645.601886574077</v>
      </c>
      <c r="L198" s="7"/>
      <c r="M198" s="7"/>
      <c r="N198" s="7">
        <v>44648.422418981485</v>
      </c>
      <c r="O198" s="7">
        <v>44648.600011574075</v>
      </c>
      <c r="P198" s="7">
        <v>44648.599398148152</v>
      </c>
      <c r="Q198" s="6" t="s">
        <v>30</v>
      </c>
      <c r="R198">
        <f t="shared" si="40"/>
        <v>2</v>
      </c>
      <c r="S198">
        <f t="shared" si="41"/>
        <v>43</v>
      </c>
      <c r="T198">
        <f t="shared" si="42"/>
        <v>1</v>
      </c>
      <c r="U198">
        <f t="shared" si="43"/>
        <v>2</v>
      </c>
      <c r="V198" t="str">
        <f t="shared" si="44"/>
        <v/>
      </c>
      <c r="W198" t="str">
        <f t="shared" si="45"/>
        <v/>
      </c>
      <c r="X198">
        <f t="shared" si="46"/>
        <v>2</v>
      </c>
      <c r="Y198">
        <f t="shared" si="47"/>
        <v>1</v>
      </c>
      <c r="Z198" t="str">
        <f t="shared" si="48"/>
        <v/>
      </c>
      <c r="AA198" t="str">
        <f t="shared" si="49"/>
        <v/>
      </c>
      <c r="AB198">
        <f t="shared" si="50"/>
        <v>1</v>
      </c>
      <c r="AC198">
        <f t="shared" si="51"/>
        <v>2</v>
      </c>
    </row>
    <row r="199" spans="1:29" x14ac:dyDescent="0.35">
      <c r="A199" s="8" t="s">
        <v>928</v>
      </c>
      <c r="B199" s="9" t="s">
        <v>929</v>
      </c>
      <c r="C199" s="9" t="s">
        <v>40</v>
      </c>
      <c r="D199" s="9" t="s">
        <v>40</v>
      </c>
      <c r="E199" s="10">
        <v>44586.447418981479</v>
      </c>
      <c r="F199" s="10">
        <v>44586.481979166667</v>
      </c>
      <c r="G199" s="10">
        <v>44587.438657407409</v>
      </c>
      <c r="H199" s="10">
        <v>44635.595416666663</v>
      </c>
      <c r="I199" s="10">
        <v>44635.595358796294</v>
      </c>
      <c r="J199" s="10">
        <v>44636.577939814815</v>
      </c>
      <c r="K199" s="10">
        <v>44636.420497685183</v>
      </c>
      <c r="L199" s="10"/>
      <c r="M199" s="10"/>
      <c r="N199" s="10">
        <v>44636.580196759256</v>
      </c>
      <c r="O199" s="10">
        <v>44636.608657407407</v>
      </c>
      <c r="P199" s="10">
        <v>44636.608611111114</v>
      </c>
      <c r="Q199" s="9" t="s">
        <v>30</v>
      </c>
      <c r="R199">
        <f t="shared" si="40"/>
        <v>2</v>
      </c>
      <c r="S199">
        <f t="shared" si="41"/>
        <v>36</v>
      </c>
      <c r="T199">
        <f t="shared" si="42"/>
        <v>2</v>
      </c>
      <c r="U199">
        <f t="shared" si="43"/>
        <v>2</v>
      </c>
      <c r="V199" t="str">
        <f t="shared" si="44"/>
        <v/>
      </c>
      <c r="W199" t="str">
        <f t="shared" si="45"/>
        <v/>
      </c>
      <c r="X199">
        <f t="shared" si="46"/>
        <v>1</v>
      </c>
      <c r="Y199">
        <f t="shared" si="47"/>
        <v>1</v>
      </c>
      <c r="Z199" t="str">
        <f t="shared" si="48"/>
        <v/>
      </c>
      <c r="AA199" t="str">
        <f t="shared" si="49"/>
        <v/>
      </c>
      <c r="AB199">
        <f t="shared" si="50"/>
        <v>1</v>
      </c>
      <c r="AC199">
        <f t="shared" si="51"/>
        <v>2</v>
      </c>
    </row>
    <row r="200" spans="1:29" x14ac:dyDescent="0.35">
      <c r="A200" s="5" t="s">
        <v>930</v>
      </c>
      <c r="B200" s="6" t="s">
        <v>931</v>
      </c>
      <c r="C200" s="6" t="s">
        <v>40</v>
      </c>
      <c r="D200" s="6" t="s">
        <v>40</v>
      </c>
      <c r="E200" s="7">
        <v>44582.594548611109</v>
      </c>
      <c r="F200" s="7">
        <v>44582.597361111111</v>
      </c>
      <c r="G200" s="7">
        <v>44585.412222222221</v>
      </c>
      <c r="H200" s="7">
        <v>44585.412222222221</v>
      </c>
      <c r="I200" s="7">
        <v>44585.412222222221</v>
      </c>
      <c r="J200" s="7"/>
      <c r="K200" s="7"/>
      <c r="L200" s="7"/>
      <c r="M200" s="7"/>
      <c r="N200" s="7">
        <v>44585.412222222221</v>
      </c>
      <c r="O200" s="7">
        <v>44585.586701388886</v>
      </c>
      <c r="P200" s="7">
        <v>44585.586608796293</v>
      </c>
      <c r="Q200" s="6" t="s">
        <v>30</v>
      </c>
      <c r="R200">
        <f t="shared" si="40"/>
        <v>2</v>
      </c>
      <c r="S200">
        <f t="shared" si="41"/>
        <v>2</v>
      </c>
      <c r="T200" t="str">
        <f t="shared" si="42"/>
        <v/>
      </c>
      <c r="U200" t="str">
        <f t="shared" si="43"/>
        <v/>
      </c>
      <c r="V200" t="str">
        <f t="shared" si="44"/>
        <v/>
      </c>
      <c r="W200" t="str">
        <f t="shared" si="45"/>
        <v/>
      </c>
      <c r="X200" t="str">
        <f t="shared" si="46"/>
        <v/>
      </c>
      <c r="Y200" t="str">
        <f t="shared" si="47"/>
        <v/>
      </c>
      <c r="Z200" t="str">
        <f t="shared" si="48"/>
        <v/>
      </c>
      <c r="AA200" t="str">
        <f t="shared" si="49"/>
        <v/>
      </c>
      <c r="AB200">
        <f t="shared" si="50"/>
        <v>1</v>
      </c>
      <c r="AC200">
        <f t="shared" si="51"/>
        <v>1</v>
      </c>
    </row>
    <row r="201" spans="1:29" x14ac:dyDescent="0.35">
      <c r="A201" s="8" t="s">
        <v>932</v>
      </c>
      <c r="B201" s="9" t="s">
        <v>933</v>
      </c>
      <c r="C201" s="9" t="s">
        <v>40</v>
      </c>
      <c r="D201" s="9" t="s">
        <v>40</v>
      </c>
      <c r="E201" s="10">
        <v>44582.553379629629</v>
      </c>
      <c r="F201" s="10">
        <v>44582.591770833336</v>
      </c>
      <c r="G201" s="10">
        <v>44585.411469907405</v>
      </c>
      <c r="H201" s="10">
        <v>44585.585150462961</v>
      </c>
      <c r="I201" s="10">
        <v>44585.585104166668</v>
      </c>
      <c r="J201" s="10">
        <v>44586.369710648149</v>
      </c>
      <c r="K201" s="10">
        <v>44587.592175925929</v>
      </c>
      <c r="L201" s="10"/>
      <c r="M201" s="10"/>
      <c r="N201" s="10">
        <v>44587.647592592592</v>
      </c>
      <c r="O201" s="10">
        <v>44588.594004629631</v>
      </c>
      <c r="P201" s="10">
        <v>44588.593958333331</v>
      </c>
      <c r="Q201" s="9" t="s">
        <v>30</v>
      </c>
      <c r="R201">
        <f t="shared" si="40"/>
        <v>2</v>
      </c>
      <c r="S201">
        <f t="shared" si="41"/>
        <v>2</v>
      </c>
      <c r="T201">
        <f t="shared" si="42"/>
        <v>3</v>
      </c>
      <c r="U201">
        <f t="shared" si="43"/>
        <v>2</v>
      </c>
      <c r="V201" t="str">
        <f t="shared" si="44"/>
        <v/>
      </c>
      <c r="W201" t="str">
        <f t="shared" si="45"/>
        <v/>
      </c>
      <c r="X201">
        <f t="shared" si="46"/>
        <v>1</v>
      </c>
      <c r="Y201">
        <f t="shared" si="47"/>
        <v>2</v>
      </c>
      <c r="Z201" t="str">
        <f t="shared" si="48"/>
        <v/>
      </c>
      <c r="AA201" t="str">
        <f t="shared" si="49"/>
        <v/>
      </c>
      <c r="AB201">
        <f t="shared" si="50"/>
        <v>2</v>
      </c>
      <c r="AC201">
        <f t="shared" si="51"/>
        <v>4</v>
      </c>
    </row>
    <row r="202" spans="1:29" x14ac:dyDescent="0.35">
      <c r="A202" s="5" t="s">
        <v>934</v>
      </c>
      <c r="B202" s="6" t="s">
        <v>935</v>
      </c>
      <c r="C202" s="6" t="s">
        <v>40</v>
      </c>
      <c r="D202" s="6" t="s">
        <v>40</v>
      </c>
      <c r="E202" s="7">
        <v>44581.853842592594</v>
      </c>
      <c r="F202" s="7">
        <v>44582.400729166664</v>
      </c>
      <c r="G202" s="7">
        <v>44582.437384259261</v>
      </c>
      <c r="H202" s="7">
        <v>44582.437384259261</v>
      </c>
      <c r="I202" s="7">
        <v>44582.437384259261</v>
      </c>
      <c r="J202" s="7"/>
      <c r="K202" s="7"/>
      <c r="L202" s="7"/>
      <c r="M202" s="7"/>
      <c r="N202" s="7">
        <v>44582.437384259261</v>
      </c>
      <c r="O202" s="7">
        <v>44582.586064814815</v>
      </c>
      <c r="P202" s="7">
        <v>44582.586030092592</v>
      </c>
      <c r="Q202" s="6" t="s">
        <v>30</v>
      </c>
      <c r="R202">
        <f t="shared" si="40"/>
        <v>1</v>
      </c>
      <c r="S202">
        <f t="shared" si="41"/>
        <v>1</v>
      </c>
      <c r="T202" t="str">
        <f t="shared" si="42"/>
        <v/>
      </c>
      <c r="U202" t="str">
        <f t="shared" si="43"/>
        <v/>
      </c>
      <c r="V202" t="str">
        <f t="shared" si="44"/>
        <v/>
      </c>
      <c r="W202" t="str">
        <f t="shared" si="45"/>
        <v/>
      </c>
      <c r="X202" t="str">
        <f t="shared" si="46"/>
        <v/>
      </c>
      <c r="Y202" t="str">
        <f t="shared" si="47"/>
        <v/>
      </c>
      <c r="Z202" t="str">
        <f t="shared" si="48"/>
        <v/>
      </c>
      <c r="AA202" t="str">
        <f t="shared" si="49"/>
        <v/>
      </c>
      <c r="AB202">
        <f t="shared" si="50"/>
        <v>1</v>
      </c>
      <c r="AC202">
        <f t="shared" si="51"/>
        <v>1</v>
      </c>
    </row>
    <row r="203" spans="1:29" x14ac:dyDescent="0.35">
      <c r="A203" s="8" t="s">
        <v>936</v>
      </c>
      <c r="B203" s="9" t="s">
        <v>937</v>
      </c>
      <c r="C203" s="9" t="s">
        <v>40</v>
      </c>
      <c r="D203" s="9" t="s">
        <v>40</v>
      </c>
      <c r="E203" s="10">
        <v>44578.450520833336</v>
      </c>
      <c r="F203" s="10">
        <v>44579.59134259259</v>
      </c>
      <c r="G203" s="10">
        <v>44580.396018518521</v>
      </c>
      <c r="H203" s="10">
        <v>44580.396018518521</v>
      </c>
      <c r="I203" s="10">
        <v>44580.396018518521</v>
      </c>
      <c r="J203" s="10"/>
      <c r="K203" s="10"/>
      <c r="L203" s="10"/>
      <c r="M203" s="10"/>
      <c r="N203" s="10">
        <v>44580.396018518521</v>
      </c>
      <c r="O203" s="10">
        <v>44580.598194444443</v>
      </c>
      <c r="P203" s="10">
        <v>44580.598136574074</v>
      </c>
      <c r="Q203" s="9" t="s">
        <v>30</v>
      </c>
      <c r="R203">
        <f t="shared" ref="R203:R208" si="52">IF(ISBLANK(G203),"",NETWORKDAYS(F203,G203))</f>
        <v>2</v>
      </c>
      <c r="S203">
        <f t="shared" ref="S203:S208" si="53">IF(ISBLANK(I203),"",NETWORKDAYS(F203,I203))</f>
        <v>2</v>
      </c>
      <c r="T203" t="str">
        <f t="shared" ref="T203:T208" si="54">IF(ISBLANK(K203),"",NETWORKDAYS(I203,K203))</f>
        <v/>
      </c>
      <c r="U203" t="str">
        <f t="shared" ref="U203:U208" si="55">IF(ISBLANK(J203),"",NETWORKDAYS(H203,J203))</f>
        <v/>
      </c>
      <c r="V203" t="str">
        <f t="shared" ref="V203:V208" si="56">IF(ISBLANK(M203),"",NETWORKDAYS(I203,M203))</f>
        <v/>
      </c>
      <c r="W203" t="str">
        <f t="shared" ref="W203:W208" si="57">IF(ISBLANK(L203),"",NETWORKDAYS(H203,L203))</f>
        <v/>
      </c>
      <c r="X203" t="str">
        <f t="shared" ref="X203:X208" si="58">IF(ISBLANK(K203),"",NETWORKDAYS(K203,N203))</f>
        <v/>
      </c>
      <c r="Y203" t="str">
        <f t="shared" ref="Y203:Y208" si="59">IF(ISBLANK(J203),"",NETWORKDAYS(J203,N203))</f>
        <v/>
      </c>
      <c r="Z203" t="str">
        <f t="shared" ref="Z203:Z208" si="60">IF(ISBLANK(M203),"",NETWORKDAYS(M203,N203))</f>
        <v/>
      </c>
      <c r="AA203" t="str">
        <f t="shared" ref="AA203:AA208" si="61">IF(ISBLANK(L203),"",NETWORKDAYS(L203,N203))</f>
        <v/>
      </c>
      <c r="AB203">
        <f t="shared" ref="AB203:AB208" si="62">IF(ISBLANK(P203),"",NETWORKDAYS(N203,P203))</f>
        <v>1</v>
      </c>
      <c r="AC203">
        <f t="shared" ref="AC203:AC208" si="63">IF(ISBLANK(P203),"",NETWORKDAYS(I203,P203))</f>
        <v>1</v>
      </c>
    </row>
    <row r="204" spans="1:29" x14ac:dyDescent="0.35">
      <c r="A204" s="5" t="s">
        <v>938</v>
      </c>
      <c r="B204" s="6" t="s">
        <v>939</v>
      </c>
      <c r="C204" s="6" t="s">
        <v>40</v>
      </c>
      <c r="D204" s="6" t="s">
        <v>40</v>
      </c>
      <c r="E204" s="7">
        <v>44574.56927083333</v>
      </c>
      <c r="F204" s="7">
        <v>44574.574988425928</v>
      </c>
      <c r="G204" s="7">
        <v>44575.44809027778</v>
      </c>
      <c r="H204" s="7">
        <v>44575.451296296298</v>
      </c>
      <c r="I204" s="7">
        <v>44575.451296296298</v>
      </c>
      <c r="J204" s="7"/>
      <c r="K204" s="7"/>
      <c r="L204" s="7"/>
      <c r="M204" s="7"/>
      <c r="N204" s="7">
        <v>44575.451296296298</v>
      </c>
      <c r="O204" s="7">
        <v>44575.595636574071</v>
      </c>
      <c r="P204" s="7">
        <v>44575.595613425925</v>
      </c>
      <c r="Q204" s="6" t="s">
        <v>30</v>
      </c>
      <c r="R204">
        <f t="shared" si="52"/>
        <v>2</v>
      </c>
      <c r="S204">
        <f t="shared" si="53"/>
        <v>2</v>
      </c>
      <c r="T204" t="str">
        <f t="shared" si="54"/>
        <v/>
      </c>
      <c r="U204" t="str">
        <f t="shared" si="55"/>
        <v/>
      </c>
      <c r="V204" t="str">
        <f t="shared" si="56"/>
        <v/>
      </c>
      <c r="W204" t="str">
        <f t="shared" si="57"/>
        <v/>
      </c>
      <c r="X204" t="str">
        <f t="shared" si="58"/>
        <v/>
      </c>
      <c r="Y204" t="str">
        <f t="shared" si="59"/>
        <v/>
      </c>
      <c r="Z204" t="str">
        <f t="shared" si="60"/>
        <v/>
      </c>
      <c r="AA204" t="str">
        <f t="shared" si="61"/>
        <v/>
      </c>
      <c r="AB204">
        <f t="shared" si="62"/>
        <v>1</v>
      </c>
      <c r="AC204">
        <f t="shared" si="63"/>
        <v>1</v>
      </c>
    </row>
    <row r="205" spans="1:29" x14ac:dyDescent="0.35">
      <c r="A205" s="8" t="s">
        <v>940</v>
      </c>
      <c r="B205" s="9" t="s">
        <v>941</v>
      </c>
      <c r="C205" s="9" t="s">
        <v>40</v>
      </c>
      <c r="D205" s="9" t="s">
        <v>40</v>
      </c>
      <c r="E205" s="10">
        <v>44574.534456018519</v>
      </c>
      <c r="F205" s="10">
        <v>44574.544664351852</v>
      </c>
      <c r="G205" s="10">
        <v>44575.441643518519</v>
      </c>
      <c r="H205" s="10">
        <v>44575.585659722223</v>
      </c>
      <c r="I205" s="10">
        <v>44575.585613425923</v>
      </c>
      <c r="J205" s="10">
        <v>44580.495752314811</v>
      </c>
      <c r="K205" s="10">
        <v>44580.488692129627</v>
      </c>
      <c r="L205" s="10"/>
      <c r="M205" s="10"/>
      <c r="N205" s="10">
        <v>44580.531319444446</v>
      </c>
      <c r="O205" s="10">
        <v>44580.596377314818</v>
      </c>
      <c r="P205" s="10">
        <v>44580.596342592595</v>
      </c>
      <c r="Q205" s="9" t="s">
        <v>30</v>
      </c>
      <c r="R205">
        <f t="shared" si="52"/>
        <v>2</v>
      </c>
      <c r="S205">
        <f t="shared" si="53"/>
        <v>2</v>
      </c>
      <c r="T205">
        <f t="shared" si="54"/>
        <v>4</v>
      </c>
      <c r="U205">
        <f t="shared" si="55"/>
        <v>4</v>
      </c>
      <c r="V205" t="str">
        <f t="shared" si="56"/>
        <v/>
      </c>
      <c r="W205" t="str">
        <f t="shared" si="57"/>
        <v/>
      </c>
      <c r="X205">
        <f t="shared" si="58"/>
        <v>1</v>
      </c>
      <c r="Y205">
        <f t="shared" si="59"/>
        <v>1</v>
      </c>
      <c r="Z205" t="str">
        <f t="shared" si="60"/>
        <v/>
      </c>
      <c r="AA205" t="str">
        <f t="shared" si="61"/>
        <v/>
      </c>
      <c r="AB205">
        <f t="shared" si="62"/>
        <v>1</v>
      </c>
      <c r="AC205">
        <f t="shared" si="63"/>
        <v>4</v>
      </c>
    </row>
    <row r="206" spans="1:29" x14ac:dyDescent="0.35">
      <c r="A206" s="5" t="s">
        <v>942</v>
      </c>
      <c r="B206" s="6" t="s">
        <v>943</v>
      </c>
      <c r="C206" s="6" t="s">
        <v>40</v>
      </c>
      <c r="D206" s="6" t="s">
        <v>40</v>
      </c>
      <c r="E206" s="7">
        <v>44574.482905092591</v>
      </c>
      <c r="F206" s="7">
        <v>44574.512407407405</v>
      </c>
      <c r="G206" s="7">
        <v>44575.445543981485</v>
      </c>
      <c r="H206" s="7">
        <v>44575.587314814817</v>
      </c>
      <c r="I206" s="7">
        <v>44575.587256944447</v>
      </c>
      <c r="J206" s="7">
        <v>44579.572754629633</v>
      </c>
      <c r="K206" s="7">
        <v>44579.569571759261</v>
      </c>
      <c r="L206" s="7"/>
      <c r="M206" s="7"/>
      <c r="N206" s="7">
        <v>44579.588923611111</v>
      </c>
      <c r="O206" s="7">
        <v>44580.593831018516</v>
      </c>
      <c r="P206" s="7">
        <v>44580.5937962963</v>
      </c>
      <c r="Q206" s="6" t="s">
        <v>30</v>
      </c>
      <c r="R206">
        <f t="shared" si="52"/>
        <v>2</v>
      </c>
      <c r="S206">
        <f t="shared" si="53"/>
        <v>2</v>
      </c>
      <c r="T206">
        <f t="shared" si="54"/>
        <v>3</v>
      </c>
      <c r="U206">
        <f t="shared" si="55"/>
        <v>3</v>
      </c>
      <c r="V206" t="str">
        <f t="shared" si="56"/>
        <v/>
      </c>
      <c r="W206" t="str">
        <f t="shared" si="57"/>
        <v/>
      </c>
      <c r="X206">
        <f t="shared" si="58"/>
        <v>1</v>
      </c>
      <c r="Y206">
        <f t="shared" si="59"/>
        <v>1</v>
      </c>
      <c r="Z206" t="str">
        <f t="shared" si="60"/>
        <v/>
      </c>
      <c r="AA206" t="str">
        <f t="shared" si="61"/>
        <v/>
      </c>
      <c r="AB206">
        <f t="shared" si="62"/>
        <v>2</v>
      </c>
      <c r="AC206">
        <f t="shared" si="63"/>
        <v>4</v>
      </c>
    </row>
    <row r="207" spans="1:29" x14ac:dyDescent="0.35">
      <c r="A207" s="8" t="s">
        <v>944</v>
      </c>
      <c r="B207" s="9" t="s">
        <v>945</v>
      </c>
      <c r="C207" s="9" t="s">
        <v>40</v>
      </c>
      <c r="D207" s="9" t="s">
        <v>40</v>
      </c>
      <c r="E207" s="10">
        <v>44573.43577546296</v>
      </c>
      <c r="F207" s="10">
        <v>44573.585462962961</v>
      </c>
      <c r="G207" s="10">
        <v>44574.449074074073</v>
      </c>
      <c r="H207" s="10">
        <v>44574.58525462963</v>
      </c>
      <c r="I207" s="10">
        <v>44574.58520833333</v>
      </c>
      <c r="J207" s="10">
        <v>44579.567986111113</v>
      </c>
      <c r="K207" s="10">
        <v>44579.568749999999</v>
      </c>
      <c r="L207" s="10"/>
      <c r="M207" s="10"/>
      <c r="N207" s="10">
        <v>44579.588449074072</v>
      </c>
      <c r="O207" s="10">
        <v>44580.592893518522</v>
      </c>
      <c r="P207" s="10">
        <v>44580.592858796299</v>
      </c>
      <c r="Q207" s="9" t="s">
        <v>30</v>
      </c>
      <c r="R207">
        <f t="shared" si="52"/>
        <v>2</v>
      </c>
      <c r="S207">
        <f t="shared" si="53"/>
        <v>2</v>
      </c>
      <c r="T207">
        <f t="shared" si="54"/>
        <v>4</v>
      </c>
      <c r="U207">
        <f t="shared" si="55"/>
        <v>4</v>
      </c>
      <c r="V207" t="str">
        <f t="shared" si="56"/>
        <v/>
      </c>
      <c r="W207" t="str">
        <f t="shared" si="57"/>
        <v/>
      </c>
      <c r="X207">
        <f t="shared" si="58"/>
        <v>1</v>
      </c>
      <c r="Y207">
        <f t="shared" si="59"/>
        <v>1</v>
      </c>
      <c r="Z207" t="str">
        <f t="shared" si="60"/>
        <v/>
      </c>
      <c r="AA207" t="str">
        <f t="shared" si="61"/>
        <v/>
      </c>
      <c r="AB207">
        <f t="shared" si="62"/>
        <v>2</v>
      </c>
      <c r="AC207">
        <f t="shared" si="63"/>
        <v>5</v>
      </c>
    </row>
    <row r="208" spans="1:29" x14ac:dyDescent="0.35">
      <c r="A208" s="5" t="s">
        <v>946</v>
      </c>
      <c r="B208" s="6" t="s">
        <v>947</v>
      </c>
      <c r="C208" s="6" t="s">
        <v>40</v>
      </c>
      <c r="D208" s="6" t="s">
        <v>40</v>
      </c>
      <c r="E208" s="7">
        <v>44573.417326388888</v>
      </c>
      <c r="F208" s="7">
        <v>44573.480590277781</v>
      </c>
      <c r="G208" s="7">
        <v>44573.496041666665</v>
      </c>
      <c r="H208" s="7">
        <v>44573.595532407409</v>
      </c>
      <c r="I208" s="7">
        <v>44573.595497685186</v>
      </c>
      <c r="J208" s="7">
        <v>44574.429189814815</v>
      </c>
      <c r="K208" s="7">
        <v>44574.471608796295</v>
      </c>
      <c r="L208" s="7"/>
      <c r="M208" s="7"/>
      <c r="N208" s="7">
        <v>44574.504895833335</v>
      </c>
      <c r="O208" s="7">
        <v>44574.591307870367</v>
      </c>
      <c r="P208" s="7">
        <v>44574.591261574074</v>
      </c>
      <c r="Q208" s="6" t="s">
        <v>30</v>
      </c>
      <c r="R208">
        <f t="shared" si="52"/>
        <v>1</v>
      </c>
      <c r="S208">
        <f t="shared" si="53"/>
        <v>1</v>
      </c>
      <c r="T208">
        <f t="shared" si="54"/>
        <v>2</v>
      </c>
      <c r="U208">
        <f t="shared" si="55"/>
        <v>2</v>
      </c>
      <c r="V208" t="str">
        <f t="shared" si="56"/>
        <v/>
      </c>
      <c r="W208" t="str">
        <f t="shared" si="57"/>
        <v/>
      </c>
      <c r="X208">
        <f t="shared" si="58"/>
        <v>1</v>
      </c>
      <c r="Y208">
        <f t="shared" si="59"/>
        <v>1</v>
      </c>
      <c r="Z208" t="str">
        <f t="shared" si="60"/>
        <v/>
      </c>
      <c r="AA208" t="str">
        <f t="shared" si="61"/>
        <v/>
      </c>
      <c r="AB208">
        <f t="shared" si="62"/>
        <v>1</v>
      </c>
      <c r="AC208">
        <f t="shared" si="63"/>
        <v>2</v>
      </c>
    </row>
    <row r="209" spans="1:29" x14ac:dyDescent="0.35">
      <c r="A209" s="8" t="s">
        <v>948</v>
      </c>
      <c r="B209" s="9" t="s">
        <v>949</v>
      </c>
      <c r="C209" s="9" t="s">
        <v>40</v>
      </c>
      <c r="D209" s="9" t="s">
        <v>40</v>
      </c>
      <c r="E209" s="10">
        <v>44572.534710648149</v>
      </c>
      <c r="F209" s="10">
        <v>44572.574606481481</v>
      </c>
      <c r="G209" s="10">
        <v>44573.491238425922</v>
      </c>
      <c r="H209" s="10">
        <v>44573.594108796293</v>
      </c>
      <c r="I209" s="10">
        <v>44573.594050925924</v>
      </c>
      <c r="J209" s="10">
        <v>44574.363611111112</v>
      </c>
      <c r="K209" s="10">
        <v>44574.47111111111</v>
      </c>
      <c r="L209" s="10"/>
      <c r="M209" s="10"/>
      <c r="N209" s="10">
        <v>44574.504513888889</v>
      </c>
      <c r="O209" s="10">
        <v>44574.590266203704</v>
      </c>
      <c r="P209" s="10">
        <v>44574.590231481481</v>
      </c>
      <c r="Q209" s="9" t="s">
        <v>30</v>
      </c>
      <c r="R209">
        <f t="shared" ref="R209:R218" si="64">IF(ISBLANK(G209),"",NETWORKDAYS(F209,G209))</f>
        <v>2</v>
      </c>
      <c r="S209">
        <f t="shared" ref="S209:S218" si="65">IF(ISBLANK(I209),"",NETWORKDAYS(F209,I209))</f>
        <v>2</v>
      </c>
      <c r="T209">
        <f t="shared" ref="T209:T218" si="66">IF(ISBLANK(K209),"",NETWORKDAYS(I209,K209))</f>
        <v>2</v>
      </c>
      <c r="U209">
        <f t="shared" ref="U209:U218" si="67">IF(ISBLANK(J209),"",NETWORKDAYS(H209,J209))</f>
        <v>2</v>
      </c>
      <c r="V209" t="str">
        <f t="shared" ref="V209:V218" si="68">IF(ISBLANK(M209),"",NETWORKDAYS(I209,M209))</f>
        <v/>
      </c>
      <c r="W209" t="str">
        <f t="shared" ref="W209:W218" si="69">IF(ISBLANK(L209),"",NETWORKDAYS(H209,L209))</f>
        <v/>
      </c>
      <c r="X209">
        <f t="shared" ref="X209:X218" si="70">IF(ISBLANK(K209),"",NETWORKDAYS(K209,N209))</f>
        <v>1</v>
      </c>
      <c r="Y209">
        <f t="shared" ref="Y209:Y218" si="71">IF(ISBLANK(J209),"",NETWORKDAYS(J209,N209))</f>
        <v>1</v>
      </c>
      <c r="Z209" t="str">
        <f t="shared" ref="Z209:Z218" si="72">IF(ISBLANK(M209),"",NETWORKDAYS(M209,N209))</f>
        <v/>
      </c>
      <c r="AA209" t="str">
        <f t="shared" ref="AA209:AA218" si="73">IF(ISBLANK(L209),"",NETWORKDAYS(L209,N209))</f>
        <v/>
      </c>
      <c r="AB209">
        <f t="shared" ref="AB209:AB218" si="74">IF(ISBLANK(P209),"",NETWORKDAYS(N209,P209))</f>
        <v>1</v>
      </c>
      <c r="AC209">
        <f t="shared" ref="AC209:AC218" si="75">IF(ISBLANK(P209),"",NETWORKDAYS(I209,P209))</f>
        <v>2</v>
      </c>
    </row>
    <row r="210" spans="1:29" x14ac:dyDescent="0.35">
      <c r="A210" s="5" t="s">
        <v>950</v>
      </c>
      <c r="B210" s="6" t="s">
        <v>951</v>
      </c>
      <c r="C210" s="6" t="s">
        <v>40</v>
      </c>
      <c r="D210" s="6" t="s">
        <v>40</v>
      </c>
      <c r="E210" s="7">
        <v>44572.521226851852</v>
      </c>
      <c r="F210" s="7">
        <v>44572.526018518518</v>
      </c>
      <c r="G210" s="7">
        <v>44572.568472222221</v>
      </c>
      <c r="H210" s="7">
        <v>44572.568472222221</v>
      </c>
      <c r="I210" s="7">
        <v>44572.568472222221</v>
      </c>
      <c r="J210" s="7"/>
      <c r="K210" s="7"/>
      <c r="L210" s="7"/>
      <c r="M210" s="7"/>
      <c r="N210" s="7">
        <v>44572.568472222221</v>
      </c>
      <c r="O210" s="7">
        <v>44572.608043981483</v>
      </c>
      <c r="P210" s="7">
        <v>44572.60800925926</v>
      </c>
      <c r="Q210" s="6" t="s">
        <v>30</v>
      </c>
      <c r="R210">
        <f t="shared" si="64"/>
        <v>1</v>
      </c>
      <c r="S210">
        <f t="shared" si="65"/>
        <v>1</v>
      </c>
      <c r="T210" t="str">
        <f t="shared" si="66"/>
        <v/>
      </c>
      <c r="U210" t="str">
        <f t="shared" si="67"/>
        <v/>
      </c>
      <c r="V210" t="str">
        <f t="shared" si="68"/>
        <v/>
      </c>
      <c r="W210" t="str">
        <f t="shared" si="69"/>
        <v/>
      </c>
      <c r="X210" t="str">
        <f t="shared" si="70"/>
        <v/>
      </c>
      <c r="Y210" t="str">
        <f t="shared" si="71"/>
        <v/>
      </c>
      <c r="Z210" t="str">
        <f t="shared" si="72"/>
        <v/>
      </c>
      <c r="AA210" t="str">
        <f t="shared" si="73"/>
        <v/>
      </c>
      <c r="AB210">
        <f t="shared" si="74"/>
        <v>1</v>
      </c>
      <c r="AC210">
        <f t="shared" si="75"/>
        <v>1</v>
      </c>
    </row>
    <row r="211" spans="1:29" x14ac:dyDescent="0.35">
      <c r="A211" s="8" t="s">
        <v>952</v>
      </c>
      <c r="B211" s="9" t="s">
        <v>953</v>
      </c>
      <c r="C211" s="9" t="s">
        <v>40</v>
      </c>
      <c r="D211" s="9" t="s">
        <v>73</v>
      </c>
      <c r="E211" s="10">
        <v>44572.507731481484</v>
      </c>
      <c r="F211" s="10">
        <v>44572.524768518517</v>
      </c>
      <c r="G211" s="10">
        <v>44573.485324074078</v>
      </c>
      <c r="H211" s="10">
        <v>44573.593043981484</v>
      </c>
      <c r="I211" s="10">
        <v>44573.592928240738</v>
      </c>
      <c r="J211" s="10">
        <v>44665.572060185186</v>
      </c>
      <c r="K211" s="10">
        <v>44574.470520833333</v>
      </c>
      <c r="L211" s="10"/>
      <c r="M211" s="10"/>
      <c r="N211" s="10">
        <v>44574.504189814812</v>
      </c>
      <c r="O211" s="10">
        <v>44574.589212962965</v>
      </c>
      <c r="P211" s="10">
        <v>44574.589143518519</v>
      </c>
      <c r="Q211" s="9" t="s">
        <v>30</v>
      </c>
      <c r="R211">
        <f t="shared" si="64"/>
        <v>2</v>
      </c>
      <c r="S211">
        <f t="shared" si="65"/>
        <v>2</v>
      </c>
      <c r="T211">
        <f t="shared" si="66"/>
        <v>2</v>
      </c>
      <c r="U211">
        <f t="shared" si="67"/>
        <v>67</v>
      </c>
      <c r="V211" t="str">
        <f t="shared" si="68"/>
        <v/>
      </c>
      <c r="W211" t="str">
        <f t="shared" si="69"/>
        <v/>
      </c>
      <c r="X211">
        <f t="shared" si="70"/>
        <v>1</v>
      </c>
      <c r="Y211">
        <f t="shared" si="71"/>
        <v>-66</v>
      </c>
      <c r="Z211" t="str">
        <f t="shared" si="72"/>
        <v/>
      </c>
      <c r="AA211" t="str">
        <f t="shared" si="73"/>
        <v/>
      </c>
      <c r="AB211">
        <f t="shared" si="74"/>
        <v>1</v>
      </c>
      <c r="AC211">
        <f t="shared" si="75"/>
        <v>2</v>
      </c>
    </row>
    <row r="212" spans="1:29" x14ac:dyDescent="0.35">
      <c r="A212" s="5" t="s">
        <v>954</v>
      </c>
      <c r="B212" s="6" t="s">
        <v>955</v>
      </c>
      <c r="C212" s="6" t="s">
        <v>40</v>
      </c>
      <c r="D212" s="6" t="s">
        <v>40</v>
      </c>
      <c r="E212" s="7">
        <v>44572.464560185188</v>
      </c>
      <c r="F212" s="7">
        <v>44572.523344907408</v>
      </c>
      <c r="G212" s="7">
        <v>44572.563321759262</v>
      </c>
      <c r="H212" s="7">
        <v>44572.563321759262</v>
      </c>
      <c r="I212" s="7">
        <v>44572.563321759262</v>
      </c>
      <c r="J212" s="7"/>
      <c r="K212" s="7"/>
      <c r="L212" s="7"/>
      <c r="M212" s="7"/>
      <c r="N212" s="7">
        <v>44572.563321759262</v>
      </c>
      <c r="O212" s="7">
        <v>44573.599699074075</v>
      </c>
      <c r="P212" s="7">
        <v>44573.599664351852</v>
      </c>
      <c r="Q212" s="6" t="s">
        <v>30</v>
      </c>
      <c r="R212">
        <f t="shared" si="64"/>
        <v>1</v>
      </c>
      <c r="S212">
        <f t="shared" si="65"/>
        <v>1</v>
      </c>
      <c r="T212" t="str">
        <f t="shared" si="66"/>
        <v/>
      </c>
      <c r="U212" t="str">
        <f t="shared" si="67"/>
        <v/>
      </c>
      <c r="V212" t="str">
        <f t="shared" si="68"/>
        <v/>
      </c>
      <c r="W212" t="str">
        <f t="shared" si="69"/>
        <v/>
      </c>
      <c r="X212" t="str">
        <f t="shared" si="70"/>
        <v/>
      </c>
      <c r="Y212" t="str">
        <f t="shared" si="71"/>
        <v/>
      </c>
      <c r="Z212" t="str">
        <f t="shared" si="72"/>
        <v/>
      </c>
      <c r="AA212" t="str">
        <f t="shared" si="73"/>
        <v/>
      </c>
      <c r="AB212">
        <f t="shared" si="74"/>
        <v>2</v>
      </c>
      <c r="AC212">
        <f t="shared" si="75"/>
        <v>2</v>
      </c>
    </row>
    <row r="213" spans="1:29" x14ac:dyDescent="0.35">
      <c r="A213" s="8" t="s">
        <v>956</v>
      </c>
      <c r="B213" s="9" t="s">
        <v>957</v>
      </c>
      <c r="C213" s="9" t="s">
        <v>40</v>
      </c>
      <c r="D213" s="9" t="s">
        <v>40</v>
      </c>
      <c r="E213" s="10">
        <v>44571.360474537039</v>
      </c>
      <c r="F213" s="10">
        <v>44571.384189814817</v>
      </c>
      <c r="G213" s="10">
        <v>44571.485011574077</v>
      </c>
      <c r="H213" s="10">
        <v>44571.591932870368</v>
      </c>
      <c r="I213" s="10">
        <v>44571.591898148145</v>
      </c>
      <c r="J213" s="10">
        <v>44572.56113425926</v>
      </c>
      <c r="K213" s="10">
        <v>44572.4059837963</v>
      </c>
      <c r="L213" s="10"/>
      <c r="M213" s="10"/>
      <c r="N213" s="10">
        <v>44572.575775462959</v>
      </c>
      <c r="O213" s="10">
        <v>44572.586701388886</v>
      </c>
      <c r="P213" s="10">
        <v>44572.586655092593</v>
      </c>
      <c r="Q213" s="9" t="s">
        <v>30</v>
      </c>
      <c r="R213">
        <f t="shared" si="64"/>
        <v>1</v>
      </c>
      <c r="S213">
        <f t="shared" si="65"/>
        <v>1</v>
      </c>
      <c r="T213">
        <f t="shared" si="66"/>
        <v>2</v>
      </c>
      <c r="U213">
        <f t="shared" si="67"/>
        <v>2</v>
      </c>
      <c r="V213" t="str">
        <f t="shared" si="68"/>
        <v/>
      </c>
      <c r="W213" t="str">
        <f t="shared" si="69"/>
        <v/>
      </c>
      <c r="X213">
        <f t="shared" si="70"/>
        <v>1</v>
      </c>
      <c r="Y213">
        <f t="shared" si="71"/>
        <v>1</v>
      </c>
      <c r="Z213" t="str">
        <f t="shared" si="72"/>
        <v/>
      </c>
      <c r="AA213" t="str">
        <f t="shared" si="73"/>
        <v/>
      </c>
      <c r="AB213">
        <f t="shared" si="74"/>
        <v>1</v>
      </c>
      <c r="AC213">
        <f t="shared" si="75"/>
        <v>2</v>
      </c>
    </row>
    <row r="214" spans="1:29" x14ac:dyDescent="0.35">
      <c r="A214" s="5" t="s">
        <v>958</v>
      </c>
      <c r="B214" s="6" t="s">
        <v>959</v>
      </c>
      <c r="C214" s="6" t="s">
        <v>40</v>
      </c>
      <c r="D214" s="6" t="s">
        <v>40</v>
      </c>
      <c r="E214" s="7">
        <v>44568.668657407405</v>
      </c>
      <c r="F214" s="7">
        <v>44568.795787037037</v>
      </c>
      <c r="G214" s="7">
        <v>44571.484768518516</v>
      </c>
      <c r="H214" s="7">
        <v>44571.587812500002</v>
      </c>
      <c r="I214" s="7">
        <v>44571.587766203702</v>
      </c>
      <c r="J214" s="7">
        <v>44572.557291666664</v>
      </c>
      <c r="K214" s="7">
        <v>44572.40457175926</v>
      </c>
      <c r="L214" s="7"/>
      <c r="M214" s="7"/>
      <c r="N214" s="7">
        <v>44572.57534722222</v>
      </c>
      <c r="O214" s="7">
        <v>44572.585659722223</v>
      </c>
      <c r="P214" s="7">
        <v>44572.585625</v>
      </c>
      <c r="Q214" s="6" t="s">
        <v>30</v>
      </c>
      <c r="R214">
        <f t="shared" si="64"/>
        <v>2</v>
      </c>
      <c r="S214">
        <f t="shared" si="65"/>
        <v>2</v>
      </c>
      <c r="T214">
        <f t="shared" si="66"/>
        <v>2</v>
      </c>
      <c r="U214">
        <f t="shared" si="67"/>
        <v>2</v>
      </c>
      <c r="V214" t="str">
        <f t="shared" si="68"/>
        <v/>
      </c>
      <c r="W214" t="str">
        <f t="shared" si="69"/>
        <v/>
      </c>
      <c r="X214">
        <f t="shared" si="70"/>
        <v>1</v>
      </c>
      <c r="Y214">
        <f t="shared" si="71"/>
        <v>1</v>
      </c>
      <c r="Z214" t="str">
        <f t="shared" si="72"/>
        <v/>
      </c>
      <c r="AA214" t="str">
        <f t="shared" si="73"/>
        <v/>
      </c>
      <c r="AB214">
        <f t="shared" si="74"/>
        <v>1</v>
      </c>
      <c r="AC214">
        <f t="shared" si="75"/>
        <v>2</v>
      </c>
    </row>
    <row r="215" spans="1:29" x14ac:dyDescent="0.35">
      <c r="A215" s="8" t="s">
        <v>960</v>
      </c>
      <c r="B215" s="9" t="s">
        <v>961</v>
      </c>
      <c r="C215" s="9" t="s">
        <v>40</v>
      </c>
      <c r="D215" s="9" t="s">
        <v>40</v>
      </c>
      <c r="E215" s="10">
        <v>44567.72246527778</v>
      </c>
      <c r="F215" s="10">
        <v>44568.364120370374</v>
      </c>
      <c r="G215" s="10">
        <v>44568.445787037039</v>
      </c>
      <c r="H215" s="10">
        <v>44568.445787037039</v>
      </c>
      <c r="I215" s="10">
        <v>44568.445787037039</v>
      </c>
      <c r="J215" s="10"/>
      <c r="K215" s="10"/>
      <c r="L215" s="10"/>
      <c r="M215" s="10"/>
      <c r="N215" s="10">
        <v>44568.445787037039</v>
      </c>
      <c r="O215" s="10">
        <v>44568.588865740741</v>
      </c>
      <c r="P215" s="10">
        <v>44568.588831018518</v>
      </c>
      <c r="Q215" s="9" t="s">
        <v>30</v>
      </c>
      <c r="R215">
        <f t="shared" si="64"/>
        <v>1</v>
      </c>
      <c r="S215">
        <f t="shared" si="65"/>
        <v>1</v>
      </c>
      <c r="T215" t="str">
        <f t="shared" si="66"/>
        <v/>
      </c>
      <c r="U215" t="str">
        <f t="shared" si="67"/>
        <v/>
      </c>
      <c r="V215" t="str">
        <f t="shared" si="68"/>
        <v/>
      </c>
      <c r="W215" t="str">
        <f t="shared" si="69"/>
        <v/>
      </c>
      <c r="X215" t="str">
        <f t="shared" si="70"/>
        <v/>
      </c>
      <c r="Y215" t="str">
        <f t="shared" si="71"/>
        <v/>
      </c>
      <c r="Z215" t="str">
        <f t="shared" si="72"/>
        <v/>
      </c>
      <c r="AA215" t="str">
        <f t="shared" si="73"/>
        <v/>
      </c>
      <c r="AB215">
        <f t="shared" si="74"/>
        <v>1</v>
      </c>
      <c r="AC215">
        <f t="shared" si="75"/>
        <v>1</v>
      </c>
    </row>
    <row r="216" spans="1:29" x14ac:dyDescent="0.35">
      <c r="A216" s="5" t="s">
        <v>962</v>
      </c>
      <c r="B216" s="6" t="s">
        <v>963</v>
      </c>
      <c r="C216" s="6" t="s">
        <v>40</v>
      </c>
      <c r="D216" s="6" t="s">
        <v>40</v>
      </c>
      <c r="E216" s="7">
        <v>44567.702187499999</v>
      </c>
      <c r="F216" s="7">
        <v>44567.727754629632</v>
      </c>
      <c r="G216" s="7">
        <v>44568.445300925923</v>
      </c>
      <c r="H216" s="7">
        <v>44568.445300925923</v>
      </c>
      <c r="I216" s="7">
        <v>44568.445300925923</v>
      </c>
      <c r="J216" s="7"/>
      <c r="K216" s="7"/>
      <c r="L216" s="7"/>
      <c r="M216" s="7"/>
      <c r="N216" s="7">
        <v>44568.445300925923</v>
      </c>
      <c r="O216" s="7">
        <v>44568.588333333333</v>
      </c>
      <c r="P216" s="7">
        <v>44568.588310185187</v>
      </c>
      <c r="Q216" s="6" t="s">
        <v>30</v>
      </c>
      <c r="R216">
        <f t="shared" si="64"/>
        <v>2</v>
      </c>
      <c r="S216">
        <f t="shared" si="65"/>
        <v>2</v>
      </c>
      <c r="T216" t="str">
        <f t="shared" si="66"/>
        <v/>
      </c>
      <c r="U216" t="str">
        <f t="shared" si="67"/>
        <v/>
      </c>
      <c r="V216" t="str">
        <f t="shared" si="68"/>
        <v/>
      </c>
      <c r="W216" t="str">
        <f t="shared" si="69"/>
        <v/>
      </c>
      <c r="X216" t="str">
        <f t="shared" si="70"/>
        <v/>
      </c>
      <c r="Y216" t="str">
        <f t="shared" si="71"/>
        <v/>
      </c>
      <c r="Z216" t="str">
        <f t="shared" si="72"/>
        <v/>
      </c>
      <c r="AA216" t="str">
        <f t="shared" si="73"/>
        <v/>
      </c>
      <c r="AB216">
        <f t="shared" si="74"/>
        <v>1</v>
      </c>
      <c r="AC216">
        <f t="shared" si="75"/>
        <v>1</v>
      </c>
    </row>
    <row r="217" spans="1:29" x14ac:dyDescent="0.35">
      <c r="A217" s="8" t="s">
        <v>964</v>
      </c>
      <c r="B217" s="9" t="s">
        <v>965</v>
      </c>
      <c r="C217" s="9" t="s">
        <v>40</v>
      </c>
      <c r="D217" s="9" t="s">
        <v>40</v>
      </c>
      <c r="E217" s="10">
        <v>44567.694027777776</v>
      </c>
      <c r="F217" s="10">
        <v>44567.710312499999</v>
      </c>
      <c r="G217" s="10">
        <v>44568.444664351853</v>
      </c>
      <c r="H217" s="10">
        <v>44568.586967592593</v>
      </c>
      <c r="I217" s="10">
        <v>44568.586921296293</v>
      </c>
      <c r="J217" s="10">
        <v>44571.354444444441</v>
      </c>
      <c r="K217" s="10"/>
      <c r="L217" s="10">
        <v>44727.66883101852</v>
      </c>
      <c r="M217" s="10"/>
      <c r="N217" s="10">
        <v>44571.385972222219</v>
      </c>
      <c r="O217" s="10">
        <v>44571.597303240742</v>
      </c>
      <c r="P217" s="10">
        <v>44571.597384259258</v>
      </c>
      <c r="Q217" s="9" t="s">
        <v>30</v>
      </c>
      <c r="R217">
        <f t="shared" si="64"/>
        <v>2</v>
      </c>
      <c r="S217">
        <f t="shared" si="65"/>
        <v>2</v>
      </c>
      <c r="T217" t="str">
        <f t="shared" si="66"/>
        <v/>
      </c>
      <c r="U217">
        <f t="shared" si="67"/>
        <v>2</v>
      </c>
      <c r="V217" t="str">
        <f t="shared" si="68"/>
        <v/>
      </c>
      <c r="W217">
        <f t="shared" si="69"/>
        <v>114</v>
      </c>
      <c r="X217" t="str">
        <f t="shared" si="70"/>
        <v/>
      </c>
      <c r="Y217">
        <f t="shared" si="71"/>
        <v>1</v>
      </c>
      <c r="Z217" t="str">
        <f t="shared" si="72"/>
        <v/>
      </c>
      <c r="AA217">
        <f t="shared" si="73"/>
        <v>-113</v>
      </c>
      <c r="AB217">
        <f t="shared" si="74"/>
        <v>1</v>
      </c>
      <c r="AC217">
        <f t="shared" si="75"/>
        <v>2</v>
      </c>
    </row>
    <row r="218" spans="1:29" x14ac:dyDescent="0.35">
      <c r="A218" s="5" t="s">
        <v>966</v>
      </c>
      <c r="B218" s="6" t="s">
        <v>967</v>
      </c>
      <c r="C218" s="6" t="s">
        <v>40</v>
      </c>
      <c r="D218" s="6" t="s">
        <v>40</v>
      </c>
      <c r="E218" s="7">
        <v>44567.675092592595</v>
      </c>
      <c r="F218" s="7">
        <v>44567.708749999998</v>
      </c>
      <c r="G218" s="7">
        <v>44568.444062499999</v>
      </c>
      <c r="H218" s="7">
        <v>44568.444062499999</v>
      </c>
      <c r="I218" s="7">
        <v>44568.444062499999</v>
      </c>
      <c r="J218" s="7"/>
      <c r="K218" s="7"/>
      <c r="L218" s="7"/>
      <c r="M218" s="7"/>
      <c r="N218" s="7">
        <v>44568.444062499999</v>
      </c>
      <c r="O218" s="7">
        <v>44568.587835648148</v>
      </c>
      <c r="P218" s="7">
        <v>44568.587800925925</v>
      </c>
      <c r="Q218" s="6" t="s">
        <v>30</v>
      </c>
      <c r="R218">
        <f t="shared" si="64"/>
        <v>2</v>
      </c>
      <c r="S218">
        <f t="shared" si="65"/>
        <v>2</v>
      </c>
      <c r="T218" t="str">
        <f t="shared" si="66"/>
        <v/>
      </c>
      <c r="U218" t="str">
        <f t="shared" si="67"/>
        <v/>
      </c>
      <c r="V218" t="str">
        <f t="shared" si="68"/>
        <v/>
      </c>
      <c r="W218" t="str">
        <f t="shared" si="69"/>
        <v/>
      </c>
      <c r="X218" t="str">
        <f t="shared" si="70"/>
        <v/>
      </c>
      <c r="Y218" t="str">
        <f t="shared" si="71"/>
        <v/>
      </c>
      <c r="Z218" t="str">
        <f t="shared" si="72"/>
        <v/>
      </c>
      <c r="AA218" t="str">
        <f t="shared" si="73"/>
        <v/>
      </c>
      <c r="AB218">
        <f t="shared" si="74"/>
        <v>1</v>
      </c>
      <c r="AC218">
        <f t="shared" si="75"/>
        <v>1</v>
      </c>
    </row>
    <row r="219" spans="1:29" x14ac:dyDescent="0.35">
      <c r="A219" s="8" t="s">
        <v>968</v>
      </c>
      <c r="B219" s="9" t="s">
        <v>969</v>
      </c>
      <c r="C219" s="9" t="s">
        <v>40</v>
      </c>
      <c r="D219" s="9" t="s">
        <v>40</v>
      </c>
      <c r="E219" s="10">
        <v>44566.432569444441</v>
      </c>
      <c r="F219" s="10">
        <v>44566.524768518517</v>
      </c>
      <c r="G219" s="10">
        <v>44567.461145833331</v>
      </c>
      <c r="H219" s="10">
        <v>44567.461145833331</v>
      </c>
      <c r="I219" s="10">
        <v>44567.461145833331</v>
      </c>
      <c r="J219" s="10"/>
      <c r="K219" s="10"/>
      <c r="L219" s="10"/>
      <c r="M219" s="10"/>
      <c r="N219" s="10">
        <v>44567.461145833331</v>
      </c>
      <c r="O219" s="10">
        <v>44567.585636574076</v>
      </c>
      <c r="P219" s="10">
        <v>44567.585601851853</v>
      </c>
      <c r="Q219" s="9" t="s">
        <v>30</v>
      </c>
      <c r="R219">
        <f t="shared" ref="R219:R245" si="76">IF(ISBLANK(G219),"",NETWORKDAYS(F219,G219))</f>
        <v>2</v>
      </c>
      <c r="S219">
        <f t="shared" ref="S219:S245" si="77">IF(ISBLANK(I219),"",NETWORKDAYS(F219,I219))</f>
        <v>2</v>
      </c>
      <c r="T219" t="str">
        <f t="shared" ref="T219:T245" si="78">IF(ISBLANK(K219),"",NETWORKDAYS(I219,K219))</f>
        <v/>
      </c>
      <c r="U219" t="str">
        <f t="shared" ref="U219:U245" si="79">IF(ISBLANK(J219),"",NETWORKDAYS(H219,J219))</f>
        <v/>
      </c>
      <c r="V219" t="str">
        <f t="shared" ref="V219:V245" si="80">IF(ISBLANK(M219),"",NETWORKDAYS(I219,M219))</f>
        <v/>
      </c>
      <c r="W219" t="str">
        <f t="shared" ref="W219:W245" si="81">IF(ISBLANK(L219),"",NETWORKDAYS(H219,L219))</f>
        <v/>
      </c>
      <c r="X219" t="str">
        <f t="shared" ref="X219:X245" si="82">IF(ISBLANK(K219),"",NETWORKDAYS(K219,N219))</f>
        <v/>
      </c>
      <c r="Y219" t="str">
        <f t="shared" ref="Y219:Y245" si="83">IF(ISBLANK(J219),"",NETWORKDAYS(J219,N219))</f>
        <v/>
      </c>
      <c r="Z219" t="str">
        <f t="shared" ref="Z219:Z245" si="84">IF(ISBLANK(M219),"",NETWORKDAYS(M219,N219))</f>
        <v/>
      </c>
      <c r="AA219" t="str">
        <f t="shared" ref="AA219:AA245" si="85">IF(ISBLANK(L219),"",NETWORKDAYS(L219,N219))</f>
        <v/>
      </c>
      <c r="AB219">
        <f t="shared" ref="AB219:AB245" si="86">IF(ISBLANK(P219),"",NETWORKDAYS(N219,P219))</f>
        <v>1</v>
      </c>
      <c r="AC219">
        <f t="shared" ref="AC219:AC245" si="87">IF(ISBLANK(P219),"",NETWORKDAYS(I219,P219))</f>
        <v>1</v>
      </c>
    </row>
    <row r="220" spans="1:29" x14ac:dyDescent="0.35">
      <c r="A220" s="5" t="s">
        <v>970</v>
      </c>
      <c r="B220" s="6" t="s">
        <v>971</v>
      </c>
      <c r="C220" s="6" t="s">
        <v>40</v>
      </c>
      <c r="D220" s="6" t="s">
        <v>40</v>
      </c>
      <c r="E220" s="7">
        <v>44565.778877314813</v>
      </c>
      <c r="F220" s="7">
        <v>44566.361481481479</v>
      </c>
      <c r="G220" s="7">
        <v>44566.497743055559</v>
      </c>
      <c r="H220" s="7">
        <v>44566.497743055559</v>
      </c>
      <c r="I220" s="7">
        <v>44566.497743055559</v>
      </c>
      <c r="J220" s="7"/>
      <c r="K220" s="7"/>
      <c r="L220" s="7"/>
      <c r="M220" s="7"/>
      <c r="N220" s="7">
        <v>44566.497743055559</v>
      </c>
      <c r="O220" s="7">
        <v>44566.604780092595</v>
      </c>
      <c r="P220" s="7">
        <v>44566.604756944442</v>
      </c>
      <c r="Q220" s="6" t="s">
        <v>30</v>
      </c>
      <c r="R220">
        <f t="shared" si="76"/>
        <v>1</v>
      </c>
      <c r="S220">
        <f t="shared" si="77"/>
        <v>1</v>
      </c>
      <c r="T220" t="str">
        <f t="shared" si="78"/>
        <v/>
      </c>
      <c r="U220" t="str">
        <f t="shared" si="79"/>
        <v/>
      </c>
      <c r="V220" t="str">
        <f t="shared" si="80"/>
        <v/>
      </c>
      <c r="W220" t="str">
        <f t="shared" si="81"/>
        <v/>
      </c>
      <c r="X220" t="str">
        <f t="shared" si="82"/>
        <v/>
      </c>
      <c r="Y220" t="str">
        <f t="shared" si="83"/>
        <v/>
      </c>
      <c r="Z220" t="str">
        <f t="shared" si="84"/>
        <v/>
      </c>
      <c r="AA220" t="str">
        <f t="shared" si="85"/>
        <v/>
      </c>
      <c r="AB220">
        <f t="shared" si="86"/>
        <v>1</v>
      </c>
      <c r="AC220">
        <f t="shared" si="87"/>
        <v>1</v>
      </c>
    </row>
    <row r="221" spans="1:29" x14ac:dyDescent="0.35">
      <c r="A221" s="8" t="s">
        <v>972</v>
      </c>
      <c r="B221" s="9" t="s">
        <v>973</v>
      </c>
      <c r="C221" s="9" t="s">
        <v>40</v>
      </c>
      <c r="D221" s="9" t="s">
        <v>40</v>
      </c>
      <c r="E221" s="10">
        <v>44565.663865740738</v>
      </c>
      <c r="F221" s="10">
        <v>44565.700891203705</v>
      </c>
      <c r="G221" s="10">
        <v>44566.489942129629</v>
      </c>
      <c r="H221" s="10">
        <v>44566.489942129629</v>
      </c>
      <c r="I221" s="10">
        <v>44566.489942129629</v>
      </c>
      <c r="J221" s="10"/>
      <c r="K221" s="10"/>
      <c r="L221" s="10"/>
      <c r="M221" s="10"/>
      <c r="N221" s="10">
        <v>44566.489942129629</v>
      </c>
      <c r="O221" s="10">
        <v>44566.601331018515</v>
      </c>
      <c r="P221" s="10">
        <v>44566.601307870369</v>
      </c>
      <c r="Q221" s="9" t="s">
        <v>30</v>
      </c>
      <c r="R221">
        <f t="shared" si="76"/>
        <v>2</v>
      </c>
      <c r="S221">
        <f t="shared" si="77"/>
        <v>2</v>
      </c>
      <c r="T221" t="str">
        <f t="shared" si="78"/>
        <v/>
      </c>
      <c r="U221" t="str">
        <f t="shared" si="79"/>
        <v/>
      </c>
      <c r="V221" t="str">
        <f t="shared" si="80"/>
        <v/>
      </c>
      <c r="W221" t="str">
        <f t="shared" si="81"/>
        <v/>
      </c>
      <c r="X221" t="str">
        <f t="shared" si="82"/>
        <v/>
      </c>
      <c r="Y221" t="str">
        <f t="shared" si="83"/>
        <v/>
      </c>
      <c r="Z221" t="str">
        <f t="shared" si="84"/>
        <v/>
      </c>
      <c r="AA221" t="str">
        <f t="shared" si="85"/>
        <v/>
      </c>
      <c r="AB221">
        <f t="shared" si="86"/>
        <v>1</v>
      </c>
      <c r="AC221">
        <f t="shared" si="87"/>
        <v>1</v>
      </c>
    </row>
    <row r="222" spans="1:29" x14ac:dyDescent="0.35">
      <c r="A222" s="5" t="s">
        <v>974</v>
      </c>
      <c r="B222" s="6" t="s">
        <v>975</v>
      </c>
      <c r="C222" s="6" t="s">
        <v>40</v>
      </c>
      <c r="D222" s="6" t="s">
        <v>40</v>
      </c>
      <c r="E222" s="7">
        <v>44564.617129629631</v>
      </c>
      <c r="F222" s="7">
        <v>44564.695763888885</v>
      </c>
      <c r="G222" s="7">
        <v>44565.416203703702</v>
      </c>
      <c r="H222" s="7">
        <v>44565.594907407409</v>
      </c>
      <c r="I222" s="7">
        <v>44565.594872685186</v>
      </c>
      <c r="J222" s="7">
        <v>44566.52721064815</v>
      </c>
      <c r="K222" s="7">
        <v>44571.482800925929</v>
      </c>
      <c r="L222" s="7"/>
      <c r="M222" s="7"/>
      <c r="N222" s="7">
        <v>44571.494317129633</v>
      </c>
      <c r="O222" s="7">
        <v>44571.595879629633</v>
      </c>
      <c r="P222" s="7">
        <v>44571.595856481479</v>
      </c>
      <c r="Q222" s="6" t="s">
        <v>30</v>
      </c>
      <c r="R222">
        <f t="shared" si="76"/>
        <v>2</v>
      </c>
      <c r="S222">
        <f t="shared" si="77"/>
        <v>2</v>
      </c>
      <c r="T222">
        <f t="shared" si="78"/>
        <v>5</v>
      </c>
      <c r="U222">
        <f t="shared" si="79"/>
        <v>2</v>
      </c>
      <c r="V222" t="str">
        <f t="shared" si="80"/>
        <v/>
      </c>
      <c r="W222" t="str">
        <f t="shared" si="81"/>
        <v/>
      </c>
      <c r="X222">
        <f t="shared" si="82"/>
        <v>1</v>
      </c>
      <c r="Y222">
        <f t="shared" si="83"/>
        <v>4</v>
      </c>
      <c r="Z222" t="str">
        <f t="shared" si="84"/>
        <v/>
      </c>
      <c r="AA222" t="str">
        <f t="shared" si="85"/>
        <v/>
      </c>
      <c r="AB222">
        <f t="shared" si="86"/>
        <v>1</v>
      </c>
      <c r="AC222">
        <f t="shared" si="87"/>
        <v>5</v>
      </c>
    </row>
    <row r="223" spans="1:29" x14ac:dyDescent="0.35">
      <c r="A223" s="8" t="s">
        <v>976</v>
      </c>
      <c r="B223" s="9" t="s">
        <v>977</v>
      </c>
      <c r="C223" s="9" t="s">
        <v>40</v>
      </c>
      <c r="D223" s="9" t="s">
        <v>40</v>
      </c>
      <c r="E223" s="10">
        <v>44564.608356481483</v>
      </c>
      <c r="F223" s="10">
        <v>44564.694687499999</v>
      </c>
      <c r="G223" s="10">
        <v>44565.413495370369</v>
      </c>
      <c r="H223" s="10">
        <v>44566.600451388891</v>
      </c>
      <c r="I223" s="10">
        <v>44566.600428240738</v>
      </c>
      <c r="J223" s="10">
        <v>44567.376840277779</v>
      </c>
      <c r="K223" s="10">
        <v>44571.48228009259</v>
      </c>
      <c r="L223" s="10"/>
      <c r="M223" s="10"/>
      <c r="N223" s="10">
        <v>44571.493900462963</v>
      </c>
      <c r="O223" s="10">
        <v>44571.595023148147</v>
      </c>
      <c r="P223" s="10">
        <v>44571.594988425924</v>
      </c>
      <c r="Q223" s="9" t="s">
        <v>30</v>
      </c>
      <c r="R223">
        <f t="shared" si="76"/>
        <v>2</v>
      </c>
      <c r="S223">
        <f t="shared" si="77"/>
        <v>3</v>
      </c>
      <c r="T223">
        <f t="shared" si="78"/>
        <v>4</v>
      </c>
      <c r="U223">
        <f t="shared" si="79"/>
        <v>2</v>
      </c>
      <c r="V223" t="str">
        <f t="shared" si="80"/>
        <v/>
      </c>
      <c r="W223" t="str">
        <f t="shared" si="81"/>
        <v/>
      </c>
      <c r="X223">
        <f t="shared" si="82"/>
        <v>1</v>
      </c>
      <c r="Y223">
        <f t="shared" si="83"/>
        <v>3</v>
      </c>
      <c r="Z223" t="str">
        <f t="shared" si="84"/>
        <v/>
      </c>
      <c r="AA223" t="str">
        <f t="shared" si="85"/>
        <v/>
      </c>
      <c r="AB223">
        <f t="shared" si="86"/>
        <v>1</v>
      </c>
      <c r="AC223">
        <f t="shared" si="87"/>
        <v>4</v>
      </c>
    </row>
    <row r="224" spans="1:29" x14ac:dyDescent="0.35">
      <c r="A224" s="5" t="s">
        <v>978</v>
      </c>
      <c r="B224" s="6" t="s">
        <v>979</v>
      </c>
      <c r="C224" s="6" t="s">
        <v>40</v>
      </c>
      <c r="D224" s="6" t="s">
        <v>40</v>
      </c>
      <c r="E224" s="7">
        <v>44564.372488425928</v>
      </c>
      <c r="F224" s="7">
        <v>44564.454675925925</v>
      </c>
      <c r="G224" s="7">
        <v>44564.480763888889</v>
      </c>
      <c r="H224" s="7">
        <v>44564.585023148145</v>
      </c>
      <c r="I224" s="7">
        <v>44564.584756944445</v>
      </c>
      <c r="J224" s="7">
        <v>44565.417002314818</v>
      </c>
      <c r="K224" s="7">
        <v>44603.592627314814</v>
      </c>
      <c r="L224" s="7">
        <v>44727.669537037036</v>
      </c>
      <c r="M224" s="7"/>
      <c r="N224" s="7">
        <v>44565.465173611112</v>
      </c>
      <c r="O224" s="7">
        <v>44565.599421296298</v>
      </c>
      <c r="P224" s="7">
        <v>44565.599340277775</v>
      </c>
      <c r="Q224" s="6" t="s">
        <v>30</v>
      </c>
      <c r="R224">
        <f t="shared" si="76"/>
        <v>1</v>
      </c>
      <c r="S224">
        <f t="shared" si="77"/>
        <v>1</v>
      </c>
      <c r="T224">
        <f t="shared" si="78"/>
        <v>30</v>
      </c>
      <c r="U224">
        <f t="shared" si="79"/>
        <v>2</v>
      </c>
      <c r="V224" t="str">
        <f t="shared" si="80"/>
        <v/>
      </c>
      <c r="W224">
        <f t="shared" si="81"/>
        <v>118</v>
      </c>
      <c r="X224">
        <f t="shared" si="82"/>
        <v>-29</v>
      </c>
      <c r="Y224">
        <f t="shared" si="83"/>
        <v>1</v>
      </c>
      <c r="Z224" t="str">
        <f t="shared" si="84"/>
        <v/>
      </c>
      <c r="AA224">
        <f t="shared" si="85"/>
        <v>-117</v>
      </c>
      <c r="AB224">
        <f t="shared" si="86"/>
        <v>1</v>
      </c>
      <c r="AC224">
        <f t="shared" si="87"/>
        <v>2</v>
      </c>
    </row>
    <row r="225" spans="1:29" x14ac:dyDescent="0.35">
      <c r="A225" s="8" t="s">
        <v>980</v>
      </c>
      <c r="B225" s="9" t="s">
        <v>981</v>
      </c>
      <c r="C225" s="9" t="s">
        <v>40</v>
      </c>
      <c r="D225" s="9" t="s">
        <v>40</v>
      </c>
      <c r="E225" s="10">
        <v>44559.105671296296</v>
      </c>
      <c r="F225" s="10">
        <v>44559.374074074076</v>
      </c>
      <c r="G225" s="10">
        <v>44559.411990740744</v>
      </c>
      <c r="H225" s="10">
        <v>44559.411990740744</v>
      </c>
      <c r="I225" s="10">
        <v>44559.411990740744</v>
      </c>
      <c r="J225" s="10"/>
      <c r="K225" s="10"/>
      <c r="L225" s="10"/>
      <c r="M225" s="10"/>
      <c r="N225" s="10">
        <v>44559.411990740744</v>
      </c>
      <c r="O225" s="10">
        <v>44559.588923611111</v>
      </c>
      <c r="P225" s="10">
        <v>44559.588888888888</v>
      </c>
      <c r="Q225" s="9" t="s">
        <v>30</v>
      </c>
      <c r="R225">
        <f t="shared" si="76"/>
        <v>1</v>
      </c>
      <c r="S225">
        <f t="shared" si="77"/>
        <v>1</v>
      </c>
      <c r="T225" t="str">
        <f t="shared" si="78"/>
        <v/>
      </c>
      <c r="U225" t="str">
        <f t="shared" si="79"/>
        <v/>
      </c>
      <c r="V225" t="str">
        <f t="shared" si="80"/>
        <v/>
      </c>
      <c r="W225" t="str">
        <f t="shared" si="81"/>
        <v/>
      </c>
      <c r="X225" t="str">
        <f t="shared" si="82"/>
        <v/>
      </c>
      <c r="Y225" t="str">
        <f t="shared" si="83"/>
        <v/>
      </c>
      <c r="Z225" t="str">
        <f t="shared" si="84"/>
        <v/>
      </c>
      <c r="AA225" t="str">
        <f t="shared" si="85"/>
        <v/>
      </c>
      <c r="AB225">
        <f t="shared" si="86"/>
        <v>1</v>
      </c>
      <c r="AC225">
        <f t="shared" si="87"/>
        <v>1</v>
      </c>
    </row>
    <row r="226" spans="1:29" x14ac:dyDescent="0.35">
      <c r="A226" s="5" t="s">
        <v>982</v>
      </c>
      <c r="B226" s="6" t="s">
        <v>983</v>
      </c>
      <c r="C226" s="6" t="s">
        <v>40</v>
      </c>
      <c r="D226" s="6" t="s">
        <v>40</v>
      </c>
      <c r="E226" s="7">
        <v>44558.591041666667</v>
      </c>
      <c r="F226" s="7">
        <v>44558.668912037036</v>
      </c>
      <c r="G226" s="7">
        <v>44559.408553240741</v>
      </c>
      <c r="H226" s="7">
        <v>44559.587743055556</v>
      </c>
      <c r="I226" s="7">
        <v>44559.587719907409</v>
      </c>
      <c r="J226" s="7">
        <v>44560.351875</v>
      </c>
      <c r="K226" s="7">
        <v>44560.32775462963</v>
      </c>
      <c r="L226" s="7"/>
      <c r="M226" s="7"/>
      <c r="N226" s="7">
        <v>44560.396840277775</v>
      </c>
      <c r="O226" s="7">
        <v>44560.586851851855</v>
      </c>
      <c r="P226" s="7">
        <v>44560.586828703701</v>
      </c>
      <c r="Q226" s="6" t="s">
        <v>30</v>
      </c>
      <c r="R226">
        <f t="shared" si="76"/>
        <v>2</v>
      </c>
      <c r="S226">
        <f t="shared" si="77"/>
        <v>2</v>
      </c>
      <c r="T226">
        <f t="shared" si="78"/>
        <v>2</v>
      </c>
      <c r="U226">
        <f t="shared" si="79"/>
        <v>2</v>
      </c>
      <c r="V226" t="str">
        <f t="shared" si="80"/>
        <v/>
      </c>
      <c r="W226" t="str">
        <f t="shared" si="81"/>
        <v/>
      </c>
      <c r="X226">
        <f t="shared" si="82"/>
        <v>1</v>
      </c>
      <c r="Y226">
        <f t="shared" si="83"/>
        <v>1</v>
      </c>
      <c r="Z226" t="str">
        <f t="shared" si="84"/>
        <v/>
      </c>
      <c r="AA226" t="str">
        <f t="shared" si="85"/>
        <v/>
      </c>
      <c r="AB226">
        <f t="shared" si="86"/>
        <v>1</v>
      </c>
      <c r="AC226">
        <f t="shared" si="87"/>
        <v>2</v>
      </c>
    </row>
    <row r="227" spans="1:29" x14ac:dyDescent="0.35">
      <c r="A227" s="8" t="s">
        <v>669</v>
      </c>
      <c r="B227" s="9" t="s">
        <v>670</v>
      </c>
      <c r="C227" s="9" t="s">
        <v>40</v>
      </c>
      <c r="D227" s="9" t="s">
        <v>40</v>
      </c>
      <c r="E227" s="10">
        <v>44551.667638888888</v>
      </c>
      <c r="F227" s="10">
        <v>44551.732175925928</v>
      </c>
      <c r="G227" s="10">
        <v>44552.434629629628</v>
      </c>
      <c r="H227" s="10">
        <v>44552.434629629628</v>
      </c>
      <c r="I227" s="10">
        <v>44552.434629629628</v>
      </c>
      <c r="J227" s="10"/>
      <c r="K227" s="10"/>
      <c r="L227" s="10"/>
      <c r="M227" s="10"/>
      <c r="N227" s="10">
        <v>44552.434629629628</v>
      </c>
      <c r="O227" s="10">
        <v>44552.596435185187</v>
      </c>
      <c r="P227" s="10">
        <v>44552.596203703702</v>
      </c>
      <c r="Q227" s="9" t="s">
        <v>30</v>
      </c>
      <c r="R227">
        <f t="shared" si="76"/>
        <v>2</v>
      </c>
      <c r="S227">
        <f t="shared" si="77"/>
        <v>2</v>
      </c>
      <c r="T227" t="str">
        <f t="shared" si="78"/>
        <v/>
      </c>
      <c r="U227" t="str">
        <f t="shared" si="79"/>
        <v/>
      </c>
      <c r="V227" t="str">
        <f t="shared" si="80"/>
        <v/>
      </c>
      <c r="W227" t="str">
        <f t="shared" si="81"/>
        <v/>
      </c>
      <c r="X227" t="str">
        <f t="shared" si="82"/>
        <v/>
      </c>
      <c r="Y227" t="str">
        <f t="shared" si="83"/>
        <v/>
      </c>
      <c r="Z227" t="str">
        <f t="shared" si="84"/>
        <v/>
      </c>
      <c r="AA227" t="str">
        <f t="shared" si="85"/>
        <v/>
      </c>
      <c r="AB227">
        <f t="shared" si="86"/>
        <v>1</v>
      </c>
      <c r="AC227">
        <f t="shared" si="87"/>
        <v>1</v>
      </c>
    </row>
    <row r="228" spans="1:29" x14ac:dyDescent="0.35">
      <c r="A228" s="5" t="s">
        <v>671</v>
      </c>
      <c r="B228" s="6" t="s">
        <v>672</v>
      </c>
      <c r="C228" s="6" t="s">
        <v>40</v>
      </c>
      <c r="D228" s="6" t="s">
        <v>40</v>
      </c>
      <c r="E228" s="7">
        <v>44551.408912037034</v>
      </c>
      <c r="F228" s="7">
        <v>44551.449097222219</v>
      </c>
      <c r="G228" s="7">
        <v>44552.432245370372</v>
      </c>
      <c r="H228" s="7">
        <v>44552.592743055553</v>
      </c>
      <c r="I228" s="7">
        <v>44552.592743055553</v>
      </c>
      <c r="J228" s="7"/>
      <c r="K228" s="7"/>
      <c r="L228" s="7"/>
      <c r="M228" s="7"/>
      <c r="N228" s="7">
        <v>44552.592743055553</v>
      </c>
      <c r="O228" s="7">
        <v>44552.595208333332</v>
      </c>
      <c r="P228" s="7">
        <v>44552.595173611109</v>
      </c>
      <c r="Q228" s="6" t="s">
        <v>30</v>
      </c>
      <c r="R228">
        <f t="shared" si="76"/>
        <v>2</v>
      </c>
      <c r="S228">
        <f t="shared" si="77"/>
        <v>2</v>
      </c>
      <c r="T228" t="str">
        <f t="shared" si="78"/>
        <v/>
      </c>
      <c r="U228" t="str">
        <f t="shared" si="79"/>
        <v/>
      </c>
      <c r="V228" t="str">
        <f t="shared" si="80"/>
        <v/>
      </c>
      <c r="W228" t="str">
        <f t="shared" si="81"/>
        <v/>
      </c>
      <c r="X228" t="str">
        <f t="shared" si="82"/>
        <v/>
      </c>
      <c r="Y228" t="str">
        <f t="shared" si="83"/>
        <v/>
      </c>
      <c r="Z228" t="str">
        <f t="shared" si="84"/>
        <v/>
      </c>
      <c r="AA228" t="str">
        <f t="shared" si="85"/>
        <v/>
      </c>
      <c r="AB228">
        <f t="shared" si="86"/>
        <v>1</v>
      </c>
      <c r="AC228">
        <f t="shared" si="87"/>
        <v>1</v>
      </c>
    </row>
    <row r="229" spans="1:29" x14ac:dyDescent="0.35">
      <c r="A229" s="8" t="s">
        <v>673</v>
      </c>
      <c r="B229" s="9" t="s">
        <v>674</v>
      </c>
      <c r="C229" s="9" t="s">
        <v>36</v>
      </c>
      <c r="D229" s="9" t="s">
        <v>40</v>
      </c>
      <c r="E229" s="10">
        <v>44550.620613425926</v>
      </c>
      <c r="F229" s="10">
        <v>44550.671261574076</v>
      </c>
      <c r="G229" s="10">
        <v>44551.445173611108</v>
      </c>
      <c r="H229" s="10">
        <v>44551.59070601852</v>
      </c>
      <c r="I229" s="10">
        <v>44551.59065972222</v>
      </c>
      <c r="J229" s="10">
        <v>44552.448252314818</v>
      </c>
      <c r="K229" s="10">
        <v>44552.309583333335</v>
      </c>
      <c r="L229" s="10">
        <v>44571.367465277777</v>
      </c>
      <c r="M229" s="10"/>
      <c r="N229" s="10">
        <v>44552.449652777781</v>
      </c>
      <c r="O229" s="10">
        <v>44552.594768518517</v>
      </c>
      <c r="P229" s="10">
        <v>44552.59474537037</v>
      </c>
      <c r="Q229" s="9" t="s">
        <v>30</v>
      </c>
      <c r="R229">
        <f t="shared" si="76"/>
        <v>2</v>
      </c>
      <c r="S229">
        <f t="shared" si="77"/>
        <v>2</v>
      </c>
      <c r="T229">
        <f t="shared" si="78"/>
        <v>2</v>
      </c>
      <c r="U229">
        <f t="shared" si="79"/>
        <v>2</v>
      </c>
      <c r="V229" t="str">
        <f t="shared" si="80"/>
        <v/>
      </c>
      <c r="W229">
        <f t="shared" si="81"/>
        <v>15</v>
      </c>
      <c r="X229">
        <f t="shared" si="82"/>
        <v>1</v>
      </c>
      <c r="Y229">
        <f t="shared" si="83"/>
        <v>1</v>
      </c>
      <c r="Z229" t="str">
        <f t="shared" si="84"/>
        <v/>
      </c>
      <c r="AA229">
        <f t="shared" si="85"/>
        <v>-14</v>
      </c>
      <c r="AB229">
        <f t="shared" si="86"/>
        <v>1</v>
      </c>
      <c r="AC229">
        <f t="shared" si="87"/>
        <v>2</v>
      </c>
    </row>
    <row r="230" spans="1:29" x14ac:dyDescent="0.35">
      <c r="A230" s="5" t="s">
        <v>675</v>
      </c>
      <c r="B230" s="6" t="s">
        <v>676</v>
      </c>
      <c r="C230" s="6" t="s">
        <v>40</v>
      </c>
      <c r="D230" s="6" t="s">
        <v>40</v>
      </c>
      <c r="E230" s="7">
        <v>44547.60701388889</v>
      </c>
      <c r="F230" s="7">
        <v>44547.687928240739</v>
      </c>
      <c r="G230" s="7">
        <v>44550.424525462964</v>
      </c>
      <c r="H230" s="7">
        <v>44550.596932870372</v>
      </c>
      <c r="I230" s="7">
        <v>44550.596898148149</v>
      </c>
      <c r="J230" s="7">
        <v>44551.389398148145</v>
      </c>
      <c r="K230" s="7">
        <v>44551.308692129627</v>
      </c>
      <c r="L230" s="7"/>
      <c r="M230" s="7"/>
      <c r="N230" s="7">
        <v>44551.447326388887</v>
      </c>
      <c r="O230" s="7">
        <v>44551.598726851851</v>
      </c>
      <c r="P230" s="7">
        <v>44551.598680555559</v>
      </c>
      <c r="Q230" s="6" t="s">
        <v>30</v>
      </c>
      <c r="R230">
        <f t="shared" si="76"/>
        <v>2</v>
      </c>
      <c r="S230">
        <f t="shared" si="77"/>
        <v>2</v>
      </c>
      <c r="T230">
        <f t="shared" si="78"/>
        <v>2</v>
      </c>
      <c r="U230">
        <f t="shared" si="79"/>
        <v>2</v>
      </c>
      <c r="V230" t="str">
        <f t="shared" si="80"/>
        <v/>
      </c>
      <c r="W230" t="str">
        <f t="shared" si="81"/>
        <v/>
      </c>
      <c r="X230">
        <f t="shared" si="82"/>
        <v>1</v>
      </c>
      <c r="Y230">
        <f t="shared" si="83"/>
        <v>1</v>
      </c>
      <c r="Z230" t="str">
        <f t="shared" si="84"/>
        <v/>
      </c>
      <c r="AA230" t="str">
        <f t="shared" si="85"/>
        <v/>
      </c>
      <c r="AB230">
        <f t="shared" si="86"/>
        <v>1</v>
      </c>
      <c r="AC230">
        <f t="shared" si="87"/>
        <v>2</v>
      </c>
    </row>
    <row r="231" spans="1:29" x14ac:dyDescent="0.35">
      <c r="A231" s="8" t="s">
        <v>677</v>
      </c>
      <c r="B231" s="9" t="s">
        <v>984</v>
      </c>
      <c r="C231" s="9" t="s">
        <v>40</v>
      </c>
      <c r="D231" s="9" t="s">
        <v>40</v>
      </c>
      <c r="E231" s="10">
        <v>44546.622754629629</v>
      </c>
      <c r="F231" s="10">
        <v>44546.627916666665</v>
      </c>
      <c r="G231" s="10">
        <v>44547.483090277776</v>
      </c>
      <c r="H231" s="10">
        <v>44547.483090277776</v>
      </c>
      <c r="I231" s="10">
        <v>44547.483090277776</v>
      </c>
      <c r="J231" s="10"/>
      <c r="K231" s="10"/>
      <c r="L231" s="10"/>
      <c r="M231" s="10"/>
      <c r="N231" s="10">
        <v>44547.483090277776</v>
      </c>
      <c r="O231" s="10">
        <v>44547.609375</v>
      </c>
      <c r="P231" s="10">
        <v>44547.609317129631</v>
      </c>
      <c r="Q231" s="9" t="s">
        <v>30</v>
      </c>
      <c r="R231">
        <f t="shared" si="76"/>
        <v>2</v>
      </c>
      <c r="S231">
        <f t="shared" si="77"/>
        <v>2</v>
      </c>
      <c r="T231" t="str">
        <f t="shared" si="78"/>
        <v/>
      </c>
      <c r="U231" t="str">
        <f t="shared" si="79"/>
        <v/>
      </c>
      <c r="V231" t="str">
        <f t="shared" si="80"/>
        <v/>
      </c>
      <c r="W231" t="str">
        <f t="shared" si="81"/>
        <v/>
      </c>
      <c r="X231" t="str">
        <f t="shared" si="82"/>
        <v/>
      </c>
      <c r="Y231" t="str">
        <f t="shared" si="83"/>
        <v/>
      </c>
      <c r="Z231" t="str">
        <f t="shared" si="84"/>
        <v/>
      </c>
      <c r="AA231" t="str">
        <f t="shared" si="85"/>
        <v/>
      </c>
      <c r="AB231">
        <f t="shared" si="86"/>
        <v>1</v>
      </c>
      <c r="AC231">
        <f t="shared" si="87"/>
        <v>1</v>
      </c>
    </row>
    <row r="232" spans="1:29" x14ac:dyDescent="0.35">
      <c r="A232" s="5" t="s">
        <v>678</v>
      </c>
      <c r="B232" s="6" t="s">
        <v>985</v>
      </c>
      <c r="C232" s="6" t="s">
        <v>40</v>
      </c>
      <c r="D232" s="6" t="s">
        <v>40</v>
      </c>
      <c r="E232" s="7">
        <v>44545.457187499997</v>
      </c>
      <c r="F232" s="7">
        <v>44545.538124999999</v>
      </c>
      <c r="G232" s="7">
        <v>44546.483437499999</v>
      </c>
      <c r="H232" s="7">
        <v>44546.483437499999</v>
      </c>
      <c r="I232" s="7">
        <v>44546.483437499999</v>
      </c>
      <c r="J232" s="7"/>
      <c r="K232" s="7"/>
      <c r="L232" s="7"/>
      <c r="M232" s="7"/>
      <c r="N232" s="7">
        <v>44546.483437499999</v>
      </c>
      <c r="O232" s="7">
        <v>44546.589282407411</v>
      </c>
      <c r="P232" s="7">
        <v>44546.589189814818</v>
      </c>
      <c r="Q232" s="6" t="s">
        <v>30</v>
      </c>
      <c r="R232">
        <f t="shared" si="76"/>
        <v>2</v>
      </c>
      <c r="S232">
        <f t="shared" si="77"/>
        <v>2</v>
      </c>
      <c r="T232" t="str">
        <f t="shared" si="78"/>
        <v/>
      </c>
      <c r="U232" t="str">
        <f t="shared" si="79"/>
        <v/>
      </c>
      <c r="V232" t="str">
        <f t="shared" si="80"/>
        <v/>
      </c>
      <c r="W232" t="str">
        <f t="shared" si="81"/>
        <v/>
      </c>
      <c r="X232" t="str">
        <f t="shared" si="82"/>
        <v/>
      </c>
      <c r="Y232" t="str">
        <f t="shared" si="83"/>
        <v/>
      </c>
      <c r="Z232" t="str">
        <f t="shared" si="84"/>
        <v/>
      </c>
      <c r="AA232" t="str">
        <f t="shared" si="85"/>
        <v/>
      </c>
      <c r="AB232">
        <f t="shared" si="86"/>
        <v>1</v>
      </c>
      <c r="AC232">
        <f t="shared" si="87"/>
        <v>1</v>
      </c>
    </row>
    <row r="233" spans="1:29" x14ac:dyDescent="0.35">
      <c r="A233" s="8" t="s">
        <v>679</v>
      </c>
      <c r="B233" s="9" t="s">
        <v>986</v>
      </c>
      <c r="C233" s="9" t="s">
        <v>40</v>
      </c>
      <c r="D233" s="9" t="s">
        <v>40</v>
      </c>
      <c r="E233" s="10">
        <v>44544.945324074077</v>
      </c>
      <c r="F233" s="10">
        <v>44545.534988425927</v>
      </c>
      <c r="G233" s="10">
        <v>44546.481932870367</v>
      </c>
      <c r="H233" s="10">
        <v>44546.481932870367</v>
      </c>
      <c r="I233" s="10">
        <v>44546.481932870367</v>
      </c>
      <c r="J233" s="10"/>
      <c r="K233" s="10"/>
      <c r="L233" s="10"/>
      <c r="M233" s="10"/>
      <c r="N233" s="10">
        <v>44546.481932870367</v>
      </c>
      <c r="O233" s="10">
        <v>44546.588171296295</v>
      </c>
      <c r="P233" s="10">
        <v>44546.588125000002</v>
      </c>
      <c r="Q233" s="9" t="s">
        <v>30</v>
      </c>
      <c r="R233">
        <f t="shared" si="76"/>
        <v>2</v>
      </c>
      <c r="S233">
        <f t="shared" si="77"/>
        <v>2</v>
      </c>
      <c r="T233" t="str">
        <f t="shared" si="78"/>
        <v/>
      </c>
      <c r="U233" t="str">
        <f t="shared" si="79"/>
        <v/>
      </c>
      <c r="V233" t="str">
        <f t="shared" si="80"/>
        <v/>
      </c>
      <c r="W233" t="str">
        <f t="shared" si="81"/>
        <v/>
      </c>
      <c r="X233" t="str">
        <f t="shared" si="82"/>
        <v/>
      </c>
      <c r="Y233" t="str">
        <f t="shared" si="83"/>
        <v/>
      </c>
      <c r="Z233" t="str">
        <f t="shared" si="84"/>
        <v/>
      </c>
      <c r="AA233" t="str">
        <f t="shared" si="85"/>
        <v/>
      </c>
      <c r="AB233">
        <f t="shared" si="86"/>
        <v>1</v>
      </c>
      <c r="AC233">
        <f t="shared" si="87"/>
        <v>1</v>
      </c>
    </row>
    <row r="234" spans="1:29" x14ac:dyDescent="0.35">
      <c r="A234" s="5" t="s">
        <v>680</v>
      </c>
      <c r="B234" s="6" t="s">
        <v>681</v>
      </c>
      <c r="C234" s="6" t="s">
        <v>40</v>
      </c>
      <c r="D234" s="6" t="s">
        <v>40</v>
      </c>
      <c r="E234" s="7">
        <v>44544.711493055554</v>
      </c>
      <c r="F234" s="7">
        <v>44544.725081018521</v>
      </c>
      <c r="G234" s="7">
        <v>44546.481249999997</v>
      </c>
      <c r="H234" s="7">
        <v>44546.586875000001</v>
      </c>
      <c r="I234" s="7">
        <v>44546.586828703701</v>
      </c>
      <c r="J234" s="7">
        <v>44547.358634259261</v>
      </c>
      <c r="K234" s="7">
        <v>44547.300833333335</v>
      </c>
      <c r="L234" s="7"/>
      <c r="M234" s="7"/>
      <c r="N234" s="7">
        <v>44547.432326388887</v>
      </c>
      <c r="O234" s="7">
        <v>44547.608680555553</v>
      </c>
      <c r="P234" s="7">
        <v>44547.60864583333</v>
      </c>
      <c r="Q234" s="6" t="s">
        <v>30</v>
      </c>
      <c r="R234">
        <f t="shared" si="76"/>
        <v>3</v>
      </c>
      <c r="S234">
        <f t="shared" si="77"/>
        <v>3</v>
      </c>
      <c r="T234">
        <f t="shared" si="78"/>
        <v>2</v>
      </c>
      <c r="U234">
        <f t="shared" si="79"/>
        <v>2</v>
      </c>
      <c r="V234" t="str">
        <f t="shared" si="80"/>
        <v/>
      </c>
      <c r="W234" t="str">
        <f t="shared" si="81"/>
        <v/>
      </c>
      <c r="X234">
        <f t="shared" si="82"/>
        <v>1</v>
      </c>
      <c r="Y234">
        <f t="shared" si="83"/>
        <v>1</v>
      </c>
      <c r="Z234" t="str">
        <f t="shared" si="84"/>
        <v/>
      </c>
      <c r="AA234" t="str">
        <f t="shared" si="85"/>
        <v/>
      </c>
      <c r="AB234">
        <f t="shared" si="86"/>
        <v>1</v>
      </c>
      <c r="AC234">
        <f t="shared" si="87"/>
        <v>2</v>
      </c>
    </row>
    <row r="235" spans="1:29" x14ac:dyDescent="0.35">
      <c r="A235" s="8" t="s">
        <v>682</v>
      </c>
      <c r="B235" s="9" t="s">
        <v>683</v>
      </c>
      <c r="C235" s="9" t="s">
        <v>40</v>
      </c>
      <c r="D235" s="9" t="s">
        <v>40</v>
      </c>
      <c r="E235" s="10">
        <v>44544.454837962963</v>
      </c>
      <c r="F235" s="10">
        <v>44544.624328703707</v>
      </c>
      <c r="G235" s="10">
        <v>44545.488206018519</v>
      </c>
      <c r="H235" s="10">
        <v>44545.590810185182</v>
      </c>
      <c r="I235" s="10">
        <v>44545.590775462966</v>
      </c>
      <c r="J235" s="10">
        <v>44545.831377314818</v>
      </c>
      <c r="K235" s="10">
        <v>44547.296909722223</v>
      </c>
      <c r="L235" s="10"/>
      <c r="M235" s="10"/>
      <c r="N235" s="10">
        <v>44547.304768518516</v>
      </c>
      <c r="O235" s="10">
        <v>44547.608113425929</v>
      </c>
      <c r="P235" s="10">
        <v>44547.608090277776</v>
      </c>
      <c r="Q235" s="9" t="s">
        <v>30</v>
      </c>
      <c r="R235">
        <f t="shared" si="76"/>
        <v>2</v>
      </c>
      <c r="S235">
        <f t="shared" si="77"/>
        <v>2</v>
      </c>
      <c r="T235">
        <f t="shared" si="78"/>
        <v>3</v>
      </c>
      <c r="U235">
        <f t="shared" si="79"/>
        <v>1</v>
      </c>
      <c r="V235" t="str">
        <f t="shared" si="80"/>
        <v/>
      </c>
      <c r="W235" t="str">
        <f t="shared" si="81"/>
        <v/>
      </c>
      <c r="X235">
        <f t="shared" si="82"/>
        <v>1</v>
      </c>
      <c r="Y235">
        <f t="shared" si="83"/>
        <v>3</v>
      </c>
      <c r="Z235" t="str">
        <f t="shared" si="84"/>
        <v/>
      </c>
      <c r="AA235" t="str">
        <f t="shared" si="85"/>
        <v/>
      </c>
      <c r="AB235">
        <f t="shared" si="86"/>
        <v>1</v>
      </c>
      <c r="AC235">
        <f t="shared" si="87"/>
        <v>3</v>
      </c>
    </row>
    <row r="236" spans="1:29" x14ac:dyDescent="0.35">
      <c r="A236" s="5" t="s">
        <v>684</v>
      </c>
      <c r="B236" s="6" t="s">
        <v>685</v>
      </c>
      <c r="C236" s="6" t="s">
        <v>40</v>
      </c>
      <c r="D236" s="6" t="s">
        <v>40</v>
      </c>
      <c r="E236" s="7">
        <v>44544.424201388887</v>
      </c>
      <c r="F236" s="7">
        <v>44544.578414351854</v>
      </c>
      <c r="G236" s="7">
        <v>44545.487407407411</v>
      </c>
      <c r="H236" s="7">
        <v>44545.487685185188</v>
      </c>
      <c r="I236" s="7">
        <v>44545.487685185188</v>
      </c>
      <c r="J236" s="7"/>
      <c r="K236" s="7"/>
      <c r="L236" s="7"/>
      <c r="M236" s="7"/>
      <c r="N236" s="7">
        <v>44545.487685185188</v>
      </c>
      <c r="O236" s="7">
        <v>44545.607291666667</v>
      </c>
      <c r="P236" s="7">
        <v>44545.607245370367</v>
      </c>
      <c r="Q236" s="6" t="s">
        <v>30</v>
      </c>
      <c r="R236">
        <f t="shared" si="76"/>
        <v>2</v>
      </c>
      <c r="S236">
        <f t="shared" si="77"/>
        <v>2</v>
      </c>
      <c r="T236" t="str">
        <f t="shared" si="78"/>
        <v/>
      </c>
      <c r="U236" t="str">
        <f t="shared" si="79"/>
        <v/>
      </c>
      <c r="V236" t="str">
        <f t="shared" si="80"/>
        <v/>
      </c>
      <c r="W236" t="str">
        <f t="shared" si="81"/>
        <v/>
      </c>
      <c r="X236" t="str">
        <f t="shared" si="82"/>
        <v/>
      </c>
      <c r="Y236" t="str">
        <f t="shared" si="83"/>
        <v/>
      </c>
      <c r="Z236" t="str">
        <f t="shared" si="84"/>
        <v/>
      </c>
      <c r="AA236" t="str">
        <f t="shared" si="85"/>
        <v/>
      </c>
      <c r="AB236">
        <f t="shared" si="86"/>
        <v>1</v>
      </c>
      <c r="AC236">
        <f t="shared" si="87"/>
        <v>1</v>
      </c>
    </row>
    <row r="237" spans="1:29" x14ac:dyDescent="0.35">
      <c r="A237" s="8" t="s">
        <v>686</v>
      </c>
      <c r="B237" s="9" t="s">
        <v>987</v>
      </c>
      <c r="C237" s="9" t="s">
        <v>40</v>
      </c>
      <c r="D237" s="9" t="s">
        <v>40</v>
      </c>
      <c r="E237" s="10">
        <v>44543.886111111111</v>
      </c>
      <c r="F237" s="10">
        <v>44544.577465277776</v>
      </c>
      <c r="G237" s="10">
        <v>44545.48704861111</v>
      </c>
      <c r="H237" s="10">
        <v>44545.58693287037</v>
      </c>
      <c r="I237" s="10">
        <v>44545.586875000001</v>
      </c>
      <c r="J237" s="10">
        <v>44546.491932870369</v>
      </c>
      <c r="K237" s="10">
        <v>44547.299016203702</v>
      </c>
      <c r="L237" s="10"/>
      <c r="M237" s="10"/>
      <c r="N237" s="10">
        <v>44547.304039351853</v>
      </c>
      <c r="O237" s="10">
        <v>44547.606249999997</v>
      </c>
      <c r="P237" s="10">
        <v>44547.606226851851</v>
      </c>
      <c r="Q237" s="9" t="s">
        <v>30</v>
      </c>
      <c r="R237">
        <f t="shared" si="76"/>
        <v>2</v>
      </c>
      <c r="S237">
        <f t="shared" si="77"/>
        <v>2</v>
      </c>
      <c r="T237">
        <f t="shared" si="78"/>
        <v>3</v>
      </c>
      <c r="U237">
        <f t="shared" si="79"/>
        <v>2</v>
      </c>
      <c r="V237" t="str">
        <f t="shared" si="80"/>
        <v/>
      </c>
      <c r="W237" t="str">
        <f t="shared" si="81"/>
        <v/>
      </c>
      <c r="X237">
        <f t="shared" si="82"/>
        <v>1</v>
      </c>
      <c r="Y237">
        <f t="shared" si="83"/>
        <v>2</v>
      </c>
      <c r="Z237" t="str">
        <f t="shared" si="84"/>
        <v/>
      </c>
      <c r="AA237" t="str">
        <f t="shared" si="85"/>
        <v/>
      </c>
      <c r="AB237">
        <f t="shared" si="86"/>
        <v>1</v>
      </c>
      <c r="AC237">
        <f t="shared" si="87"/>
        <v>3</v>
      </c>
    </row>
    <row r="238" spans="1:29" x14ac:dyDescent="0.35">
      <c r="A238" s="5" t="s">
        <v>687</v>
      </c>
      <c r="B238" s="6" t="s">
        <v>688</v>
      </c>
      <c r="C238" s="6" t="s">
        <v>40</v>
      </c>
      <c r="D238" s="6" t="s">
        <v>40</v>
      </c>
      <c r="E238" s="7">
        <v>44543.524085648147</v>
      </c>
      <c r="F238" s="7">
        <v>44543.583796296298</v>
      </c>
      <c r="G238" s="7">
        <v>44544.485844907409</v>
      </c>
      <c r="H238" s="7">
        <v>44544.591446759259</v>
      </c>
      <c r="I238" s="7">
        <v>44544.591412037036</v>
      </c>
      <c r="J238" s="7">
        <v>44547.563020833331</v>
      </c>
      <c r="K238" s="7">
        <v>44547.502662037034</v>
      </c>
      <c r="L238" s="7"/>
      <c r="M238" s="7"/>
      <c r="N238" s="7">
        <v>44547.58252314815</v>
      </c>
      <c r="O238" s="7">
        <v>44547.605624999997</v>
      </c>
      <c r="P238" s="7">
        <v>44547.605578703704</v>
      </c>
      <c r="Q238" s="6" t="s">
        <v>30</v>
      </c>
      <c r="R238">
        <f t="shared" si="76"/>
        <v>2</v>
      </c>
      <c r="S238">
        <f t="shared" si="77"/>
        <v>2</v>
      </c>
      <c r="T238">
        <f t="shared" si="78"/>
        <v>4</v>
      </c>
      <c r="U238">
        <f t="shared" si="79"/>
        <v>4</v>
      </c>
      <c r="V238" t="str">
        <f t="shared" si="80"/>
        <v/>
      </c>
      <c r="W238" t="str">
        <f t="shared" si="81"/>
        <v/>
      </c>
      <c r="X238">
        <f t="shared" si="82"/>
        <v>1</v>
      </c>
      <c r="Y238">
        <f t="shared" si="83"/>
        <v>1</v>
      </c>
      <c r="Z238" t="str">
        <f t="shared" si="84"/>
        <v/>
      </c>
      <c r="AA238" t="str">
        <f t="shared" si="85"/>
        <v/>
      </c>
      <c r="AB238">
        <f t="shared" si="86"/>
        <v>1</v>
      </c>
      <c r="AC238">
        <f t="shared" si="87"/>
        <v>4</v>
      </c>
    </row>
    <row r="239" spans="1:29" x14ac:dyDescent="0.35">
      <c r="A239" s="8" t="s">
        <v>689</v>
      </c>
      <c r="B239" s="9" t="s">
        <v>690</v>
      </c>
      <c r="C239" s="9" t="s">
        <v>40</v>
      </c>
      <c r="D239" s="9" t="s">
        <v>40</v>
      </c>
      <c r="E239" s="10">
        <v>44540.560208333336</v>
      </c>
      <c r="F239" s="10">
        <v>44540.562465277777</v>
      </c>
      <c r="G239" s="10">
        <v>44543.482222222221</v>
      </c>
      <c r="H239" s="10">
        <v>44543.632592592592</v>
      </c>
      <c r="I239" s="10">
        <v>44543.6325462963</v>
      </c>
      <c r="J239" s="10">
        <v>44547.572893518518</v>
      </c>
      <c r="K239" s="10">
        <v>44544.608668981484</v>
      </c>
      <c r="L239" s="10"/>
      <c r="M239" s="10"/>
      <c r="N239" s="10">
        <v>44547.582326388889</v>
      </c>
      <c r="O239" s="10">
        <v>44547.604953703703</v>
      </c>
      <c r="P239" s="10">
        <v>44547.604907407411</v>
      </c>
      <c r="Q239" s="9" t="s">
        <v>30</v>
      </c>
      <c r="R239">
        <f t="shared" si="76"/>
        <v>2</v>
      </c>
      <c r="S239">
        <f t="shared" si="77"/>
        <v>2</v>
      </c>
      <c r="T239">
        <f t="shared" si="78"/>
        <v>2</v>
      </c>
      <c r="U239">
        <f t="shared" si="79"/>
        <v>5</v>
      </c>
      <c r="V239" t="str">
        <f t="shared" si="80"/>
        <v/>
      </c>
      <c r="W239" t="str">
        <f t="shared" si="81"/>
        <v/>
      </c>
      <c r="X239">
        <f t="shared" si="82"/>
        <v>4</v>
      </c>
      <c r="Y239">
        <f t="shared" si="83"/>
        <v>1</v>
      </c>
      <c r="Z239" t="str">
        <f t="shared" si="84"/>
        <v/>
      </c>
      <c r="AA239" t="str">
        <f t="shared" si="85"/>
        <v/>
      </c>
      <c r="AB239">
        <f t="shared" si="86"/>
        <v>1</v>
      </c>
      <c r="AC239">
        <f t="shared" si="87"/>
        <v>5</v>
      </c>
    </row>
    <row r="240" spans="1:29" x14ac:dyDescent="0.35">
      <c r="A240" s="5" t="s">
        <v>691</v>
      </c>
      <c r="B240" s="6" t="s">
        <v>692</v>
      </c>
      <c r="C240" s="6" t="s">
        <v>40</v>
      </c>
      <c r="D240" s="6" t="s">
        <v>40</v>
      </c>
      <c r="E240" s="7">
        <v>44539.539803240739</v>
      </c>
      <c r="F240" s="7">
        <v>44539.578796296293</v>
      </c>
      <c r="G240" s="7">
        <v>44540.454293981478</v>
      </c>
      <c r="H240" s="7">
        <v>44546.585416666669</v>
      </c>
      <c r="I240" s="7">
        <v>44546.585335648146</v>
      </c>
      <c r="J240" s="7">
        <v>44547.560312499998</v>
      </c>
      <c r="K240" s="7">
        <v>44547.494259259256</v>
      </c>
      <c r="L240" s="7"/>
      <c r="M240" s="7"/>
      <c r="N240" s="7">
        <v>44547.582060185188</v>
      </c>
      <c r="O240" s="7">
        <v>44547.604212962964</v>
      </c>
      <c r="P240" s="7">
        <v>44547.604178240741</v>
      </c>
      <c r="Q240" s="6" t="s">
        <v>30</v>
      </c>
      <c r="R240">
        <f t="shared" si="76"/>
        <v>2</v>
      </c>
      <c r="S240">
        <f t="shared" si="77"/>
        <v>6</v>
      </c>
      <c r="T240">
        <f t="shared" si="78"/>
        <v>2</v>
      </c>
      <c r="U240">
        <f t="shared" si="79"/>
        <v>2</v>
      </c>
      <c r="V240" t="str">
        <f t="shared" si="80"/>
        <v/>
      </c>
      <c r="W240" t="str">
        <f t="shared" si="81"/>
        <v/>
      </c>
      <c r="X240">
        <f t="shared" si="82"/>
        <v>1</v>
      </c>
      <c r="Y240">
        <f t="shared" si="83"/>
        <v>1</v>
      </c>
      <c r="Z240" t="str">
        <f t="shared" si="84"/>
        <v/>
      </c>
      <c r="AA240" t="str">
        <f t="shared" si="85"/>
        <v/>
      </c>
      <c r="AB240">
        <f t="shared" si="86"/>
        <v>1</v>
      </c>
      <c r="AC240">
        <f t="shared" si="87"/>
        <v>2</v>
      </c>
    </row>
    <row r="241" spans="1:29" x14ac:dyDescent="0.35">
      <c r="A241" s="8" t="s">
        <v>693</v>
      </c>
      <c r="B241" s="9" t="s">
        <v>988</v>
      </c>
      <c r="C241" s="9" t="s">
        <v>40</v>
      </c>
      <c r="D241" s="9" t="s">
        <v>40</v>
      </c>
      <c r="E241" s="10">
        <v>44538.770046296297</v>
      </c>
      <c r="F241" s="10">
        <v>44539.402395833335</v>
      </c>
      <c r="G241" s="10">
        <v>44539.424826388888</v>
      </c>
      <c r="H241" s="10">
        <v>44539.424826388888</v>
      </c>
      <c r="I241" s="10">
        <v>44539.424826388888</v>
      </c>
      <c r="J241" s="10"/>
      <c r="K241" s="10"/>
      <c r="L241" s="10"/>
      <c r="M241" s="10"/>
      <c r="N241" s="10">
        <v>44539.424826388888</v>
      </c>
      <c r="O241" s="10">
        <v>44539.589745370373</v>
      </c>
      <c r="P241" s="10">
        <v>44539.58966435185</v>
      </c>
      <c r="Q241" s="9" t="s">
        <v>30</v>
      </c>
      <c r="R241">
        <f t="shared" si="76"/>
        <v>1</v>
      </c>
      <c r="S241">
        <f t="shared" si="77"/>
        <v>1</v>
      </c>
      <c r="T241" t="str">
        <f t="shared" si="78"/>
        <v/>
      </c>
      <c r="U241" t="str">
        <f t="shared" si="79"/>
        <v/>
      </c>
      <c r="V241" t="str">
        <f t="shared" si="80"/>
        <v/>
      </c>
      <c r="W241" t="str">
        <f t="shared" si="81"/>
        <v/>
      </c>
      <c r="X241" t="str">
        <f t="shared" si="82"/>
        <v/>
      </c>
      <c r="Y241" t="str">
        <f t="shared" si="83"/>
        <v/>
      </c>
      <c r="Z241" t="str">
        <f t="shared" si="84"/>
        <v/>
      </c>
      <c r="AA241" t="str">
        <f t="shared" si="85"/>
        <v/>
      </c>
      <c r="AB241">
        <f t="shared" si="86"/>
        <v>1</v>
      </c>
      <c r="AC241">
        <f t="shared" si="87"/>
        <v>1</v>
      </c>
    </row>
    <row r="242" spans="1:29" x14ac:dyDescent="0.35">
      <c r="A242" s="5" t="s">
        <v>694</v>
      </c>
      <c r="B242" s="6" t="s">
        <v>695</v>
      </c>
      <c r="C242" s="6" t="s">
        <v>40</v>
      </c>
      <c r="D242" s="6" t="s">
        <v>40</v>
      </c>
      <c r="E242" s="7">
        <v>44538.497407407405</v>
      </c>
      <c r="F242" s="7">
        <v>44538.503344907411</v>
      </c>
      <c r="G242" s="7">
        <v>44539.423263888886</v>
      </c>
      <c r="H242" s="7">
        <v>44539.584745370368</v>
      </c>
      <c r="I242" s="7">
        <v>44539.584699074076</v>
      </c>
      <c r="J242" s="7">
        <v>44540.498263888891</v>
      </c>
      <c r="K242" s="7">
        <v>44540.302986111114</v>
      </c>
      <c r="L242" s="7"/>
      <c r="M242" s="7"/>
      <c r="N242" s="7">
        <v>44540.56453703704</v>
      </c>
      <c r="O242" s="7">
        <v>44543.633518518516</v>
      </c>
      <c r="P242" s="7">
        <v>44543.633449074077</v>
      </c>
      <c r="Q242" s="6" t="s">
        <v>30</v>
      </c>
      <c r="R242">
        <f t="shared" si="76"/>
        <v>2</v>
      </c>
      <c r="S242">
        <f t="shared" si="77"/>
        <v>2</v>
      </c>
      <c r="T242">
        <f t="shared" si="78"/>
        <v>2</v>
      </c>
      <c r="U242">
        <f t="shared" si="79"/>
        <v>2</v>
      </c>
      <c r="V242" t="str">
        <f t="shared" si="80"/>
        <v/>
      </c>
      <c r="W242" t="str">
        <f t="shared" si="81"/>
        <v/>
      </c>
      <c r="X242">
        <f t="shared" si="82"/>
        <v>1</v>
      </c>
      <c r="Y242">
        <f t="shared" si="83"/>
        <v>1</v>
      </c>
      <c r="Z242" t="str">
        <f t="shared" si="84"/>
        <v/>
      </c>
      <c r="AA242" t="str">
        <f t="shared" si="85"/>
        <v/>
      </c>
      <c r="AB242">
        <f t="shared" si="86"/>
        <v>2</v>
      </c>
      <c r="AC242">
        <f t="shared" si="87"/>
        <v>3</v>
      </c>
    </row>
    <row r="243" spans="1:29" x14ac:dyDescent="0.35">
      <c r="A243" s="8" t="s">
        <v>696</v>
      </c>
      <c r="B243" s="9" t="s">
        <v>697</v>
      </c>
      <c r="C243" s="9" t="s">
        <v>40</v>
      </c>
      <c r="D243" s="9" t="s">
        <v>40</v>
      </c>
      <c r="E243" s="10">
        <v>44537.764745370368</v>
      </c>
      <c r="F243" s="10">
        <v>44538.412569444445</v>
      </c>
      <c r="G243" s="10">
        <v>44538.439027777778</v>
      </c>
      <c r="H243" s="10">
        <v>44538.588923611111</v>
      </c>
      <c r="I243" s="10">
        <v>44538.588877314818</v>
      </c>
      <c r="J243" s="10">
        <v>44539.496504629627</v>
      </c>
      <c r="K243" s="10">
        <v>44539.299687500003</v>
      </c>
      <c r="L243" s="10"/>
      <c r="M243" s="10"/>
      <c r="N243" s="10">
        <v>44539.513171296298</v>
      </c>
      <c r="O243" s="10">
        <v>44539.588530092595</v>
      </c>
      <c r="P243" s="10">
        <v>44539.588495370372</v>
      </c>
      <c r="Q243" s="9" t="s">
        <v>30</v>
      </c>
      <c r="R243">
        <f t="shared" si="76"/>
        <v>1</v>
      </c>
      <c r="S243">
        <f t="shared" si="77"/>
        <v>1</v>
      </c>
      <c r="T243">
        <f t="shared" si="78"/>
        <v>2</v>
      </c>
      <c r="U243">
        <f t="shared" si="79"/>
        <v>2</v>
      </c>
      <c r="V243" t="str">
        <f t="shared" si="80"/>
        <v/>
      </c>
      <c r="W243" t="str">
        <f t="shared" si="81"/>
        <v/>
      </c>
      <c r="X243">
        <f t="shared" si="82"/>
        <v>1</v>
      </c>
      <c r="Y243">
        <f t="shared" si="83"/>
        <v>1</v>
      </c>
      <c r="Z243" t="str">
        <f t="shared" si="84"/>
        <v/>
      </c>
      <c r="AA243" t="str">
        <f t="shared" si="85"/>
        <v/>
      </c>
      <c r="AB243">
        <f t="shared" si="86"/>
        <v>1</v>
      </c>
      <c r="AC243">
        <f t="shared" si="87"/>
        <v>2</v>
      </c>
    </row>
    <row r="244" spans="1:29" x14ac:dyDescent="0.35">
      <c r="A244" s="5" t="s">
        <v>698</v>
      </c>
      <c r="B244" s="6" t="s">
        <v>699</v>
      </c>
      <c r="C244" s="6" t="s">
        <v>40</v>
      </c>
      <c r="D244" s="6" t="s">
        <v>40</v>
      </c>
      <c r="E244" s="7">
        <v>44537.757071759261</v>
      </c>
      <c r="F244" s="7">
        <v>44538.411099537036</v>
      </c>
      <c r="G244" s="7">
        <v>44538.434965277775</v>
      </c>
      <c r="H244" s="7">
        <v>44538.584930555553</v>
      </c>
      <c r="I244" s="7">
        <v>44538.58488425926</v>
      </c>
      <c r="J244" s="7">
        <v>44539.497025462966</v>
      </c>
      <c r="K244" s="7">
        <v>44539.298877314817</v>
      </c>
      <c r="L244" s="7"/>
      <c r="M244" s="7"/>
      <c r="N244" s="7">
        <v>44539.504699074074</v>
      </c>
      <c r="O244" s="7">
        <v>44539.587395833332</v>
      </c>
      <c r="P244" s="7">
        <v>44539.587337962963</v>
      </c>
      <c r="Q244" s="6" t="s">
        <v>30</v>
      </c>
      <c r="R244">
        <f t="shared" si="76"/>
        <v>1</v>
      </c>
      <c r="S244">
        <f t="shared" si="77"/>
        <v>1</v>
      </c>
      <c r="T244">
        <f t="shared" si="78"/>
        <v>2</v>
      </c>
      <c r="U244">
        <f t="shared" si="79"/>
        <v>2</v>
      </c>
      <c r="V244" t="str">
        <f t="shared" si="80"/>
        <v/>
      </c>
      <c r="W244" t="str">
        <f t="shared" si="81"/>
        <v/>
      </c>
      <c r="X244">
        <f t="shared" si="82"/>
        <v>1</v>
      </c>
      <c r="Y244">
        <f t="shared" si="83"/>
        <v>1</v>
      </c>
      <c r="Z244" t="str">
        <f t="shared" si="84"/>
        <v/>
      </c>
      <c r="AA244" t="str">
        <f t="shared" si="85"/>
        <v/>
      </c>
      <c r="AB244">
        <f t="shared" si="86"/>
        <v>1</v>
      </c>
      <c r="AC244">
        <f t="shared" si="87"/>
        <v>2</v>
      </c>
    </row>
    <row r="245" spans="1:29" x14ac:dyDescent="0.35">
      <c r="A245" s="8" t="s">
        <v>700</v>
      </c>
      <c r="B245" s="9" t="s">
        <v>701</v>
      </c>
      <c r="C245" s="9" t="s">
        <v>40</v>
      </c>
      <c r="D245" s="9" t="s">
        <v>40</v>
      </c>
      <c r="E245" s="10">
        <v>44536.619699074072</v>
      </c>
      <c r="F245" s="10">
        <v>44536.703344907408</v>
      </c>
      <c r="G245" s="10">
        <v>44537.450196759259</v>
      </c>
      <c r="H245" s="10">
        <v>44537.591111111113</v>
      </c>
      <c r="I245" s="10">
        <v>44537.590995370374</v>
      </c>
      <c r="J245" s="10">
        <v>44538.399675925924</v>
      </c>
      <c r="K245" s="10"/>
      <c r="L245" s="10">
        <v>44727.670162037037</v>
      </c>
      <c r="M245" s="10"/>
      <c r="N245" s="10">
        <v>44538.410069444442</v>
      </c>
      <c r="O245" s="10">
        <v>44538.593101851853</v>
      </c>
      <c r="P245" s="10">
        <v>44538.592442129629</v>
      </c>
      <c r="Q245" s="9" t="s">
        <v>30</v>
      </c>
      <c r="R245">
        <f t="shared" si="76"/>
        <v>2</v>
      </c>
      <c r="S245">
        <f t="shared" si="77"/>
        <v>2</v>
      </c>
      <c r="T245" t="str">
        <f t="shared" si="78"/>
        <v/>
      </c>
      <c r="U245">
        <f t="shared" si="79"/>
        <v>2</v>
      </c>
      <c r="V245" t="str">
        <f t="shared" si="80"/>
        <v/>
      </c>
      <c r="W245">
        <f t="shared" si="81"/>
        <v>137</v>
      </c>
      <c r="X245" t="str">
        <f t="shared" si="82"/>
        <v/>
      </c>
      <c r="Y245">
        <f t="shared" si="83"/>
        <v>1</v>
      </c>
      <c r="Z245" t="str">
        <f t="shared" si="84"/>
        <v/>
      </c>
      <c r="AA245">
        <f t="shared" si="85"/>
        <v>-136</v>
      </c>
      <c r="AB245">
        <f t="shared" si="86"/>
        <v>1</v>
      </c>
      <c r="AC245">
        <f t="shared" si="87"/>
        <v>2</v>
      </c>
    </row>
    <row r="246" spans="1:29" x14ac:dyDescent="0.35">
      <c r="A246" s="5" t="s">
        <v>702</v>
      </c>
      <c r="B246" s="6" t="s">
        <v>703</v>
      </c>
      <c r="C246" s="6" t="s">
        <v>40</v>
      </c>
      <c r="D246" s="6" t="s">
        <v>40</v>
      </c>
      <c r="E246" s="7">
        <v>44533.726527777777</v>
      </c>
      <c r="F246" s="7">
        <v>44533.744699074072</v>
      </c>
      <c r="G246" s="7">
        <v>44537.449895833335</v>
      </c>
      <c r="H246" s="7">
        <v>44537.590069444443</v>
      </c>
      <c r="I246" s="7">
        <v>44537.59003472222</v>
      </c>
      <c r="J246" s="7">
        <v>44538.403055555558</v>
      </c>
      <c r="K246" s="7">
        <v>44537.601550925923</v>
      </c>
      <c r="L246" s="7"/>
      <c r="M246" s="7"/>
      <c r="N246" s="7">
        <v>44538.409756944442</v>
      </c>
      <c r="O246" s="7">
        <v>44538.591400462959</v>
      </c>
      <c r="P246" s="7">
        <v>44538.591354166667</v>
      </c>
      <c r="Q246" s="6" t="s">
        <v>30</v>
      </c>
      <c r="R246">
        <f t="shared" ref="R246:R265" si="88">IF(ISBLANK(G246),"",NETWORKDAYS(F246,G246))</f>
        <v>3</v>
      </c>
      <c r="S246">
        <f t="shared" ref="S246:S265" si="89">IF(ISBLANK(I246),"",NETWORKDAYS(F246,I246))</f>
        <v>3</v>
      </c>
      <c r="T246">
        <f t="shared" ref="T246:T265" si="90">IF(ISBLANK(K246),"",NETWORKDAYS(I246,K246))</f>
        <v>1</v>
      </c>
      <c r="U246">
        <f t="shared" ref="U246:U265" si="91">IF(ISBLANK(J246),"",NETWORKDAYS(H246,J246))</f>
        <v>2</v>
      </c>
      <c r="V246" t="str">
        <f t="shared" ref="V246:V265" si="92">IF(ISBLANK(M246),"",NETWORKDAYS(I246,M246))</f>
        <v/>
      </c>
      <c r="W246" t="str">
        <f t="shared" ref="W246:W265" si="93">IF(ISBLANK(L246),"",NETWORKDAYS(H246,L246))</f>
        <v/>
      </c>
      <c r="X246">
        <f t="shared" ref="X246:X265" si="94">IF(ISBLANK(K246),"",NETWORKDAYS(K246,N246))</f>
        <v>2</v>
      </c>
      <c r="Y246">
        <f t="shared" ref="Y246:Y265" si="95">IF(ISBLANK(J246),"",NETWORKDAYS(J246,N246))</f>
        <v>1</v>
      </c>
      <c r="Z246" t="str">
        <f t="shared" ref="Z246:Z265" si="96">IF(ISBLANK(M246),"",NETWORKDAYS(M246,N246))</f>
        <v/>
      </c>
      <c r="AA246" t="str">
        <f t="shared" ref="AA246:AA265" si="97">IF(ISBLANK(L246),"",NETWORKDAYS(L246,N246))</f>
        <v/>
      </c>
      <c r="AB246">
        <f t="shared" ref="AB246:AB265" si="98">IF(ISBLANK(P246),"",NETWORKDAYS(N246,P246))</f>
        <v>1</v>
      </c>
      <c r="AC246">
        <f t="shared" ref="AC246:AC265" si="99">IF(ISBLANK(P246),"",NETWORKDAYS(I246,P246))</f>
        <v>2</v>
      </c>
    </row>
    <row r="247" spans="1:29" x14ac:dyDescent="0.35">
      <c r="A247" s="8" t="s">
        <v>704</v>
      </c>
      <c r="B247" s="9" t="s">
        <v>705</v>
      </c>
      <c r="C247" s="9" t="s">
        <v>40</v>
      </c>
      <c r="D247" s="9" t="s">
        <v>40</v>
      </c>
      <c r="E247" s="10">
        <v>44532.767696759256</v>
      </c>
      <c r="F247" s="10">
        <v>44533.450474537036</v>
      </c>
      <c r="G247" s="10">
        <v>44537.449328703704</v>
      </c>
      <c r="H247" s="10">
        <v>44537.588877314818</v>
      </c>
      <c r="I247" s="10">
        <v>44537.588854166665</v>
      </c>
      <c r="J247" s="10">
        <v>44538.403715277775</v>
      </c>
      <c r="K247" s="10">
        <v>44537.600914351853</v>
      </c>
      <c r="L247" s="10"/>
      <c r="M247" s="10"/>
      <c r="N247" s="10">
        <v>44538.408958333333</v>
      </c>
      <c r="O247" s="10">
        <v>44538.590671296297</v>
      </c>
      <c r="P247" s="10">
        <v>44538.590636574074</v>
      </c>
      <c r="Q247" s="9" t="s">
        <v>30</v>
      </c>
      <c r="R247">
        <f t="shared" si="88"/>
        <v>3</v>
      </c>
      <c r="S247">
        <f t="shared" si="89"/>
        <v>3</v>
      </c>
      <c r="T247">
        <f t="shared" si="90"/>
        <v>1</v>
      </c>
      <c r="U247">
        <f t="shared" si="91"/>
        <v>2</v>
      </c>
      <c r="V247" t="str">
        <f t="shared" si="92"/>
        <v/>
      </c>
      <c r="W247" t="str">
        <f t="shared" si="93"/>
        <v/>
      </c>
      <c r="X247">
        <f t="shared" si="94"/>
        <v>2</v>
      </c>
      <c r="Y247">
        <f t="shared" si="95"/>
        <v>1</v>
      </c>
      <c r="Z247" t="str">
        <f t="shared" si="96"/>
        <v/>
      </c>
      <c r="AA247" t="str">
        <f t="shared" si="97"/>
        <v/>
      </c>
      <c r="AB247">
        <f t="shared" si="98"/>
        <v>1</v>
      </c>
      <c r="AC247">
        <f t="shared" si="99"/>
        <v>2</v>
      </c>
    </row>
    <row r="248" spans="1:29" x14ac:dyDescent="0.35">
      <c r="A248" s="5" t="s">
        <v>706</v>
      </c>
      <c r="B248" s="6" t="s">
        <v>707</v>
      </c>
      <c r="C248" s="6" t="s">
        <v>40</v>
      </c>
      <c r="D248" s="6" t="s">
        <v>40</v>
      </c>
      <c r="E248" s="7">
        <v>44531.59574074074</v>
      </c>
      <c r="F248" s="7">
        <v>44531.602280092593</v>
      </c>
      <c r="G248" s="7">
        <v>44532.472187500003</v>
      </c>
      <c r="H248" s="7">
        <v>44532.586701388886</v>
      </c>
      <c r="I248" s="7">
        <v>44532.58666666667</v>
      </c>
      <c r="J248" s="7">
        <v>44533.390405092592</v>
      </c>
      <c r="K248" s="7">
        <v>44533.318611111114</v>
      </c>
      <c r="L248" s="7"/>
      <c r="M248" s="7"/>
      <c r="N248" s="7">
        <v>44533.403715277775</v>
      </c>
      <c r="O248" s="7">
        <v>44533.587164351855</v>
      </c>
      <c r="P248" s="7">
        <v>44533.587118055555</v>
      </c>
      <c r="Q248" s="6" t="s">
        <v>30</v>
      </c>
      <c r="R248">
        <f t="shared" si="88"/>
        <v>2</v>
      </c>
      <c r="S248">
        <f t="shared" si="89"/>
        <v>2</v>
      </c>
      <c r="T248">
        <f t="shared" si="90"/>
        <v>2</v>
      </c>
      <c r="U248">
        <f t="shared" si="91"/>
        <v>2</v>
      </c>
      <c r="V248" t="str">
        <f t="shared" si="92"/>
        <v/>
      </c>
      <c r="W248" t="str">
        <f t="shared" si="93"/>
        <v/>
      </c>
      <c r="X248">
        <f t="shared" si="94"/>
        <v>1</v>
      </c>
      <c r="Y248">
        <f t="shared" si="95"/>
        <v>1</v>
      </c>
      <c r="Z248" t="str">
        <f t="shared" si="96"/>
        <v/>
      </c>
      <c r="AA248" t="str">
        <f t="shared" si="97"/>
        <v/>
      </c>
      <c r="AB248">
        <f t="shared" si="98"/>
        <v>1</v>
      </c>
      <c r="AC248">
        <f t="shared" si="99"/>
        <v>2</v>
      </c>
    </row>
    <row r="249" spans="1:29" x14ac:dyDescent="0.35">
      <c r="A249" s="8" t="s">
        <v>708</v>
      </c>
      <c r="B249" s="9" t="s">
        <v>709</v>
      </c>
      <c r="C249" s="9" t="s">
        <v>40</v>
      </c>
      <c r="D249" s="9" t="s">
        <v>40</v>
      </c>
      <c r="E249" s="10">
        <v>44531.472569444442</v>
      </c>
      <c r="F249" s="10">
        <v>44531.491284722222</v>
      </c>
      <c r="G249" s="10">
        <v>44532.471863425926</v>
      </c>
      <c r="H249" s="10">
        <v>44532.585844907408</v>
      </c>
      <c r="I249" s="10">
        <v>44532.585787037038</v>
      </c>
      <c r="J249" s="10">
        <v>44533.461226851854</v>
      </c>
      <c r="K249" s="10">
        <v>44533.348634259259</v>
      </c>
      <c r="L249" s="10"/>
      <c r="M249" s="10"/>
      <c r="N249" s="10">
        <v>44533.574166666665</v>
      </c>
      <c r="O249" s="10">
        <v>44533.586122685185</v>
      </c>
      <c r="P249" s="10">
        <v>44533.586053240739</v>
      </c>
      <c r="Q249" s="9" t="s">
        <v>30</v>
      </c>
      <c r="R249">
        <f t="shared" si="88"/>
        <v>2</v>
      </c>
      <c r="S249">
        <f t="shared" si="89"/>
        <v>2</v>
      </c>
      <c r="T249">
        <f t="shared" si="90"/>
        <v>2</v>
      </c>
      <c r="U249">
        <f t="shared" si="91"/>
        <v>2</v>
      </c>
      <c r="V249" t="str">
        <f t="shared" si="92"/>
        <v/>
      </c>
      <c r="W249" t="str">
        <f t="shared" si="93"/>
        <v/>
      </c>
      <c r="X249">
        <f t="shared" si="94"/>
        <v>1</v>
      </c>
      <c r="Y249">
        <f t="shared" si="95"/>
        <v>1</v>
      </c>
      <c r="Z249" t="str">
        <f t="shared" si="96"/>
        <v/>
      </c>
      <c r="AA249" t="str">
        <f t="shared" si="97"/>
        <v/>
      </c>
      <c r="AB249">
        <f t="shared" si="98"/>
        <v>1</v>
      </c>
      <c r="AC249">
        <f t="shared" si="99"/>
        <v>2</v>
      </c>
    </row>
    <row r="250" spans="1:29" x14ac:dyDescent="0.35">
      <c r="A250" s="5" t="s">
        <v>710</v>
      </c>
      <c r="B250" s="6" t="s">
        <v>711</v>
      </c>
      <c r="C250" s="6" t="s">
        <v>40</v>
      </c>
      <c r="D250" s="6" t="s">
        <v>40</v>
      </c>
      <c r="E250" s="7">
        <v>44531.348738425928</v>
      </c>
      <c r="F250" s="7">
        <v>44531.372314814813</v>
      </c>
      <c r="G250" s="7">
        <v>44531.402037037034</v>
      </c>
      <c r="H250" s="7">
        <v>44531.402037037034</v>
      </c>
      <c r="I250" s="7">
        <v>44531.402037037034</v>
      </c>
      <c r="J250" s="7"/>
      <c r="K250" s="7"/>
      <c r="L250" s="7"/>
      <c r="M250" s="7"/>
      <c r="N250" s="7">
        <v>44531.402037037034</v>
      </c>
      <c r="O250" s="7">
        <v>44531.595173611109</v>
      </c>
      <c r="P250" s="7">
        <v>44531.595127314817</v>
      </c>
      <c r="Q250" s="6" t="s">
        <v>30</v>
      </c>
      <c r="R250">
        <f t="shared" si="88"/>
        <v>1</v>
      </c>
      <c r="S250">
        <f t="shared" si="89"/>
        <v>1</v>
      </c>
      <c r="T250" t="str">
        <f t="shared" si="90"/>
        <v/>
      </c>
      <c r="U250" t="str">
        <f t="shared" si="91"/>
        <v/>
      </c>
      <c r="V250" t="str">
        <f t="shared" si="92"/>
        <v/>
      </c>
      <c r="W250" t="str">
        <f t="shared" si="93"/>
        <v/>
      </c>
      <c r="X250" t="str">
        <f t="shared" si="94"/>
        <v/>
      </c>
      <c r="Y250" t="str">
        <f t="shared" si="95"/>
        <v/>
      </c>
      <c r="Z250" t="str">
        <f t="shared" si="96"/>
        <v/>
      </c>
      <c r="AA250" t="str">
        <f t="shared" si="97"/>
        <v/>
      </c>
      <c r="AB250">
        <f t="shared" si="98"/>
        <v>1</v>
      </c>
      <c r="AC250">
        <f t="shared" si="99"/>
        <v>1</v>
      </c>
    </row>
    <row r="251" spans="1:29" x14ac:dyDescent="0.35">
      <c r="A251" s="8" t="s">
        <v>712</v>
      </c>
      <c r="B251" s="9" t="s">
        <v>713</v>
      </c>
      <c r="C251" s="9" t="s">
        <v>40</v>
      </c>
      <c r="D251" s="9" t="s">
        <v>40</v>
      </c>
      <c r="E251" s="10">
        <v>44530.705324074072</v>
      </c>
      <c r="F251" s="10">
        <v>44531.365497685183</v>
      </c>
      <c r="G251" s="10">
        <v>44531.401365740741</v>
      </c>
      <c r="H251" s="10">
        <v>44531.594340277778</v>
      </c>
      <c r="I251" s="10">
        <v>44531.594305555554</v>
      </c>
      <c r="J251" s="10">
        <v>44532.482048611113</v>
      </c>
      <c r="K251" s="10">
        <v>44532.299409722225</v>
      </c>
      <c r="L251" s="10"/>
      <c r="M251" s="10"/>
      <c r="N251" s="10">
        <v>44532.522175925929</v>
      </c>
      <c r="O251" s="10">
        <v>44532.596655092595</v>
      </c>
      <c r="P251" s="10">
        <v>44532.596597222226</v>
      </c>
      <c r="Q251" s="9" t="s">
        <v>30</v>
      </c>
      <c r="R251">
        <f t="shared" si="88"/>
        <v>1</v>
      </c>
      <c r="S251">
        <f t="shared" si="89"/>
        <v>1</v>
      </c>
      <c r="T251">
        <f t="shared" si="90"/>
        <v>2</v>
      </c>
      <c r="U251">
        <f t="shared" si="91"/>
        <v>2</v>
      </c>
      <c r="V251" t="str">
        <f t="shared" si="92"/>
        <v/>
      </c>
      <c r="W251" t="str">
        <f t="shared" si="93"/>
        <v/>
      </c>
      <c r="X251">
        <f t="shared" si="94"/>
        <v>1</v>
      </c>
      <c r="Y251">
        <f t="shared" si="95"/>
        <v>1</v>
      </c>
      <c r="Z251" t="str">
        <f t="shared" si="96"/>
        <v/>
      </c>
      <c r="AA251" t="str">
        <f t="shared" si="97"/>
        <v/>
      </c>
      <c r="AB251">
        <f t="shared" si="98"/>
        <v>1</v>
      </c>
      <c r="AC251">
        <f t="shared" si="99"/>
        <v>2</v>
      </c>
    </row>
    <row r="252" spans="1:29" x14ac:dyDescent="0.35">
      <c r="A252" s="5" t="s">
        <v>714</v>
      </c>
      <c r="B252" s="6" t="s">
        <v>715</v>
      </c>
      <c r="C252" s="6" t="s">
        <v>40</v>
      </c>
      <c r="D252" s="6" t="s">
        <v>40</v>
      </c>
      <c r="E252" s="7">
        <v>44530.626238425924</v>
      </c>
      <c r="F252" s="7">
        <v>44530.629699074074</v>
      </c>
      <c r="G252" s="7">
        <v>44531.401134259257</v>
      </c>
      <c r="H252" s="7">
        <v>44531.593344907407</v>
      </c>
      <c r="I252" s="7">
        <v>44531.593310185184</v>
      </c>
      <c r="J252" s="7">
        <v>44532.557812500003</v>
      </c>
      <c r="K252" s="7">
        <v>44532.297199074077</v>
      </c>
      <c r="L252" s="7"/>
      <c r="M252" s="7"/>
      <c r="N252" s="7">
        <v>44532.583981481483</v>
      </c>
      <c r="O252" s="7">
        <v>44532.595694444448</v>
      </c>
      <c r="P252" s="7">
        <v>44532.595671296294</v>
      </c>
      <c r="Q252" s="6" t="s">
        <v>30</v>
      </c>
      <c r="R252">
        <f t="shared" si="88"/>
        <v>2</v>
      </c>
      <c r="S252">
        <f t="shared" si="89"/>
        <v>2</v>
      </c>
      <c r="T252">
        <f t="shared" si="90"/>
        <v>2</v>
      </c>
      <c r="U252">
        <f t="shared" si="91"/>
        <v>2</v>
      </c>
      <c r="V252" t="str">
        <f t="shared" si="92"/>
        <v/>
      </c>
      <c r="W252" t="str">
        <f t="shared" si="93"/>
        <v/>
      </c>
      <c r="X252">
        <f t="shared" si="94"/>
        <v>1</v>
      </c>
      <c r="Y252">
        <f t="shared" si="95"/>
        <v>1</v>
      </c>
      <c r="Z252" t="str">
        <f t="shared" si="96"/>
        <v/>
      </c>
      <c r="AA252" t="str">
        <f t="shared" si="97"/>
        <v/>
      </c>
      <c r="AB252">
        <f t="shared" si="98"/>
        <v>1</v>
      </c>
      <c r="AC252">
        <f t="shared" si="99"/>
        <v>2</v>
      </c>
    </row>
    <row r="253" spans="1:29" x14ac:dyDescent="0.35">
      <c r="A253" s="8" t="s">
        <v>716</v>
      </c>
      <c r="B253" s="9" t="s">
        <v>717</v>
      </c>
      <c r="C253" s="9" t="s">
        <v>40</v>
      </c>
      <c r="D253" s="9" t="s">
        <v>40</v>
      </c>
      <c r="E253" s="10">
        <v>44530.617650462962</v>
      </c>
      <c r="F253" s="10">
        <v>44530.628738425927</v>
      </c>
      <c r="G253" s="10">
        <v>44531.400856481479</v>
      </c>
      <c r="H253" s="10">
        <v>44531.591874999998</v>
      </c>
      <c r="I253" s="10">
        <v>44531.591828703706</v>
      </c>
      <c r="J253" s="10">
        <v>44532.487581018519</v>
      </c>
      <c r="K253" s="10">
        <v>44532.294745370367</v>
      </c>
      <c r="L253" s="10"/>
      <c r="M253" s="10"/>
      <c r="N253" s="10">
        <v>44532.523020833331</v>
      </c>
      <c r="O253" s="10">
        <v>44532.594664351855</v>
      </c>
      <c r="P253" s="10">
        <v>44532.594629629632</v>
      </c>
      <c r="Q253" s="9" t="s">
        <v>30</v>
      </c>
      <c r="R253">
        <f t="shared" si="88"/>
        <v>2</v>
      </c>
      <c r="S253">
        <f t="shared" si="89"/>
        <v>2</v>
      </c>
      <c r="T253">
        <f t="shared" si="90"/>
        <v>2</v>
      </c>
      <c r="U253">
        <f t="shared" si="91"/>
        <v>2</v>
      </c>
      <c r="V253" t="str">
        <f t="shared" si="92"/>
        <v/>
      </c>
      <c r="W253" t="str">
        <f t="shared" si="93"/>
        <v/>
      </c>
      <c r="X253">
        <f t="shared" si="94"/>
        <v>1</v>
      </c>
      <c r="Y253">
        <f t="shared" si="95"/>
        <v>1</v>
      </c>
      <c r="Z253" t="str">
        <f t="shared" si="96"/>
        <v/>
      </c>
      <c r="AA253" t="str">
        <f t="shared" si="97"/>
        <v/>
      </c>
      <c r="AB253">
        <f t="shared" si="98"/>
        <v>1</v>
      </c>
      <c r="AC253">
        <f t="shared" si="99"/>
        <v>2</v>
      </c>
    </row>
    <row r="254" spans="1:29" x14ac:dyDescent="0.35">
      <c r="A254" s="5" t="s">
        <v>718</v>
      </c>
      <c r="B254" s="6" t="s">
        <v>719</v>
      </c>
      <c r="C254" s="6" t="s">
        <v>40</v>
      </c>
      <c r="D254" s="6" t="s">
        <v>40</v>
      </c>
      <c r="E254" s="7">
        <v>44530.613495370373</v>
      </c>
      <c r="F254" s="7">
        <v>44530.627523148149</v>
      </c>
      <c r="G254" s="7">
        <v>44531.400613425925</v>
      </c>
      <c r="H254" s="7">
        <v>44531.590995370374</v>
      </c>
      <c r="I254" s="7">
        <v>44531.590937499997</v>
      </c>
      <c r="J254" s="7">
        <v>44551.386064814818</v>
      </c>
      <c r="K254" s="7">
        <v>44551.307152777779</v>
      </c>
      <c r="L254" s="7"/>
      <c r="M254" s="7"/>
      <c r="N254" s="7">
        <v>44551.446967592594</v>
      </c>
      <c r="O254" s="7">
        <v>44551.597951388889</v>
      </c>
      <c r="P254" s="7">
        <v>44551.597928240742</v>
      </c>
      <c r="Q254" s="6" t="s">
        <v>30</v>
      </c>
      <c r="R254">
        <f t="shared" si="88"/>
        <v>2</v>
      </c>
      <c r="S254">
        <f t="shared" si="89"/>
        <v>2</v>
      </c>
      <c r="T254">
        <f t="shared" si="90"/>
        <v>15</v>
      </c>
      <c r="U254">
        <f t="shared" si="91"/>
        <v>15</v>
      </c>
      <c r="V254" t="str">
        <f t="shared" si="92"/>
        <v/>
      </c>
      <c r="W254" t="str">
        <f t="shared" si="93"/>
        <v/>
      </c>
      <c r="X254">
        <f t="shared" si="94"/>
        <v>1</v>
      </c>
      <c r="Y254">
        <f t="shared" si="95"/>
        <v>1</v>
      </c>
      <c r="Z254" t="str">
        <f t="shared" si="96"/>
        <v/>
      </c>
      <c r="AA254" t="str">
        <f t="shared" si="97"/>
        <v/>
      </c>
      <c r="AB254">
        <f t="shared" si="98"/>
        <v>1</v>
      </c>
      <c r="AC254">
        <f t="shared" si="99"/>
        <v>15</v>
      </c>
    </row>
    <row r="255" spans="1:29" x14ac:dyDescent="0.35">
      <c r="A255" s="8" t="s">
        <v>720</v>
      </c>
      <c r="B255" s="9" t="s">
        <v>721</v>
      </c>
      <c r="C255" s="9" t="s">
        <v>40</v>
      </c>
      <c r="D255" s="9" t="s">
        <v>40</v>
      </c>
      <c r="E255" s="10">
        <v>44530.610949074071</v>
      </c>
      <c r="F255" s="10">
        <v>44530.626342592594</v>
      </c>
      <c r="G255" s="10">
        <v>44531.400370370371</v>
      </c>
      <c r="H255" s="10">
        <v>44532.584664351853</v>
      </c>
      <c r="I255" s="10">
        <v>44532.584618055553</v>
      </c>
      <c r="J255" s="10">
        <v>44533.463726851849</v>
      </c>
      <c r="K255" s="10">
        <v>44533.317928240744</v>
      </c>
      <c r="L255" s="10"/>
      <c r="M255" s="10"/>
      <c r="N255" s="10">
        <v>44533.573750000003</v>
      </c>
      <c r="O255" s="10">
        <v>44533.58457175926</v>
      </c>
      <c r="P255" s="10">
        <v>44533.584548611114</v>
      </c>
      <c r="Q255" s="9" t="s">
        <v>30</v>
      </c>
      <c r="R255">
        <f t="shared" si="88"/>
        <v>2</v>
      </c>
      <c r="S255">
        <f t="shared" si="89"/>
        <v>3</v>
      </c>
      <c r="T255">
        <f t="shared" si="90"/>
        <v>2</v>
      </c>
      <c r="U255">
        <f t="shared" si="91"/>
        <v>2</v>
      </c>
      <c r="V255" t="str">
        <f t="shared" si="92"/>
        <v/>
      </c>
      <c r="W255" t="str">
        <f t="shared" si="93"/>
        <v/>
      </c>
      <c r="X255">
        <f t="shared" si="94"/>
        <v>1</v>
      </c>
      <c r="Y255">
        <f t="shared" si="95"/>
        <v>1</v>
      </c>
      <c r="Z255" t="str">
        <f t="shared" si="96"/>
        <v/>
      </c>
      <c r="AA255" t="str">
        <f t="shared" si="97"/>
        <v/>
      </c>
      <c r="AB255">
        <f t="shared" si="98"/>
        <v>1</v>
      </c>
      <c r="AC255">
        <f t="shared" si="99"/>
        <v>2</v>
      </c>
    </row>
    <row r="256" spans="1:29" x14ac:dyDescent="0.35">
      <c r="A256" s="5" t="s">
        <v>722</v>
      </c>
      <c r="B256" s="6" t="s">
        <v>723</v>
      </c>
      <c r="C256" s="6" t="s">
        <v>40</v>
      </c>
      <c r="D256" s="6" t="s">
        <v>40</v>
      </c>
      <c r="E256" s="7">
        <v>44530.603530092594</v>
      </c>
      <c r="F256" s="7">
        <v>44530.610162037039</v>
      </c>
      <c r="G256" s="7">
        <v>44531.400092592594</v>
      </c>
      <c r="H256" s="7">
        <v>44531.587511574071</v>
      </c>
      <c r="I256" s="7">
        <v>44531.587476851855</v>
      </c>
      <c r="J256" s="7">
        <v>44532.493807870371</v>
      </c>
      <c r="K256" s="7">
        <v>44532.290370370371</v>
      </c>
      <c r="L256" s="7"/>
      <c r="M256" s="7"/>
      <c r="N256" s="7">
        <v>44532.523541666669</v>
      </c>
      <c r="O256" s="7">
        <v>44532.593981481485</v>
      </c>
      <c r="P256" s="7">
        <v>44532.593935185185</v>
      </c>
      <c r="Q256" s="6" t="s">
        <v>30</v>
      </c>
      <c r="R256">
        <f t="shared" si="88"/>
        <v>2</v>
      </c>
      <c r="S256">
        <f t="shared" si="89"/>
        <v>2</v>
      </c>
      <c r="T256">
        <f t="shared" si="90"/>
        <v>2</v>
      </c>
      <c r="U256">
        <f t="shared" si="91"/>
        <v>2</v>
      </c>
      <c r="V256" t="str">
        <f t="shared" si="92"/>
        <v/>
      </c>
      <c r="W256" t="str">
        <f t="shared" si="93"/>
        <v/>
      </c>
      <c r="X256">
        <f t="shared" si="94"/>
        <v>1</v>
      </c>
      <c r="Y256">
        <f t="shared" si="95"/>
        <v>1</v>
      </c>
      <c r="Z256" t="str">
        <f t="shared" si="96"/>
        <v/>
      </c>
      <c r="AA256" t="str">
        <f t="shared" si="97"/>
        <v/>
      </c>
      <c r="AB256">
        <f t="shared" si="98"/>
        <v>1</v>
      </c>
      <c r="AC256">
        <f t="shared" si="99"/>
        <v>2</v>
      </c>
    </row>
    <row r="257" spans="1:29" x14ac:dyDescent="0.35">
      <c r="A257" s="8" t="s">
        <v>724</v>
      </c>
      <c r="B257" s="9" t="s">
        <v>725</v>
      </c>
      <c r="C257" s="9" t="s">
        <v>40</v>
      </c>
      <c r="D257" s="9" t="s">
        <v>40</v>
      </c>
      <c r="E257" s="10">
        <v>44530.408252314817</v>
      </c>
      <c r="F257" s="10">
        <v>44530.44017361111</v>
      </c>
      <c r="G257" s="10">
        <v>44531.399884259263</v>
      </c>
      <c r="H257" s="10">
        <v>44531.586400462962</v>
      </c>
      <c r="I257" s="10">
        <v>44531.586365740739</v>
      </c>
      <c r="J257" s="10">
        <v>44532.4846412037</v>
      </c>
      <c r="K257" s="10">
        <v>44532.288182870368</v>
      </c>
      <c r="L257" s="10"/>
      <c r="M257" s="10"/>
      <c r="N257" s="10">
        <v>44532.525856481479</v>
      </c>
      <c r="O257" s="10">
        <v>44532.593078703707</v>
      </c>
      <c r="P257" s="10">
        <v>44532.593043981484</v>
      </c>
      <c r="Q257" s="9" t="s">
        <v>30</v>
      </c>
      <c r="R257">
        <f t="shared" si="88"/>
        <v>2</v>
      </c>
      <c r="S257">
        <f t="shared" si="89"/>
        <v>2</v>
      </c>
      <c r="T257">
        <f t="shared" si="90"/>
        <v>2</v>
      </c>
      <c r="U257">
        <f t="shared" si="91"/>
        <v>2</v>
      </c>
      <c r="V257" t="str">
        <f t="shared" si="92"/>
        <v/>
      </c>
      <c r="W257" t="str">
        <f t="shared" si="93"/>
        <v/>
      </c>
      <c r="X257">
        <f t="shared" si="94"/>
        <v>1</v>
      </c>
      <c r="Y257">
        <f t="shared" si="95"/>
        <v>1</v>
      </c>
      <c r="Z257" t="str">
        <f t="shared" si="96"/>
        <v/>
      </c>
      <c r="AA257" t="str">
        <f t="shared" si="97"/>
        <v/>
      </c>
      <c r="AB257">
        <f t="shared" si="98"/>
        <v>1</v>
      </c>
      <c r="AC257">
        <f t="shared" si="99"/>
        <v>2</v>
      </c>
    </row>
    <row r="258" spans="1:29" x14ac:dyDescent="0.35">
      <c r="A258" s="5" t="s">
        <v>726</v>
      </c>
      <c r="B258" s="6" t="s">
        <v>727</v>
      </c>
      <c r="C258" s="6" t="s">
        <v>40</v>
      </c>
      <c r="D258" s="6" t="s">
        <v>40</v>
      </c>
      <c r="E258" s="7">
        <v>44529.392997685187</v>
      </c>
      <c r="F258" s="7">
        <v>44529.415532407409</v>
      </c>
      <c r="G258" s="7">
        <v>44530.480381944442</v>
      </c>
      <c r="H258" s="7">
        <v>44530.586655092593</v>
      </c>
      <c r="I258" s="7">
        <v>44530.586631944447</v>
      </c>
      <c r="J258" s="7">
        <v>44532.461226851854</v>
      </c>
      <c r="K258" s="7">
        <v>44532.381273148145</v>
      </c>
      <c r="L258" s="7"/>
      <c r="M258" s="7"/>
      <c r="N258" s="7">
        <v>44532.530150462961</v>
      </c>
      <c r="O258" s="7">
        <v>44532.592256944445</v>
      </c>
      <c r="P258" s="7">
        <v>44532.592199074075</v>
      </c>
      <c r="Q258" s="6" t="s">
        <v>37</v>
      </c>
      <c r="R258">
        <f t="shared" si="88"/>
        <v>2</v>
      </c>
      <c r="S258">
        <f t="shared" si="89"/>
        <v>2</v>
      </c>
      <c r="T258">
        <f t="shared" si="90"/>
        <v>3</v>
      </c>
      <c r="U258">
        <f t="shared" si="91"/>
        <v>3</v>
      </c>
      <c r="V258" t="str">
        <f t="shared" si="92"/>
        <v/>
      </c>
      <c r="W258" t="str">
        <f t="shared" si="93"/>
        <v/>
      </c>
      <c r="X258">
        <f t="shared" si="94"/>
        <v>1</v>
      </c>
      <c r="Y258">
        <f t="shared" si="95"/>
        <v>1</v>
      </c>
      <c r="Z258" t="str">
        <f t="shared" si="96"/>
        <v/>
      </c>
      <c r="AA258" t="str">
        <f t="shared" si="97"/>
        <v/>
      </c>
      <c r="AB258">
        <f t="shared" si="98"/>
        <v>1</v>
      </c>
      <c r="AC258">
        <f t="shared" si="99"/>
        <v>3</v>
      </c>
    </row>
    <row r="259" spans="1:29" x14ac:dyDescent="0.35">
      <c r="A259" s="8" t="s">
        <v>728</v>
      </c>
      <c r="B259" s="9" t="s">
        <v>729</v>
      </c>
      <c r="C259" s="9" t="s">
        <v>40</v>
      </c>
      <c r="D259" s="9" t="s">
        <v>40</v>
      </c>
      <c r="E259" s="10">
        <v>44529.389699074076</v>
      </c>
      <c r="F259" s="10">
        <v>44529.421689814815</v>
      </c>
      <c r="G259" s="10">
        <v>44530.480162037034</v>
      </c>
      <c r="H259" s="10">
        <v>44530.585486111115</v>
      </c>
      <c r="I259" s="10">
        <v>44530.585451388892</v>
      </c>
      <c r="J259" s="10">
        <v>44532.415625000001</v>
      </c>
      <c r="K259" s="10">
        <v>44532.379791666666</v>
      </c>
      <c r="L259" s="10"/>
      <c r="M259" s="10"/>
      <c r="N259" s="10">
        <v>44532.436956018515</v>
      </c>
      <c r="O259" s="10">
        <v>44532.591574074075</v>
      </c>
      <c r="P259" s="10">
        <v>44532.591516203705</v>
      </c>
      <c r="Q259" s="9" t="s">
        <v>37</v>
      </c>
      <c r="R259">
        <f t="shared" si="88"/>
        <v>2</v>
      </c>
      <c r="S259">
        <f t="shared" si="89"/>
        <v>2</v>
      </c>
      <c r="T259">
        <f t="shared" si="90"/>
        <v>3</v>
      </c>
      <c r="U259">
        <f t="shared" si="91"/>
        <v>3</v>
      </c>
      <c r="V259" t="str">
        <f t="shared" si="92"/>
        <v/>
      </c>
      <c r="W259" t="str">
        <f t="shared" si="93"/>
        <v/>
      </c>
      <c r="X259">
        <f t="shared" si="94"/>
        <v>1</v>
      </c>
      <c r="Y259">
        <f t="shared" si="95"/>
        <v>1</v>
      </c>
      <c r="Z259" t="str">
        <f t="shared" si="96"/>
        <v/>
      </c>
      <c r="AA259" t="str">
        <f t="shared" si="97"/>
        <v/>
      </c>
      <c r="AB259">
        <f t="shared" si="98"/>
        <v>1</v>
      </c>
      <c r="AC259">
        <f t="shared" si="99"/>
        <v>3</v>
      </c>
    </row>
    <row r="260" spans="1:29" x14ac:dyDescent="0.35">
      <c r="A260" s="5" t="s">
        <v>730</v>
      </c>
      <c r="B260" s="6" t="s">
        <v>731</v>
      </c>
      <c r="C260" s="6" t="s">
        <v>40</v>
      </c>
      <c r="D260" s="6" t="s">
        <v>40</v>
      </c>
      <c r="E260" s="7">
        <v>44523.558425925927</v>
      </c>
      <c r="F260" s="7">
        <v>44523.581944444442</v>
      </c>
      <c r="G260" s="7">
        <v>44524.460115740738</v>
      </c>
      <c r="H260" s="7">
        <v>44529.585358796299</v>
      </c>
      <c r="I260" s="7">
        <v>44529.585335648146</v>
      </c>
      <c r="J260" s="7">
        <v>44530.522060185183</v>
      </c>
      <c r="K260" s="7">
        <v>44530.288298611114</v>
      </c>
      <c r="L260" s="7"/>
      <c r="M260" s="7"/>
      <c r="N260" s="7">
        <v>44530.544606481482</v>
      </c>
      <c r="O260" s="7">
        <v>44530.587743055556</v>
      </c>
      <c r="P260" s="7">
        <v>44530.587719907409</v>
      </c>
      <c r="Q260" s="6" t="s">
        <v>30</v>
      </c>
      <c r="R260">
        <f t="shared" si="88"/>
        <v>2</v>
      </c>
      <c r="S260">
        <f t="shared" si="89"/>
        <v>5</v>
      </c>
      <c r="T260">
        <f t="shared" si="90"/>
        <v>2</v>
      </c>
      <c r="U260">
        <f t="shared" si="91"/>
        <v>2</v>
      </c>
      <c r="V260" t="str">
        <f t="shared" si="92"/>
        <v/>
      </c>
      <c r="W260" t="str">
        <f t="shared" si="93"/>
        <v/>
      </c>
      <c r="X260">
        <f t="shared" si="94"/>
        <v>1</v>
      </c>
      <c r="Y260">
        <f t="shared" si="95"/>
        <v>1</v>
      </c>
      <c r="Z260" t="str">
        <f t="shared" si="96"/>
        <v/>
      </c>
      <c r="AA260" t="str">
        <f t="shared" si="97"/>
        <v/>
      </c>
      <c r="AB260">
        <f t="shared" si="98"/>
        <v>1</v>
      </c>
      <c r="AC260">
        <f t="shared" si="99"/>
        <v>2</v>
      </c>
    </row>
    <row r="261" spans="1:29" x14ac:dyDescent="0.35">
      <c r="A261" s="8" t="s">
        <v>732</v>
      </c>
      <c r="B261" s="9" t="s">
        <v>733</v>
      </c>
      <c r="C261" s="9" t="s">
        <v>40</v>
      </c>
      <c r="D261" s="9" t="s">
        <v>40</v>
      </c>
      <c r="E261" s="10">
        <v>44523.492905092593</v>
      </c>
      <c r="F261" s="10">
        <v>44523.572256944448</v>
      </c>
      <c r="G261" s="10">
        <v>44524.453148148146</v>
      </c>
      <c r="H261" s="10">
        <v>44529.584490740737</v>
      </c>
      <c r="I261" s="10">
        <v>44529.584444444445</v>
      </c>
      <c r="J261" s="10">
        <v>44530.434745370374</v>
      </c>
      <c r="K261" s="10">
        <v>44530.415069444447</v>
      </c>
      <c r="L261" s="10"/>
      <c r="M261" s="10"/>
      <c r="N261" s="10">
        <v>44530.43650462963</v>
      </c>
      <c r="O261" s="10">
        <v>44530.587395833332</v>
      </c>
      <c r="P261" s="10">
        <v>44530.587361111109</v>
      </c>
      <c r="Q261" s="9" t="s">
        <v>30</v>
      </c>
      <c r="R261">
        <f t="shared" si="88"/>
        <v>2</v>
      </c>
      <c r="S261">
        <f t="shared" si="89"/>
        <v>5</v>
      </c>
      <c r="T261">
        <f t="shared" si="90"/>
        <v>2</v>
      </c>
      <c r="U261">
        <f t="shared" si="91"/>
        <v>2</v>
      </c>
      <c r="V261" t="str">
        <f t="shared" si="92"/>
        <v/>
      </c>
      <c r="W261" t="str">
        <f t="shared" si="93"/>
        <v/>
      </c>
      <c r="X261">
        <f t="shared" si="94"/>
        <v>1</v>
      </c>
      <c r="Y261">
        <f t="shared" si="95"/>
        <v>1</v>
      </c>
      <c r="Z261" t="str">
        <f t="shared" si="96"/>
        <v/>
      </c>
      <c r="AA261" t="str">
        <f t="shared" si="97"/>
        <v/>
      </c>
      <c r="AB261">
        <f t="shared" si="98"/>
        <v>1</v>
      </c>
      <c r="AC261">
        <f t="shared" si="99"/>
        <v>2</v>
      </c>
    </row>
    <row r="262" spans="1:29" x14ac:dyDescent="0.35">
      <c r="A262" s="5" t="s">
        <v>734</v>
      </c>
      <c r="B262" s="6" t="s">
        <v>735</v>
      </c>
      <c r="C262" s="6" t="s">
        <v>40</v>
      </c>
      <c r="D262" s="6" t="s">
        <v>40</v>
      </c>
      <c r="E262" s="7">
        <v>44522.695104166669</v>
      </c>
      <c r="F262" s="7">
        <v>44522.867986111109</v>
      </c>
      <c r="G262" s="7">
        <v>44523.55395833333</v>
      </c>
      <c r="H262" s="7">
        <v>44523.586087962962</v>
      </c>
      <c r="I262" s="7">
        <v>44523.586053240739</v>
      </c>
      <c r="J262" s="7">
        <v>44532.498171296298</v>
      </c>
      <c r="K262" s="7">
        <v>44532.308553240742</v>
      </c>
      <c r="L262" s="7"/>
      <c r="M262" s="7"/>
      <c r="N262" s="7">
        <v>44532.526747685188</v>
      </c>
      <c r="O262" s="7">
        <v>44532.590266203704</v>
      </c>
      <c r="P262" s="7">
        <v>44532.590243055558</v>
      </c>
      <c r="Q262" s="6" t="s">
        <v>30</v>
      </c>
      <c r="R262">
        <f t="shared" si="88"/>
        <v>2</v>
      </c>
      <c r="S262">
        <f t="shared" si="89"/>
        <v>2</v>
      </c>
      <c r="T262">
        <f t="shared" si="90"/>
        <v>8</v>
      </c>
      <c r="U262">
        <f t="shared" si="91"/>
        <v>8</v>
      </c>
      <c r="V262" t="str">
        <f t="shared" si="92"/>
        <v/>
      </c>
      <c r="W262" t="str">
        <f t="shared" si="93"/>
        <v/>
      </c>
      <c r="X262">
        <f t="shared" si="94"/>
        <v>1</v>
      </c>
      <c r="Y262">
        <f t="shared" si="95"/>
        <v>1</v>
      </c>
      <c r="Z262" t="str">
        <f t="shared" si="96"/>
        <v/>
      </c>
      <c r="AA262" t="str">
        <f t="shared" si="97"/>
        <v/>
      </c>
      <c r="AB262">
        <f t="shared" si="98"/>
        <v>1</v>
      </c>
      <c r="AC262">
        <f t="shared" si="99"/>
        <v>8</v>
      </c>
    </row>
    <row r="263" spans="1:29" x14ac:dyDescent="0.35">
      <c r="A263" s="8" t="s">
        <v>736</v>
      </c>
      <c r="B263" s="9" t="s">
        <v>989</v>
      </c>
      <c r="C263" s="9" t="s">
        <v>40</v>
      </c>
      <c r="D263" s="9" t="s">
        <v>40</v>
      </c>
      <c r="E263" s="10">
        <v>44522.466354166667</v>
      </c>
      <c r="F263" s="10">
        <v>44522.5153587963</v>
      </c>
      <c r="G263" s="10">
        <v>44523.357766203706</v>
      </c>
      <c r="H263" s="10">
        <v>44523.357766203706</v>
      </c>
      <c r="I263" s="10">
        <v>44523.357766203706</v>
      </c>
      <c r="J263" s="10"/>
      <c r="K263" s="10"/>
      <c r="L263" s="10"/>
      <c r="M263" s="10"/>
      <c r="N263" s="10">
        <v>44523.357766203706</v>
      </c>
      <c r="O263" s="10">
        <v>44523.58734953704</v>
      </c>
      <c r="P263" s="10">
        <v>44523.587314814817</v>
      </c>
      <c r="Q263" s="9" t="s">
        <v>30</v>
      </c>
      <c r="R263">
        <f t="shared" si="88"/>
        <v>2</v>
      </c>
      <c r="S263">
        <f t="shared" si="89"/>
        <v>2</v>
      </c>
      <c r="T263" t="str">
        <f t="shared" si="90"/>
        <v/>
      </c>
      <c r="U263" t="str">
        <f t="shared" si="91"/>
        <v/>
      </c>
      <c r="V263" t="str">
        <f t="shared" si="92"/>
        <v/>
      </c>
      <c r="W263" t="str">
        <f t="shared" si="93"/>
        <v/>
      </c>
      <c r="X263" t="str">
        <f t="shared" si="94"/>
        <v/>
      </c>
      <c r="Y263" t="str">
        <f t="shared" si="95"/>
        <v/>
      </c>
      <c r="Z263" t="str">
        <f t="shared" si="96"/>
        <v/>
      </c>
      <c r="AA263" t="str">
        <f t="shared" si="97"/>
        <v/>
      </c>
      <c r="AB263">
        <f t="shared" si="98"/>
        <v>1</v>
      </c>
      <c r="AC263">
        <f t="shared" si="99"/>
        <v>1</v>
      </c>
    </row>
    <row r="264" spans="1:29" x14ac:dyDescent="0.35">
      <c r="A264" s="5" t="s">
        <v>737</v>
      </c>
      <c r="B264" s="6" t="s">
        <v>738</v>
      </c>
      <c r="C264" s="6" t="s">
        <v>40</v>
      </c>
      <c r="D264" s="6" t="s">
        <v>40</v>
      </c>
      <c r="E264" s="7">
        <v>44522.341226851851</v>
      </c>
      <c r="F264" s="7">
        <v>44522.403738425928</v>
      </c>
      <c r="G264" s="7">
        <v>44522.461064814815</v>
      </c>
      <c r="H264" s="7">
        <v>44522.584282407406</v>
      </c>
      <c r="I264" s="7">
        <v>44522.58425925926</v>
      </c>
      <c r="J264" s="7">
        <v>44523.474085648151</v>
      </c>
      <c r="K264" s="7">
        <v>44522.609768518516</v>
      </c>
      <c r="L264" s="7"/>
      <c r="M264" s="7"/>
      <c r="N264" s="7">
        <v>44523.482083333336</v>
      </c>
      <c r="O264" s="7">
        <v>44523.58699074074</v>
      </c>
      <c r="P264" s="7">
        <v>44523.586944444447</v>
      </c>
      <c r="Q264" s="6" t="s">
        <v>30</v>
      </c>
      <c r="R264">
        <f t="shared" si="88"/>
        <v>1</v>
      </c>
      <c r="S264">
        <f t="shared" si="89"/>
        <v>1</v>
      </c>
      <c r="T264">
        <f t="shared" si="90"/>
        <v>1</v>
      </c>
      <c r="U264">
        <f t="shared" si="91"/>
        <v>2</v>
      </c>
      <c r="V264" t="str">
        <f t="shared" si="92"/>
        <v/>
      </c>
      <c r="W264" t="str">
        <f t="shared" si="93"/>
        <v/>
      </c>
      <c r="X264">
        <f t="shared" si="94"/>
        <v>2</v>
      </c>
      <c r="Y264">
        <f t="shared" si="95"/>
        <v>1</v>
      </c>
      <c r="Z264" t="str">
        <f t="shared" si="96"/>
        <v/>
      </c>
      <c r="AA264" t="str">
        <f t="shared" si="97"/>
        <v/>
      </c>
      <c r="AB264">
        <f t="shared" si="98"/>
        <v>1</v>
      </c>
      <c r="AC264">
        <f t="shared" si="99"/>
        <v>2</v>
      </c>
    </row>
    <row r="265" spans="1:29" x14ac:dyDescent="0.35">
      <c r="A265" s="8" t="s">
        <v>739</v>
      </c>
      <c r="B265" s="9" t="s">
        <v>1314</v>
      </c>
      <c r="C265" s="9" t="s">
        <v>40</v>
      </c>
      <c r="D265" s="9" t="s">
        <v>40</v>
      </c>
      <c r="E265" s="10">
        <v>44518.589409722219</v>
      </c>
      <c r="F265" s="10">
        <v>44518.6325</v>
      </c>
      <c r="G265" s="10">
        <v>44519.436840277776</v>
      </c>
      <c r="H265" s="10">
        <v>44519.436840277776</v>
      </c>
      <c r="I265" s="10">
        <v>44519.436840277776</v>
      </c>
      <c r="J265" s="10"/>
      <c r="K265" s="10"/>
      <c r="L265" s="10"/>
      <c r="M265" s="10"/>
      <c r="N265" s="10">
        <v>44519.436840277776</v>
      </c>
      <c r="O265" s="10">
        <v>44519.584826388891</v>
      </c>
      <c r="P265" s="10">
        <v>44519.584803240738</v>
      </c>
      <c r="Q265" s="9" t="s">
        <v>30</v>
      </c>
      <c r="R265">
        <f t="shared" si="88"/>
        <v>2</v>
      </c>
      <c r="S265">
        <f t="shared" si="89"/>
        <v>2</v>
      </c>
      <c r="T265" t="str">
        <f t="shared" si="90"/>
        <v/>
      </c>
      <c r="U265" t="str">
        <f t="shared" si="91"/>
        <v/>
      </c>
      <c r="V265" t="str">
        <f t="shared" si="92"/>
        <v/>
      </c>
      <c r="W265" t="str">
        <f t="shared" si="93"/>
        <v/>
      </c>
      <c r="X265" t="str">
        <f t="shared" si="94"/>
        <v/>
      </c>
      <c r="Y265" t="str">
        <f t="shared" si="95"/>
        <v/>
      </c>
      <c r="Z265" t="str">
        <f t="shared" si="96"/>
        <v/>
      </c>
      <c r="AA265" t="str">
        <f t="shared" si="97"/>
        <v/>
      </c>
      <c r="AB265">
        <f t="shared" si="98"/>
        <v>1</v>
      </c>
      <c r="AC265">
        <f t="shared" si="99"/>
        <v>1</v>
      </c>
    </row>
    <row r="266" spans="1:29" x14ac:dyDescent="0.35">
      <c r="A266" s="5" t="s">
        <v>740</v>
      </c>
      <c r="B266" s="6" t="s">
        <v>990</v>
      </c>
      <c r="C266" s="6" t="s">
        <v>40</v>
      </c>
      <c r="D266" s="6" t="s">
        <v>40</v>
      </c>
      <c r="E266" s="7">
        <v>44517.721053240741</v>
      </c>
      <c r="F266" s="7">
        <v>44518.38113425926</v>
      </c>
      <c r="G266" s="7">
        <v>44518.442384259259</v>
      </c>
      <c r="H266" s="7">
        <v>44518.442511574074</v>
      </c>
      <c r="I266" s="7">
        <v>44518.442511574074</v>
      </c>
      <c r="J266" s="7"/>
      <c r="K266" s="7"/>
      <c r="L266" s="7"/>
      <c r="M266" s="7"/>
      <c r="N266" s="7">
        <v>44518.442511574074</v>
      </c>
      <c r="O266" s="7">
        <v>44518.587627314817</v>
      </c>
      <c r="P266" s="7">
        <v>44518.587569444448</v>
      </c>
      <c r="Q266" s="6" t="s">
        <v>37</v>
      </c>
      <c r="R266">
        <f t="shared" ref="R266:R270" si="100">IF(ISBLANK(G266),"",NETWORKDAYS(F266,G266))</f>
        <v>1</v>
      </c>
      <c r="S266">
        <f t="shared" ref="S266:S270" si="101">IF(ISBLANK(I266),"",NETWORKDAYS(F266,I266))</f>
        <v>1</v>
      </c>
      <c r="T266" t="str">
        <f t="shared" ref="T266:T270" si="102">IF(ISBLANK(K266),"",NETWORKDAYS(I266,K266))</f>
        <v/>
      </c>
      <c r="U266" t="str">
        <f t="shared" ref="U266:U270" si="103">IF(ISBLANK(J266),"",NETWORKDAYS(H266,J266))</f>
        <v/>
      </c>
      <c r="V266" t="str">
        <f t="shared" ref="V266:V270" si="104">IF(ISBLANK(M266),"",NETWORKDAYS(I266,M266))</f>
        <v/>
      </c>
      <c r="W266" t="str">
        <f t="shared" ref="W266:W270" si="105">IF(ISBLANK(L266),"",NETWORKDAYS(H266,L266))</f>
        <v/>
      </c>
      <c r="X266" t="str">
        <f t="shared" ref="X266:X270" si="106">IF(ISBLANK(K266),"",NETWORKDAYS(K266,N266))</f>
        <v/>
      </c>
      <c r="Y266" t="str">
        <f t="shared" ref="Y266:Y270" si="107">IF(ISBLANK(J266),"",NETWORKDAYS(J266,N266))</f>
        <v/>
      </c>
      <c r="Z266" t="str">
        <f t="shared" ref="Z266:Z270" si="108">IF(ISBLANK(M266),"",NETWORKDAYS(M266,N266))</f>
        <v/>
      </c>
      <c r="AA266" t="str">
        <f t="shared" ref="AA266:AA270" si="109">IF(ISBLANK(L266),"",NETWORKDAYS(L266,N266))</f>
        <v/>
      </c>
      <c r="AB266">
        <f t="shared" ref="AB266:AB270" si="110">IF(ISBLANK(P266),"",NETWORKDAYS(N266,P266))</f>
        <v>1</v>
      </c>
      <c r="AC266">
        <f t="shared" ref="AC266:AC270" si="111">IF(ISBLANK(P266),"",NETWORKDAYS(I266,P266))</f>
        <v>1</v>
      </c>
    </row>
    <row r="267" spans="1:29" x14ac:dyDescent="0.35">
      <c r="A267" s="8" t="s">
        <v>741</v>
      </c>
      <c r="B267" s="9" t="s">
        <v>339</v>
      </c>
      <c r="C267" s="9" t="s">
        <v>73</v>
      </c>
      <c r="D267" s="9" t="s">
        <v>73</v>
      </c>
      <c r="E267" s="10">
        <v>44517.685543981483</v>
      </c>
      <c r="F267" s="10">
        <v>44517.707037037035</v>
      </c>
      <c r="G267" s="10">
        <v>44518.441458333335</v>
      </c>
      <c r="H267" s="10">
        <v>44518.585775462961</v>
      </c>
      <c r="I267" s="10">
        <v>44518.585740740738</v>
      </c>
      <c r="J267" s="10"/>
      <c r="K267" s="10"/>
      <c r="L267" s="10"/>
      <c r="M267" s="10"/>
      <c r="N267" s="10"/>
      <c r="O267" s="10">
        <v>44519.588854166665</v>
      </c>
      <c r="P267" s="10">
        <v>44519.588738425926</v>
      </c>
      <c r="Q267" s="9" t="s">
        <v>30</v>
      </c>
      <c r="R267">
        <f t="shared" si="100"/>
        <v>2</v>
      </c>
      <c r="S267">
        <f t="shared" si="101"/>
        <v>2</v>
      </c>
      <c r="T267" t="str">
        <f t="shared" si="102"/>
        <v/>
      </c>
      <c r="U267" t="str">
        <f t="shared" si="103"/>
        <v/>
      </c>
      <c r="V267" t="str">
        <f t="shared" si="104"/>
        <v/>
      </c>
      <c r="W267" t="str">
        <f t="shared" si="105"/>
        <v/>
      </c>
      <c r="X267" t="str">
        <f t="shared" si="106"/>
        <v/>
      </c>
      <c r="Y267" t="str">
        <f t="shared" si="107"/>
        <v/>
      </c>
      <c r="Z267" t="str">
        <f t="shared" si="108"/>
        <v/>
      </c>
      <c r="AA267" t="str">
        <f t="shared" si="109"/>
        <v/>
      </c>
      <c r="AC267">
        <f t="shared" si="111"/>
        <v>2</v>
      </c>
    </row>
    <row r="268" spans="1:29" x14ac:dyDescent="0.35">
      <c r="A268" s="5" t="s">
        <v>742</v>
      </c>
      <c r="B268" s="6" t="s">
        <v>743</v>
      </c>
      <c r="C268" s="6" t="s">
        <v>40</v>
      </c>
      <c r="D268" s="6" t="s">
        <v>40</v>
      </c>
      <c r="E268" s="7">
        <v>44517.452986111108</v>
      </c>
      <c r="F268" s="7">
        <v>44517.69871527778</v>
      </c>
      <c r="G268" s="7">
        <v>44518.439884259256</v>
      </c>
      <c r="H268" s="7">
        <v>44518.584594907406</v>
      </c>
      <c r="I268" s="7">
        <v>44518.584421296298</v>
      </c>
      <c r="J268" s="7">
        <v>44519.567870370367</v>
      </c>
      <c r="K268" s="7"/>
      <c r="L268" s="7">
        <v>44718.47378472222</v>
      </c>
      <c r="M268" s="7"/>
      <c r="N268" s="7">
        <v>44519.582384259258</v>
      </c>
      <c r="O268" s="7">
        <v>44519.584432870368</v>
      </c>
      <c r="P268" s="7">
        <v>44519.584236111114</v>
      </c>
      <c r="Q268" s="6" t="s">
        <v>30</v>
      </c>
      <c r="R268">
        <f t="shared" si="100"/>
        <v>2</v>
      </c>
      <c r="S268">
        <f t="shared" si="101"/>
        <v>2</v>
      </c>
      <c r="T268" t="str">
        <f t="shared" si="102"/>
        <v/>
      </c>
      <c r="U268">
        <f t="shared" si="103"/>
        <v>2</v>
      </c>
      <c r="V268" t="str">
        <f t="shared" si="104"/>
        <v/>
      </c>
      <c r="W268">
        <f t="shared" si="105"/>
        <v>143</v>
      </c>
      <c r="X268" t="str">
        <f t="shared" si="106"/>
        <v/>
      </c>
      <c r="Y268">
        <f t="shared" si="107"/>
        <v>1</v>
      </c>
      <c r="Z268" t="str">
        <f t="shared" si="108"/>
        <v/>
      </c>
      <c r="AA268">
        <f t="shared" si="109"/>
        <v>-142</v>
      </c>
      <c r="AB268">
        <f t="shared" si="110"/>
        <v>1</v>
      </c>
      <c r="AC268">
        <f t="shared" si="111"/>
        <v>2</v>
      </c>
    </row>
    <row r="269" spans="1:29" x14ac:dyDescent="0.35">
      <c r="A269" s="8" t="s">
        <v>744</v>
      </c>
      <c r="B269" s="9" t="s">
        <v>991</v>
      </c>
      <c r="C269" s="9" t="s">
        <v>40</v>
      </c>
      <c r="D269" s="9" t="s">
        <v>40</v>
      </c>
      <c r="E269" s="10">
        <v>44516.867847222224</v>
      </c>
      <c r="F269" s="10">
        <v>44517.695810185185</v>
      </c>
      <c r="G269" s="10">
        <v>44518.439247685186</v>
      </c>
      <c r="H269" s="10">
        <v>44518.439247685186</v>
      </c>
      <c r="I269" s="10">
        <v>44518.439247685186</v>
      </c>
      <c r="J269" s="10"/>
      <c r="K269" s="10"/>
      <c r="L269" s="10"/>
      <c r="M269" s="10"/>
      <c r="N269" s="10">
        <v>44518.439247685186</v>
      </c>
      <c r="O269" s="10">
        <v>44518.586898148147</v>
      </c>
      <c r="P269" s="10">
        <v>44518.586875000001</v>
      </c>
      <c r="Q269" s="9" t="s">
        <v>30</v>
      </c>
      <c r="R269">
        <f t="shared" si="100"/>
        <v>2</v>
      </c>
      <c r="S269">
        <f t="shared" si="101"/>
        <v>2</v>
      </c>
      <c r="T269" t="str">
        <f t="shared" si="102"/>
        <v/>
      </c>
      <c r="U269" t="str">
        <f t="shared" si="103"/>
        <v/>
      </c>
      <c r="V269" t="str">
        <f t="shared" si="104"/>
        <v/>
      </c>
      <c r="W269" t="str">
        <f t="shared" si="105"/>
        <v/>
      </c>
      <c r="X269" t="str">
        <f t="shared" si="106"/>
        <v/>
      </c>
      <c r="Y269" t="str">
        <f t="shared" si="107"/>
        <v/>
      </c>
      <c r="Z269" t="str">
        <f t="shared" si="108"/>
        <v/>
      </c>
      <c r="AA269" t="str">
        <f t="shared" si="109"/>
        <v/>
      </c>
      <c r="AB269">
        <f t="shared" si="110"/>
        <v>1</v>
      </c>
      <c r="AC269">
        <f t="shared" si="111"/>
        <v>1</v>
      </c>
    </row>
    <row r="270" spans="1:29" x14ac:dyDescent="0.35">
      <c r="A270" s="5" t="s">
        <v>745</v>
      </c>
      <c r="B270" s="6" t="s">
        <v>746</v>
      </c>
      <c r="C270" s="6" t="s">
        <v>40</v>
      </c>
      <c r="D270" s="6" t="s">
        <v>40</v>
      </c>
      <c r="E270" s="7">
        <v>44516.684571759259</v>
      </c>
      <c r="F270" s="7">
        <v>44522.495462962965</v>
      </c>
      <c r="G270" s="7">
        <v>44523.354942129627</v>
      </c>
      <c r="H270" s="7">
        <v>44523.354942129627</v>
      </c>
      <c r="I270" s="7">
        <v>44523.354942129627</v>
      </c>
      <c r="J270" s="7"/>
      <c r="K270" s="7"/>
      <c r="L270" s="7"/>
      <c r="M270" s="7"/>
      <c r="N270" s="7">
        <v>44522.443912037037</v>
      </c>
      <c r="O270" s="7">
        <v>44523.586631944447</v>
      </c>
      <c r="P270" s="7">
        <v>44523.586597222224</v>
      </c>
      <c r="Q270" s="6" t="s">
        <v>37</v>
      </c>
      <c r="R270">
        <f t="shared" si="100"/>
        <v>2</v>
      </c>
      <c r="S270">
        <f t="shared" si="101"/>
        <v>2</v>
      </c>
      <c r="T270" t="str">
        <f t="shared" si="102"/>
        <v/>
      </c>
      <c r="U270" t="str">
        <f t="shared" si="103"/>
        <v/>
      </c>
      <c r="V270" t="str">
        <f t="shared" si="104"/>
        <v/>
      </c>
      <c r="W270" t="str">
        <f t="shared" si="105"/>
        <v/>
      </c>
      <c r="X270" t="str">
        <f t="shared" si="106"/>
        <v/>
      </c>
      <c r="Y270" t="str">
        <f t="shared" si="107"/>
        <v/>
      </c>
      <c r="Z270" t="str">
        <f t="shared" si="108"/>
        <v/>
      </c>
      <c r="AA270" t="str">
        <f t="shared" si="109"/>
        <v/>
      </c>
      <c r="AB270">
        <f t="shared" si="110"/>
        <v>2</v>
      </c>
      <c r="AC270">
        <f t="shared" si="111"/>
        <v>1</v>
      </c>
    </row>
    <row r="271" spans="1:29" x14ac:dyDescent="0.35">
      <c r="A271" s="8" t="s">
        <v>625</v>
      </c>
      <c r="B271" s="9" t="s">
        <v>748</v>
      </c>
      <c r="C271" s="9" t="s">
        <v>893</v>
      </c>
      <c r="D271" s="9" t="s">
        <v>893</v>
      </c>
      <c r="E271" s="10">
        <v>44512.474039351851</v>
      </c>
      <c r="F271" s="10">
        <v>44512.565034722225</v>
      </c>
      <c r="G271" s="10">
        <v>44516.471736111111</v>
      </c>
      <c r="H271" s="10">
        <v>44516.592002314814</v>
      </c>
      <c r="I271" s="10">
        <v>44516.591956018521</v>
      </c>
      <c r="J271" s="10">
        <v>44517.582349537035</v>
      </c>
      <c r="K271" s="10">
        <v>44517.420671296299</v>
      </c>
      <c r="L271" s="10">
        <v>44523.588761574072</v>
      </c>
      <c r="M271" s="10">
        <v>44523.588321759256</v>
      </c>
      <c r="N271" s="10">
        <v>44523.596956018519</v>
      </c>
      <c r="O271" s="10">
        <v>44529.586782407408</v>
      </c>
      <c r="P271" s="10">
        <v>44529.586469907408</v>
      </c>
      <c r="Q271" s="9" t="s">
        <v>37</v>
      </c>
      <c r="R271">
        <f t="shared" ref="R271:R283" si="112">IF(ISBLANK(G271),"",NETWORKDAYS(F271,G271))</f>
        <v>3</v>
      </c>
      <c r="S271">
        <f t="shared" ref="S271:S283" si="113">IF(ISBLANK(I271),"",NETWORKDAYS(F271,I271))</f>
        <v>3</v>
      </c>
      <c r="T271">
        <f t="shared" ref="T271:T283" si="114">IF(ISBLANK(K271),"",NETWORKDAYS(I271,K271))</f>
        <v>2</v>
      </c>
      <c r="U271">
        <f t="shared" ref="U271:U283" si="115">IF(ISBLANK(J271),"",NETWORKDAYS(H271,J271))</f>
        <v>2</v>
      </c>
      <c r="V271">
        <f t="shared" ref="V271:V283" si="116">IF(ISBLANK(M271),"",NETWORKDAYS(I271,M271))</f>
        <v>6</v>
      </c>
      <c r="W271">
        <f t="shared" ref="W271:W283" si="117">IF(ISBLANK(L271),"",NETWORKDAYS(H271,L271))</f>
        <v>6</v>
      </c>
      <c r="X271">
        <f t="shared" ref="X271:X283" si="118">IF(ISBLANK(K271),"",NETWORKDAYS(K271,N271))</f>
        <v>5</v>
      </c>
      <c r="Y271">
        <f t="shared" ref="Y271:Y283" si="119">IF(ISBLANK(J271),"",NETWORKDAYS(J271,N271))</f>
        <v>5</v>
      </c>
      <c r="Z271">
        <f t="shared" ref="Z271:Z283" si="120">IF(ISBLANK(M271),"",NETWORKDAYS(M271,N271))</f>
        <v>1</v>
      </c>
      <c r="AA271">
        <f t="shared" ref="AA271:AA283" si="121">IF(ISBLANK(L271),"",NETWORKDAYS(L271,N271))</f>
        <v>1</v>
      </c>
      <c r="AB271">
        <f t="shared" ref="AB271:AB283" si="122">IF(ISBLANK(P271),"",NETWORKDAYS(N271,P271))</f>
        <v>5</v>
      </c>
      <c r="AC271">
        <f t="shared" ref="AC271:AC283" si="123">IF(ISBLANK(P271),"",NETWORKDAYS(I271,P271))</f>
        <v>10</v>
      </c>
    </row>
    <row r="272" spans="1:29" x14ac:dyDescent="0.35">
      <c r="A272" s="5" t="s">
        <v>626</v>
      </c>
      <c r="B272" s="6" t="s">
        <v>627</v>
      </c>
      <c r="C272" s="6" t="s">
        <v>40</v>
      </c>
      <c r="D272" s="6" t="s">
        <v>40</v>
      </c>
      <c r="E272" s="7">
        <v>44510.762349537035</v>
      </c>
      <c r="F272" s="7">
        <v>44512.401412037034</v>
      </c>
      <c r="G272" s="7">
        <v>44512.470752314817</v>
      </c>
      <c r="H272" s="7">
        <v>44512.470752314817</v>
      </c>
      <c r="I272" s="7">
        <v>44512.470752314817</v>
      </c>
      <c r="J272" s="7"/>
      <c r="K272" s="7"/>
      <c r="L272" s="7"/>
      <c r="M272" s="7"/>
      <c r="N272" s="7">
        <v>44512.470752314817</v>
      </c>
      <c r="O272" s="7">
        <v>44515.590046296296</v>
      </c>
      <c r="P272" s="7">
        <v>44515.59002314815</v>
      </c>
      <c r="Q272" s="6" t="s">
        <v>30</v>
      </c>
      <c r="R272">
        <f t="shared" si="112"/>
        <v>1</v>
      </c>
      <c r="S272">
        <f t="shared" si="113"/>
        <v>1</v>
      </c>
      <c r="T272" t="str">
        <f t="shared" si="114"/>
        <v/>
      </c>
      <c r="U272" t="str">
        <f t="shared" si="115"/>
        <v/>
      </c>
      <c r="V272" t="str">
        <f t="shared" si="116"/>
        <v/>
      </c>
      <c r="W272" t="str">
        <f t="shared" si="117"/>
        <v/>
      </c>
      <c r="X272" t="str">
        <f t="shared" si="118"/>
        <v/>
      </c>
      <c r="Y272" t="str">
        <f t="shared" si="119"/>
        <v/>
      </c>
      <c r="Z272" t="str">
        <f t="shared" si="120"/>
        <v/>
      </c>
      <c r="AA272" t="str">
        <f t="shared" si="121"/>
        <v/>
      </c>
      <c r="AB272">
        <f t="shared" si="122"/>
        <v>2</v>
      </c>
      <c r="AC272">
        <f t="shared" si="123"/>
        <v>2</v>
      </c>
    </row>
    <row r="273" spans="1:29" x14ac:dyDescent="0.35">
      <c r="A273" s="8" t="s">
        <v>628</v>
      </c>
      <c r="B273" s="9" t="s">
        <v>629</v>
      </c>
      <c r="C273" s="9" t="s">
        <v>40</v>
      </c>
      <c r="D273" s="9" t="s">
        <v>40</v>
      </c>
      <c r="E273" s="10">
        <v>44510.385810185187</v>
      </c>
      <c r="F273" s="10">
        <v>44510.417858796296</v>
      </c>
      <c r="G273" s="10">
        <v>44512.468576388892</v>
      </c>
      <c r="H273" s="10">
        <v>44515.585092592592</v>
      </c>
      <c r="I273" s="10">
        <v>44515.585046296299</v>
      </c>
      <c r="J273" s="10">
        <v>44517.440717592595</v>
      </c>
      <c r="K273" s="10">
        <v>44517.351956018516</v>
      </c>
      <c r="L273" s="10"/>
      <c r="M273" s="10"/>
      <c r="N273" s="10">
        <v>44517.586168981485</v>
      </c>
      <c r="O273" s="10">
        <v>44517.590324074074</v>
      </c>
      <c r="P273" s="10">
        <v>44517.590266203704</v>
      </c>
      <c r="Q273" s="9" t="s">
        <v>30</v>
      </c>
      <c r="R273">
        <f t="shared" si="112"/>
        <v>3</v>
      </c>
      <c r="S273">
        <f t="shared" si="113"/>
        <v>4</v>
      </c>
      <c r="T273">
        <f t="shared" si="114"/>
        <v>3</v>
      </c>
      <c r="U273">
        <f t="shared" si="115"/>
        <v>3</v>
      </c>
      <c r="V273" t="str">
        <f t="shared" si="116"/>
        <v/>
      </c>
      <c r="W273" t="str">
        <f t="shared" si="117"/>
        <v/>
      </c>
      <c r="X273">
        <f t="shared" si="118"/>
        <v>1</v>
      </c>
      <c r="Y273">
        <f t="shared" si="119"/>
        <v>1</v>
      </c>
      <c r="Z273" t="str">
        <f t="shared" si="120"/>
        <v/>
      </c>
      <c r="AA273" t="str">
        <f t="shared" si="121"/>
        <v/>
      </c>
      <c r="AB273">
        <f t="shared" si="122"/>
        <v>1</v>
      </c>
      <c r="AC273">
        <f t="shared" si="123"/>
        <v>3</v>
      </c>
    </row>
    <row r="274" spans="1:29" x14ac:dyDescent="0.35">
      <c r="A274" s="5" t="s">
        <v>630</v>
      </c>
      <c r="B274" s="6" t="s">
        <v>631</v>
      </c>
      <c r="C274" s="6" t="s">
        <v>40</v>
      </c>
      <c r="D274" s="6" t="s">
        <v>40</v>
      </c>
      <c r="E274" s="7">
        <v>44510.37127314815</v>
      </c>
      <c r="F274" s="7">
        <v>44510.425254629627</v>
      </c>
      <c r="G274" s="7">
        <v>44512.463530092595</v>
      </c>
      <c r="H274" s="7">
        <v>44515.584224537037</v>
      </c>
      <c r="I274" s="7">
        <v>44515.584016203706</v>
      </c>
      <c r="J274" s="7">
        <v>44517.611724537041</v>
      </c>
      <c r="K274" s="7"/>
      <c r="L274" s="7">
        <v>44718.472939814812</v>
      </c>
      <c r="M274" s="7"/>
      <c r="N274" s="7">
        <v>44518.54546296296</v>
      </c>
      <c r="O274" s="7">
        <v>44518.586504629631</v>
      </c>
      <c r="P274" s="7">
        <v>44518.586273148147</v>
      </c>
      <c r="Q274" s="6" t="s">
        <v>30</v>
      </c>
      <c r="R274">
        <f t="shared" si="112"/>
        <v>3</v>
      </c>
      <c r="S274">
        <f t="shared" si="113"/>
        <v>4</v>
      </c>
      <c r="T274" t="str">
        <f t="shared" si="114"/>
        <v/>
      </c>
      <c r="U274">
        <f t="shared" si="115"/>
        <v>3</v>
      </c>
      <c r="V274" t="str">
        <f t="shared" si="116"/>
        <v/>
      </c>
      <c r="W274">
        <f t="shared" si="117"/>
        <v>146</v>
      </c>
      <c r="X274" t="str">
        <f t="shared" si="118"/>
        <v/>
      </c>
      <c r="Y274">
        <f t="shared" si="119"/>
        <v>2</v>
      </c>
      <c r="Z274" t="str">
        <f t="shared" si="120"/>
        <v/>
      </c>
      <c r="AA274">
        <f t="shared" si="121"/>
        <v>-143</v>
      </c>
      <c r="AB274">
        <f t="shared" si="122"/>
        <v>1</v>
      </c>
      <c r="AC274">
        <f t="shared" si="123"/>
        <v>4</v>
      </c>
    </row>
    <row r="275" spans="1:29" x14ac:dyDescent="0.35">
      <c r="A275" s="8" t="s">
        <v>632</v>
      </c>
      <c r="B275" s="9" t="s">
        <v>633</v>
      </c>
      <c r="C275" s="9" t="s">
        <v>40</v>
      </c>
      <c r="D275" s="9" t="s">
        <v>40</v>
      </c>
      <c r="E275" s="10">
        <v>44510.357071759259</v>
      </c>
      <c r="F275" s="10">
        <v>44510.407430555555</v>
      </c>
      <c r="G275" s="10">
        <v>44512.463287037041</v>
      </c>
      <c r="H275" s="10">
        <v>44512.46601851852</v>
      </c>
      <c r="I275" s="10">
        <v>44512.46601851852</v>
      </c>
      <c r="J275" s="10">
        <v>44519.455601851849</v>
      </c>
      <c r="K275" s="10">
        <v>44519.582488425927</v>
      </c>
      <c r="L275" s="10"/>
      <c r="M275" s="10"/>
      <c r="N275" s="10">
        <v>44512.46601851852</v>
      </c>
      <c r="O275" s="10">
        <v>44519.58384259259</v>
      </c>
      <c r="P275" s="10">
        <v>44519.583819444444</v>
      </c>
      <c r="Q275" s="9" t="s">
        <v>30</v>
      </c>
      <c r="R275">
        <f t="shared" si="112"/>
        <v>3</v>
      </c>
      <c r="S275">
        <f t="shared" si="113"/>
        <v>3</v>
      </c>
      <c r="T275">
        <f t="shared" si="114"/>
        <v>6</v>
      </c>
      <c r="U275">
        <f t="shared" si="115"/>
        <v>6</v>
      </c>
      <c r="V275" t="str">
        <f t="shared" si="116"/>
        <v/>
      </c>
      <c r="W275" t="str">
        <f t="shared" si="117"/>
        <v/>
      </c>
      <c r="X275">
        <f t="shared" si="118"/>
        <v>-6</v>
      </c>
      <c r="Y275">
        <f t="shared" si="119"/>
        <v>-6</v>
      </c>
      <c r="Z275" t="str">
        <f t="shared" si="120"/>
        <v/>
      </c>
      <c r="AA275" t="str">
        <f t="shared" si="121"/>
        <v/>
      </c>
      <c r="AB275">
        <f t="shared" si="122"/>
        <v>6</v>
      </c>
      <c r="AC275">
        <f t="shared" si="123"/>
        <v>6</v>
      </c>
    </row>
    <row r="276" spans="1:29" x14ac:dyDescent="0.35">
      <c r="A276" s="5" t="s">
        <v>634</v>
      </c>
      <c r="B276" s="6" t="s">
        <v>635</v>
      </c>
      <c r="C276" s="6" t="s">
        <v>40</v>
      </c>
      <c r="D276" s="6" t="s">
        <v>40</v>
      </c>
      <c r="E276" s="7">
        <v>44509.454270833332</v>
      </c>
      <c r="F276" s="7">
        <v>44509.576365740744</v>
      </c>
      <c r="G276" s="7">
        <v>44510.44158564815</v>
      </c>
      <c r="H276" s="7">
        <v>44510.593136574076</v>
      </c>
      <c r="I276" s="7">
        <v>44510.593055555553</v>
      </c>
      <c r="J276" s="7">
        <v>44512.46670138889</v>
      </c>
      <c r="K276" s="7">
        <v>44512.290127314816</v>
      </c>
      <c r="L276" s="7"/>
      <c r="M276" s="7"/>
      <c r="N276" s="7">
        <v>44512.48159722222</v>
      </c>
      <c r="O276" s="7">
        <v>44515.586712962962</v>
      </c>
      <c r="P276" s="7">
        <v>44515.586689814816</v>
      </c>
      <c r="Q276" s="6" t="s">
        <v>30</v>
      </c>
      <c r="R276">
        <f t="shared" si="112"/>
        <v>2</v>
      </c>
      <c r="S276">
        <f t="shared" si="113"/>
        <v>2</v>
      </c>
      <c r="T276">
        <f t="shared" si="114"/>
        <v>3</v>
      </c>
      <c r="U276">
        <f t="shared" si="115"/>
        <v>3</v>
      </c>
      <c r="V276" t="str">
        <f t="shared" si="116"/>
        <v/>
      </c>
      <c r="W276" t="str">
        <f t="shared" si="117"/>
        <v/>
      </c>
      <c r="X276">
        <f t="shared" si="118"/>
        <v>1</v>
      </c>
      <c r="Y276">
        <f t="shared" si="119"/>
        <v>1</v>
      </c>
      <c r="Z276" t="str">
        <f t="shared" si="120"/>
        <v/>
      </c>
      <c r="AA276" t="str">
        <f t="shared" si="121"/>
        <v/>
      </c>
      <c r="AB276">
        <f t="shared" si="122"/>
        <v>2</v>
      </c>
      <c r="AC276">
        <f t="shared" si="123"/>
        <v>4</v>
      </c>
    </row>
    <row r="277" spans="1:29" x14ac:dyDescent="0.35">
      <c r="A277" s="8" t="s">
        <v>636</v>
      </c>
      <c r="B277" s="9" t="s">
        <v>992</v>
      </c>
      <c r="C277" s="9" t="s">
        <v>40</v>
      </c>
      <c r="D277" s="9" t="s">
        <v>40</v>
      </c>
      <c r="E277" s="10">
        <v>44508.801388888889</v>
      </c>
      <c r="F277" s="10">
        <v>44509.37777777778</v>
      </c>
      <c r="G277" s="10">
        <v>44509.444664351853</v>
      </c>
      <c r="H277" s="10">
        <v>44509.444664351853</v>
      </c>
      <c r="I277" s="10">
        <v>44509.444664351853</v>
      </c>
      <c r="J277" s="10"/>
      <c r="K277" s="10"/>
      <c r="L277" s="10"/>
      <c r="M277" s="10"/>
      <c r="N277" s="10">
        <v>44509.444664351853</v>
      </c>
      <c r="O277" s="10">
        <v>44509.588206018518</v>
      </c>
      <c r="P277" s="10">
        <v>44509.588171296295</v>
      </c>
      <c r="Q277" s="9" t="s">
        <v>30</v>
      </c>
      <c r="R277">
        <f t="shared" si="112"/>
        <v>1</v>
      </c>
      <c r="S277">
        <f t="shared" si="113"/>
        <v>1</v>
      </c>
      <c r="T277" t="str">
        <f t="shared" si="114"/>
        <v/>
      </c>
      <c r="U277" t="str">
        <f t="shared" si="115"/>
        <v/>
      </c>
      <c r="V277" t="str">
        <f t="shared" si="116"/>
        <v/>
      </c>
      <c r="W277" t="str">
        <f t="shared" si="117"/>
        <v/>
      </c>
      <c r="X277" t="str">
        <f t="shared" si="118"/>
        <v/>
      </c>
      <c r="Y277" t="str">
        <f t="shared" si="119"/>
        <v/>
      </c>
      <c r="Z277" t="str">
        <f t="shared" si="120"/>
        <v/>
      </c>
      <c r="AA277" t="str">
        <f t="shared" si="121"/>
        <v/>
      </c>
      <c r="AB277">
        <f t="shared" si="122"/>
        <v>1</v>
      </c>
      <c r="AC277">
        <f t="shared" si="123"/>
        <v>1</v>
      </c>
    </row>
    <row r="278" spans="1:29" x14ac:dyDescent="0.35">
      <c r="A278" s="5" t="s">
        <v>637</v>
      </c>
      <c r="B278" s="6" t="s">
        <v>638</v>
      </c>
      <c r="C278" s="6" t="s">
        <v>40</v>
      </c>
      <c r="D278" s="6" t="s">
        <v>40</v>
      </c>
      <c r="E278" s="7">
        <v>44508.734768518516</v>
      </c>
      <c r="F278" s="7">
        <v>44508.737326388888</v>
      </c>
      <c r="G278" s="7">
        <v>44509.445717592593</v>
      </c>
      <c r="H278" s="7">
        <v>44509.445717592593</v>
      </c>
      <c r="I278" s="7">
        <v>44509.445717592593</v>
      </c>
      <c r="J278" s="7">
        <v>44510.435787037037</v>
      </c>
      <c r="K278" s="7">
        <v>44510.44189814815</v>
      </c>
      <c r="L278" s="7"/>
      <c r="M278" s="7"/>
      <c r="N278" s="7">
        <v>44509.445717592593</v>
      </c>
      <c r="O278" s="7">
        <v>44510.599305555559</v>
      </c>
      <c r="P278" s="7">
        <v>44510.599270833336</v>
      </c>
      <c r="Q278" s="6" t="s">
        <v>30</v>
      </c>
      <c r="R278">
        <f t="shared" si="112"/>
        <v>2</v>
      </c>
      <c r="S278">
        <f t="shared" si="113"/>
        <v>2</v>
      </c>
      <c r="T278">
        <f t="shared" si="114"/>
        <v>2</v>
      </c>
      <c r="U278">
        <f t="shared" si="115"/>
        <v>2</v>
      </c>
      <c r="V278" t="str">
        <f t="shared" si="116"/>
        <v/>
      </c>
      <c r="W278" t="str">
        <f t="shared" si="117"/>
        <v/>
      </c>
      <c r="X278">
        <f t="shared" si="118"/>
        <v>-2</v>
      </c>
      <c r="Y278">
        <f t="shared" si="119"/>
        <v>-2</v>
      </c>
      <c r="Z278" t="str">
        <f t="shared" si="120"/>
        <v/>
      </c>
      <c r="AA278" t="str">
        <f t="shared" si="121"/>
        <v/>
      </c>
      <c r="AB278">
        <f t="shared" si="122"/>
        <v>2</v>
      </c>
      <c r="AC278">
        <f t="shared" si="123"/>
        <v>2</v>
      </c>
    </row>
    <row r="279" spans="1:29" x14ac:dyDescent="0.35">
      <c r="A279" s="8" t="s">
        <v>639</v>
      </c>
      <c r="B279" s="9" t="s">
        <v>640</v>
      </c>
      <c r="C279" s="9" t="s">
        <v>40</v>
      </c>
      <c r="D279" s="9" t="s">
        <v>40</v>
      </c>
      <c r="E279" s="10">
        <v>44508.413437499999</v>
      </c>
      <c r="F279" s="10">
        <v>44508.58803240741</v>
      </c>
      <c r="G279" s="10">
        <v>44509.445104166669</v>
      </c>
      <c r="H279" s="10">
        <v>44509.445104166669</v>
      </c>
      <c r="I279" s="10">
        <v>44509.445104166669</v>
      </c>
      <c r="J279" s="10"/>
      <c r="K279" s="10"/>
      <c r="L279" s="10"/>
      <c r="M279" s="10"/>
      <c r="N279" s="10">
        <v>44509.445104166669</v>
      </c>
      <c r="O279" s="10">
        <v>44509.586574074077</v>
      </c>
      <c r="P279" s="10">
        <v>44509.586539351854</v>
      </c>
      <c r="Q279" s="9" t="s">
        <v>30</v>
      </c>
      <c r="R279">
        <f t="shared" si="112"/>
        <v>2</v>
      </c>
      <c r="S279">
        <f t="shared" si="113"/>
        <v>2</v>
      </c>
      <c r="T279" t="str">
        <f t="shared" si="114"/>
        <v/>
      </c>
      <c r="U279" t="str">
        <f t="shared" si="115"/>
        <v/>
      </c>
      <c r="V279" t="str">
        <f t="shared" si="116"/>
        <v/>
      </c>
      <c r="W279" t="str">
        <f t="shared" si="117"/>
        <v/>
      </c>
      <c r="X279" t="str">
        <f t="shared" si="118"/>
        <v/>
      </c>
      <c r="Y279" t="str">
        <f t="shared" si="119"/>
        <v/>
      </c>
      <c r="Z279" t="str">
        <f t="shared" si="120"/>
        <v/>
      </c>
      <c r="AA279" t="str">
        <f t="shared" si="121"/>
        <v/>
      </c>
      <c r="AB279">
        <f t="shared" si="122"/>
        <v>1</v>
      </c>
      <c r="AC279">
        <f t="shared" si="123"/>
        <v>1</v>
      </c>
    </row>
    <row r="280" spans="1:29" x14ac:dyDescent="0.35">
      <c r="A280" s="5" t="s">
        <v>641</v>
      </c>
      <c r="B280" s="6" t="s">
        <v>642</v>
      </c>
      <c r="C280" s="6" t="s">
        <v>40</v>
      </c>
      <c r="D280" s="6" t="s">
        <v>40</v>
      </c>
      <c r="E280" s="7">
        <v>44508.405694444446</v>
      </c>
      <c r="F280" s="7">
        <v>44508.58730324074</v>
      </c>
      <c r="G280" s="7">
        <v>44509.444374999999</v>
      </c>
      <c r="H280" s="7">
        <v>44509.444374999999</v>
      </c>
      <c r="I280" s="7">
        <v>44509.444374999999</v>
      </c>
      <c r="J280" s="7"/>
      <c r="K280" s="7"/>
      <c r="L280" s="7"/>
      <c r="M280" s="7"/>
      <c r="N280" s="7">
        <v>44509.444374999999</v>
      </c>
      <c r="O280" s="7">
        <v>44509.586238425924</v>
      </c>
      <c r="P280" s="7">
        <v>44509.586215277777</v>
      </c>
      <c r="Q280" s="6" t="s">
        <v>30</v>
      </c>
      <c r="R280">
        <f t="shared" si="112"/>
        <v>2</v>
      </c>
      <c r="S280">
        <f t="shared" si="113"/>
        <v>2</v>
      </c>
      <c r="T280" t="str">
        <f t="shared" si="114"/>
        <v/>
      </c>
      <c r="U280" t="str">
        <f t="shared" si="115"/>
        <v/>
      </c>
      <c r="V280" t="str">
        <f t="shared" si="116"/>
        <v/>
      </c>
      <c r="W280" t="str">
        <f t="shared" si="117"/>
        <v/>
      </c>
      <c r="X280" t="str">
        <f t="shared" si="118"/>
        <v/>
      </c>
      <c r="Y280" t="str">
        <f t="shared" si="119"/>
        <v/>
      </c>
      <c r="Z280" t="str">
        <f t="shared" si="120"/>
        <v/>
      </c>
      <c r="AA280" t="str">
        <f t="shared" si="121"/>
        <v/>
      </c>
      <c r="AB280">
        <f t="shared" si="122"/>
        <v>1</v>
      </c>
      <c r="AC280">
        <f t="shared" si="123"/>
        <v>1</v>
      </c>
    </row>
    <row r="281" spans="1:29" x14ac:dyDescent="0.35">
      <c r="A281" s="8" t="s">
        <v>643</v>
      </c>
      <c r="B281" s="9" t="s">
        <v>644</v>
      </c>
      <c r="C281" s="9" t="s">
        <v>40</v>
      </c>
      <c r="D281" s="9" t="s">
        <v>40</v>
      </c>
      <c r="E281" s="10">
        <v>44505.500752314816</v>
      </c>
      <c r="F281" s="10">
        <v>44505.561192129629</v>
      </c>
      <c r="G281" s="10">
        <v>44508.436863425923</v>
      </c>
      <c r="H281" s="10">
        <v>44508.589039351849</v>
      </c>
      <c r="I281" s="10">
        <v>44508.589004629626</v>
      </c>
      <c r="J281" s="10">
        <v>44509.44085648148</v>
      </c>
      <c r="K281" s="10">
        <v>44508.626087962963</v>
      </c>
      <c r="L281" s="10"/>
      <c r="M281" s="10"/>
      <c r="N281" s="10">
        <v>44509.541909722226</v>
      </c>
      <c r="O281" s="10">
        <v>44509.585810185185</v>
      </c>
      <c r="P281" s="10">
        <v>44509.585787037038</v>
      </c>
      <c r="Q281" s="9" t="s">
        <v>30</v>
      </c>
      <c r="R281">
        <f t="shared" si="112"/>
        <v>2</v>
      </c>
      <c r="S281">
        <f t="shared" si="113"/>
        <v>2</v>
      </c>
      <c r="T281">
        <f t="shared" si="114"/>
        <v>1</v>
      </c>
      <c r="U281">
        <f t="shared" si="115"/>
        <v>2</v>
      </c>
      <c r="V281" t="str">
        <f t="shared" si="116"/>
        <v/>
      </c>
      <c r="W281" t="str">
        <f t="shared" si="117"/>
        <v/>
      </c>
      <c r="X281">
        <f t="shared" si="118"/>
        <v>2</v>
      </c>
      <c r="Y281">
        <f t="shared" si="119"/>
        <v>1</v>
      </c>
      <c r="Z281" t="str">
        <f t="shared" si="120"/>
        <v/>
      </c>
      <c r="AA281" t="str">
        <f t="shared" si="121"/>
        <v/>
      </c>
      <c r="AB281">
        <f t="shared" si="122"/>
        <v>1</v>
      </c>
      <c r="AC281">
        <f t="shared" si="123"/>
        <v>2</v>
      </c>
    </row>
    <row r="282" spans="1:29" x14ac:dyDescent="0.35">
      <c r="A282" s="5" t="s">
        <v>645</v>
      </c>
      <c r="B282" s="6" t="s">
        <v>646</v>
      </c>
      <c r="C282" s="6" t="s">
        <v>40</v>
      </c>
      <c r="D282" s="6" t="s">
        <v>40</v>
      </c>
      <c r="E282" s="7">
        <v>44504.912141203706</v>
      </c>
      <c r="F282" s="7">
        <v>44505.401608796295</v>
      </c>
      <c r="G282" s="7">
        <v>44505.440416666665</v>
      </c>
      <c r="H282" s="7">
        <v>44505.440416666665</v>
      </c>
      <c r="I282" s="7">
        <v>44505.440416666665</v>
      </c>
      <c r="J282" s="7"/>
      <c r="K282" s="7"/>
      <c r="L282" s="7"/>
      <c r="M282" s="7"/>
      <c r="N282" s="7">
        <v>44505.440416666665</v>
      </c>
      <c r="O282" s="7">
        <v>44505.58871527778</v>
      </c>
      <c r="P282" s="7">
        <v>44505.58866898148</v>
      </c>
      <c r="Q282" s="6" t="s">
        <v>30</v>
      </c>
      <c r="R282">
        <f t="shared" si="112"/>
        <v>1</v>
      </c>
      <c r="S282">
        <f t="shared" si="113"/>
        <v>1</v>
      </c>
      <c r="T282" t="str">
        <f t="shared" si="114"/>
        <v/>
      </c>
      <c r="U282" t="str">
        <f t="shared" si="115"/>
        <v/>
      </c>
      <c r="V282" t="str">
        <f t="shared" si="116"/>
        <v/>
      </c>
      <c r="W282" t="str">
        <f t="shared" si="117"/>
        <v/>
      </c>
      <c r="X282" t="str">
        <f t="shared" si="118"/>
        <v/>
      </c>
      <c r="Y282" t="str">
        <f t="shared" si="119"/>
        <v/>
      </c>
      <c r="Z282" t="str">
        <f t="shared" si="120"/>
        <v/>
      </c>
      <c r="AA282" t="str">
        <f t="shared" si="121"/>
        <v/>
      </c>
      <c r="AB282">
        <f t="shared" si="122"/>
        <v>1</v>
      </c>
      <c r="AC282">
        <f t="shared" si="123"/>
        <v>1</v>
      </c>
    </row>
    <row r="283" spans="1:29" x14ac:dyDescent="0.35">
      <c r="A283" s="8" t="s">
        <v>647</v>
      </c>
      <c r="B283" s="9" t="s">
        <v>648</v>
      </c>
      <c r="C283" s="9" t="s">
        <v>40</v>
      </c>
      <c r="D283" s="9" t="s">
        <v>40</v>
      </c>
      <c r="E283" s="10">
        <v>44504.542268518519</v>
      </c>
      <c r="F283" s="10">
        <v>44504.556817129633</v>
      </c>
      <c r="G283" s="10">
        <v>44505.439525462964</v>
      </c>
      <c r="H283" s="10">
        <v>44505.585717592592</v>
      </c>
      <c r="I283" s="10">
        <v>44505.585682870369</v>
      </c>
      <c r="J283" s="10">
        <v>44505.611458333333</v>
      </c>
      <c r="K283" s="10">
        <v>44505.598078703704</v>
      </c>
      <c r="L283" s="10"/>
      <c r="M283" s="10"/>
      <c r="N283" s="10">
        <v>44505.617962962962</v>
      </c>
      <c r="O283" s="10">
        <v>44508.589895833335</v>
      </c>
      <c r="P283" s="10">
        <v>44508.589861111112</v>
      </c>
      <c r="Q283" s="9" t="s">
        <v>30</v>
      </c>
      <c r="R283">
        <f t="shared" si="112"/>
        <v>2</v>
      </c>
      <c r="S283">
        <f t="shared" si="113"/>
        <v>2</v>
      </c>
      <c r="T283">
        <f t="shared" si="114"/>
        <v>1</v>
      </c>
      <c r="U283">
        <f t="shared" si="115"/>
        <v>1</v>
      </c>
      <c r="V283" t="str">
        <f t="shared" si="116"/>
        <v/>
      </c>
      <c r="W283" t="str">
        <f t="shared" si="117"/>
        <v/>
      </c>
      <c r="X283">
        <f t="shared" si="118"/>
        <v>1</v>
      </c>
      <c r="Y283">
        <f t="shared" si="119"/>
        <v>1</v>
      </c>
      <c r="Z283" t="str">
        <f t="shared" si="120"/>
        <v/>
      </c>
      <c r="AA283" t="str">
        <f t="shared" si="121"/>
        <v/>
      </c>
      <c r="AB283">
        <f t="shared" si="122"/>
        <v>2</v>
      </c>
      <c r="AC283">
        <f t="shared" si="123"/>
        <v>2</v>
      </c>
    </row>
    <row r="284" spans="1:29" x14ac:dyDescent="0.35">
      <c r="A284" s="5" t="s">
        <v>649</v>
      </c>
      <c r="B284" s="6" t="s">
        <v>650</v>
      </c>
      <c r="C284" s="6" t="s">
        <v>40</v>
      </c>
      <c r="D284" s="6" t="s">
        <v>40</v>
      </c>
      <c r="E284" s="7">
        <v>44504.396215277775</v>
      </c>
      <c r="F284" s="7">
        <v>44504.432476851849</v>
      </c>
      <c r="G284" s="7">
        <v>44504.483969907407</v>
      </c>
      <c r="H284" s="7">
        <v>44504.587858796294</v>
      </c>
      <c r="I284" s="7">
        <v>44504.587835648148</v>
      </c>
      <c r="J284" s="7">
        <v>44505.547893518517</v>
      </c>
      <c r="K284" s="7">
        <v>44505.398912037039</v>
      </c>
      <c r="L284" s="7"/>
      <c r="M284" s="7"/>
      <c r="N284" s="7">
        <v>44505.568206018521</v>
      </c>
      <c r="O284" s="7">
        <v>44505.587523148148</v>
      </c>
      <c r="P284" s="7">
        <v>44505.587465277778</v>
      </c>
      <c r="Q284" s="6" t="s">
        <v>30</v>
      </c>
      <c r="R284">
        <f t="shared" ref="R284:R302" si="124">IF(ISBLANK(G284),"",NETWORKDAYS(F284,G284))</f>
        <v>1</v>
      </c>
      <c r="S284">
        <f t="shared" ref="S284:S302" si="125">IF(ISBLANK(I284),"",NETWORKDAYS(F284,I284))</f>
        <v>1</v>
      </c>
      <c r="T284">
        <f t="shared" ref="T284:T302" si="126">IF(ISBLANK(K284),"",NETWORKDAYS(I284,K284))</f>
        <v>2</v>
      </c>
      <c r="U284">
        <f t="shared" ref="U284:U302" si="127">IF(ISBLANK(J284),"",NETWORKDAYS(H284,J284))</f>
        <v>2</v>
      </c>
      <c r="V284" t="str">
        <f t="shared" ref="V284:V302" si="128">IF(ISBLANK(M284),"",NETWORKDAYS(I284,M284))</f>
        <v/>
      </c>
      <c r="W284" t="str">
        <f t="shared" ref="W284:W302" si="129">IF(ISBLANK(L284),"",NETWORKDAYS(H284,L284))</f>
        <v/>
      </c>
      <c r="X284">
        <f t="shared" ref="X284:X302" si="130">IF(ISBLANK(K284),"",NETWORKDAYS(K284,N284))</f>
        <v>1</v>
      </c>
      <c r="Y284">
        <f t="shared" ref="Y284:Y302" si="131">IF(ISBLANK(J284),"",NETWORKDAYS(J284,N284))</f>
        <v>1</v>
      </c>
      <c r="Z284" t="str">
        <f t="shared" ref="Z284:Z302" si="132">IF(ISBLANK(M284),"",NETWORKDAYS(M284,N284))</f>
        <v/>
      </c>
      <c r="AA284" t="str">
        <f t="shared" ref="AA284:AA302" si="133">IF(ISBLANK(L284),"",NETWORKDAYS(L284,N284))</f>
        <v/>
      </c>
      <c r="AB284">
        <f t="shared" ref="AB284:AB302" si="134">IF(ISBLANK(P284),"",NETWORKDAYS(N284,P284))</f>
        <v>1</v>
      </c>
      <c r="AC284">
        <f t="shared" ref="AC284:AC302" si="135">IF(ISBLANK(P284),"",NETWORKDAYS(I284,P284))</f>
        <v>2</v>
      </c>
    </row>
    <row r="285" spans="1:29" x14ac:dyDescent="0.35">
      <c r="A285" s="8" t="s">
        <v>651</v>
      </c>
      <c r="B285" s="9" t="s">
        <v>652</v>
      </c>
      <c r="C285" s="9" t="s">
        <v>40</v>
      </c>
      <c r="D285" s="9" t="s">
        <v>40</v>
      </c>
      <c r="E285" s="10">
        <v>44503.714143518519</v>
      </c>
      <c r="F285" s="10">
        <v>44504.430208333331</v>
      </c>
      <c r="G285" s="10">
        <v>44504.483402777776</v>
      </c>
      <c r="H285" s="10">
        <v>44504.483402777776</v>
      </c>
      <c r="I285" s="10">
        <v>44504.483402777776</v>
      </c>
      <c r="J285" s="10"/>
      <c r="K285" s="10"/>
      <c r="L285" s="10"/>
      <c r="M285" s="10"/>
      <c r="N285" s="10">
        <v>44504.483402777776</v>
      </c>
      <c r="O285" s="10">
        <v>44504.591574074075</v>
      </c>
      <c r="P285" s="10">
        <v>44504.591516203705</v>
      </c>
      <c r="Q285" s="9" t="s">
        <v>30</v>
      </c>
      <c r="R285">
        <f t="shared" si="124"/>
        <v>1</v>
      </c>
      <c r="S285">
        <f t="shared" si="125"/>
        <v>1</v>
      </c>
      <c r="T285" t="str">
        <f t="shared" si="126"/>
        <v/>
      </c>
      <c r="U285" t="str">
        <f t="shared" si="127"/>
        <v/>
      </c>
      <c r="V285" t="str">
        <f t="shared" si="128"/>
        <v/>
      </c>
      <c r="W285" t="str">
        <f t="shared" si="129"/>
        <v/>
      </c>
      <c r="X285" t="str">
        <f t="shared" si="130"/>
        <v/>
      </c>
      <c r="Y285" t="str">
        <f t="shared" si="131"/>
        <v/>
      </c>
      <c r="Z285" t="str">
        <f t="shared" si="132"/>
        <v/>
      </c>
      <c r="AA285" t="str">
        <f t="shared" si="133"/>
        <v/>
      </c>
      <c r="AB285">
        <f t="shared" si="134"/>
        <v>1</v>
      </c>
      <c r="AC285">
        <f t="shared" si="135"/>
        <v>1</v>
      </c>
    </row>
    <row r="286" spans="1:29" x14ac:dyDescent="0.35">
      <c r="A286" s="5" t="s">
        <v>653</v>
      </c>
      <c r="B286" s="6" t="s">
        <v>654</v>
      </c>
      <c r="C286" s="6" t="s">
        <v>40</v>
      </c>
      <c r="D286" s="6" t="s">
        <v>40</v>
      </c>
      <c r="E286" s="7">
        <v>44503.710231481484</v>
      </c>
      <c r="F286" s="7">
        <v>44504.428101851852</v>
      </c>
      <c r="G286" s="7">
        <v>44504.482673611114</v>
      </c>
      <c r="H286" s="7">
        <v>44504.482673611114</v>
      </c>
      <c r="I286" s="7">
        <v>44504.482673611114</v>
      </c>
      <c r="J286" s="7"/>
      <c r="K286" s="7"/>
      <c r="L286" s="7"/>
      <c r="M286" s="7"/>
      <c r="N286" s="7">
        <v>44504.482673611114</v>
      </c>
      <c r="O286" s="7">
        <v>44504.590902777774</v>
      </c>
      <c r="P286" s="7">
        <v>44504.590879629628</v>
      </c>
      <c r="Q286" s="6" t="s">
        <v>30</v>
      </c>
      <c r="R286">
        <f t="shared" si="124"/>
        <v>1</v>
      </c>
      <c r="S286">
        <f t="shared" si="125"/>
        <v>1</v>
      </c>
      <c r="T286" t="str">
        <f t="shared" si="126"/>
        <v/>
      </c>
      <c r="U286" t="str">
        <f t="shared" si="127"/>
        <v/>
      </c>
      <c r="V286" t="str">
        <f t="shared" si="128"/>
        <v/>
      </c>
      <c r="W286" t="str">
        <f t="shared" si="129"/>
        <v/>
      </c>
      <c r="X286" t="str">
        <f t="shared" si="130"/>
        <v/>
      </c>
      <c r="Y286" t="str">
        <f t="shared" si="131"/>
        <v/>
      </c>
      <c r="Z286" t="str">
        <f t="shared" si="132"/>
        <v/>
      </c>
      <c r="AA286" t="str">
        <f t="shared" si="133"/>
        <v/>
      </c>
      <c r="AB286">
        <f t="shared" si="134"/>
        <v>1</v>
      </c>
      <c r="AC286">
        <f t="shared" si="135"/>
        <v>1</v>
      </c>
    </row>
    <row r="287" spans="1:29" x14ac:dyDescent="0.35">
      <c r="A287" s="8" t="s">
        <v>655</v>
      </c>
      <c r="B287" s="9" t="s">
        <v>656</v>
      </c>
      <c r="C287" s="9" t="s">
        <v>40</v>
      </c>
      <c r="D287" s="9" t="s">
        <v>40</v>
      </c>
      <c r="E287" s="10">
        <v>44503.706678240742</v>
      </c>
      <c r="F287" s="10">
        <v>44504.426817129628</v>
      </c>
      <c r="G287" s="10">
        <v>44504.48196759259</v>
      </c>
      <c r="H287" s="10">
        <v>44504.48196759259</v>
      </c>
      <c r="I287" s="10">
        <v>44504.48196759259</v>
      </c>
      <c r="J287" s="10"/>
      <c r="K287" s="10"/>
      <c r="L287" s="10"/>
      <c r="M287" s="10"/>
      <c r="N287" s="10">
        <v>44504.48196759259</v>
      </c>
      <c r="O287" s="10">
        <v>44504.590289351851</v>
      </c>
      <c r="P287" s="10">
        <v>44504.590243055558</v>
      </c>
      <c r="Q287" s="9" t="s">
        <v>30</v>
      </c>
      <c r="R287">
        <f t="shared" si="124"/>
        <v>1</v>
      </c>
      <c r="S287">
        <f t="shared" si="125"/>
        <v>1</v>
      </c>
      <c r="T287" t="str">
        <f t="shared" si="126"/>
        <v/>
      </c>
      <c r="U287" t="str">
        <f t="shared" si="127"/>
        <v/>
      </c>
      <c r="V287" t="str">
        <f t="shared" si="128"/>
        <v/>
      </c>
      <c r="W287" t="str">
        <f t="shared" si="129"/>
        <v/>
      </c>
      <c r="X287" t="str">
        <f t="shared" si="130"/>
        <v/>
      </c>
      <c r="Y287" t="str">
        <f t="shared" si="131"/>
        <v/>
      </c>
      <c r="Z287" t="str">
        <f t="shared" si="132"/>
        <v/>
      </c>
      <c r="AA287" t="str">
        <f t="shared" si="133"/>
        <v/>
      </c>
      <c r="AB287">
        <f t="shared" si="134"/>
        <v>1</v>
      </c>
      <c r="AC287">
        <f t="shared" si="135"/>
        <v>1</v>
      </c>
    </row>
    <row r="288" spans="1:29" x14ac:dyDescent="0.35">
      <c r="A288" s="5" t="s">
        <v>657</v>
      </c>
      <c r="B288" s="6" t="s">
        <v>749</v>
      </c>
      <c r="C288" s="6" t="s">
        <v>40</v>
      </c>
      <c r="D288" s="6" t="s">
        <v>40</v>
      </c>
      <c r="E288" s="7">
        <v>44502.634988425925</v>
      </c>
      <c r="F288" s="7">
        <v>44503.40148148148</v>
      </c>
      <c r="G288" s="7">
        <v>44503.445</v>
      </c>
      <c r="H288" s="7">
        <v>44503.445</v>
      </c>
      <c r="I288" s="7">
        <v>44503.445</v>
      </c>
      <c r="J288" s="7"/>
      <c r="K288" s="7"/>
      <c r="L288" s="7"/>
      <c r="M288" s="7"/>
      <c r="N288" s="7">
        <v>44503.445</v>
      </c>
      <c r="O288" s="7">
        <v>44503.605324074073</v>
      </c>
      <c r="P288" s="7">
        <v>44503.60528935185</v>
      </c>
      <c r="Q288" s="6" t="s">
        <v>30</v>
      </c>
      <c r="R288">
        <f t="shared" si="124"/>
        <v>1</v>
      </c>
      <c r="S288">
        <f t="shared" si="125"/>
        <v>1</v>
      </c>
      <c r="T288" t="str">
        <f t="shared" si="126"/>
        <v/>
      </c>
      <c r="U288" t="str">
        <f t="shared" si="127"/>
        <v/>
      </c>
      <c r="V288" t="str">
        <f t="shared" si="128"/>
        <v/>
      </c>
      <c r="W288" t="str">
        <f t="shared" si="129"/>
        <v/>
      </c>
      <c r="X288" t="str">
        <f t="shared" si="130"/>
        <v/>
      </c>
      <c r="Y288" t="str">
        <f t="shared" si="131"/>
        <v/>
      </c>
      <c r="Z288" t="str">
        <f t="shared" si="132"/>
        <v/>
      </c>
      <c r="AA288" t="str">
        <f t="shared" si="133"/>
        <v/>
      </c>
      <c r="AB288">
        <f t="shared" si="134"/>
        <v>1</v>
      </c>
      <c r="AC288">
        <f t="shared" si="135"/>
        <v>1</v>
      </c>
    </row>
    <row r="289" spans="1:29" x14ac:dyDescent="0.35">
      <c r="A289" s="8" t="s">
        <v>658</v>
      </c>
      <c r="B289" s="9" t="s">
        <v>659</v>
      </c>
      <c r="C289" s="9" t="s">
        <v>40</v>
      </c>
      <c r="D289" s="9" t="s">
        <v>40</v>
      </c>
      <c r="E289" s="10">
        <v>44502.547511574077</v>
      </c>
      <c r="F289" s="10">
        <v>44502.570625</v>
      </c>
      <c r="G289" s="10">
        <v>44503.443310185183</v>
      </c>
      <c r="H289" s="10">
        <v>44503.593599537038</v>
      </c>
      <c r="I289" s="10">
        <v>44503.593576388892</v>
      </c>
      <c r="J289" s="10">
        <v>44504.42528935185</v>
      </c>
      <c r="K289" s="10">
        <v>44504.294583333336</v>
      </c>
      <c r="L289" s="10"/>
      <c r="M289" s="10"/>
      <c r="N289" s="10">
        <v>44504.433888888889</v>
      </c>
      <c r="O289" s="10">
        <v>44504.58965277778</v>
      </c>
      <c r="P289" s="10">
        <v>44504.589618055557</v>
      </c>
      <c r="Q289" s="9" t="s">
        <v>30</v>
      </c>
      <c r="R289">
        <f t="shared" si="124"/>
        <v>2</v>
      </c>
      <c r="S289">
        <f t="shared" si="125"/>
        <v>2</v>
      </c>
      <c r="T289">
        <f t="shared" si="126"/>
        <v>2</v>
      </c>
      <c r="U289">
        <f t="shared" si="127"/>
        <v>2</v>
      </c>
      <c r="V289" t="str">
        <f t="shared" si="128"/>
        <v/>
      </c>
      <c r="W289" t="str">
        <f t="shared" si="129"/>
        <v/>
      </c>
      <c r="X289">
        <f t="shared" si="130"/>
        <v>1</v>
      </c>
      <c r="Y289">
        <f t="shared" si="131"/>
        <v>1</v>
      </c>
      <c r="Z289" t="str">
        <f t="shared" si="132"/>
        <v/>
      </c>
      <c r="AA289" t="str">
        <f t="shared" si="133"/>
        <v/>
      </c>
      <c r="AB289">
        <f t="shared" si="134"/>
        <v>1</v>
      </c>
      <c r="AC289">
        <f t="shared" si="135"/>
        <v>2</v>
      </c>
    </row>
    <row r="290" spans="1:29" x14ac:dyDescent="0.35">
      <c r="A290" s="5" t="s">
        <v>660</v>
      </c>
      <c r="B290" s="6" t="s">
        <v>661</v>
      </c>
      <c r="C290" s="6" t="s">
        <v>40</v>
      </c>
      <c r="D290" s="6" t="s">
        <v>40</v>
      </c>
      <c r="E290" s="7">
        <v>44502.535150462965</v>
      </c>
      <c r="F290" s="7">
        <v>44502.568472222221</v>
      </c>
      <c r="G290" s="7">
        <v>44503.44295138889</v>
      </c>
      <c r="H290" s="7">
        <v>44503.592280092591</v>
      </c>
      <c r="I290" s="7">
        <v>44503.592245370368</v>
      </c>
      <c r="J290" s="7">
        <v>44504.432187500002</v>
      </c>
      <c r="K290" s="7">
        <v>44504.29215277778</v>
      </c>
      <c r="L290" s="7"/>
      <c r="M290" s="7"/>
      <c r="N290" s="7">
        <v>44504.433287037034</v>
      </c>
      <c r="O290" s="7">
        <v>44504.589097222219</v>
      </c>
      <c r="P290" s="7">
        <v>44504.589062500003</v>
      </c>
      <c r="Q290" s="6" t="s">
        <v>30</v>
      </c>
      <c r="R290">
        <f t="shared" si="124"/>
        <v>2</v>
      </c>
      <c r="S290">
        <f t="shared" si="125"/>
        <v>2</v>
      </c>
      <c r="T290">
        <f t="shared" si="126"/>
        <v>2</v>
      </c>
      <c r="U290">
        <f t="shared" si="127"/>
        <v>2</v>
      </c>
      <c r="V290" t="str">
        <f t="shared" si="128"/>
        <v/>
      </c>
      <c r="W290" t="str">
        <f t="shared" si="129"/>
        <v/>
      </c>
      <c r="X290">
        <f t="shared" si="130"/>
        <v>1</v>
      </c>
      <c r="Y290">
        <f t="shared" si="131"/>
        <v>1</v>
      </c>
      <c r="Z290" t="str">
        <f t="shared" si="132"/>
        <v/>
      </c>
      <c r="AA290" t="str">
        <f t="shared" si="133"/>
        <v/>
      </c>
      <c r="AB290">
        <f t="shared" si="134"/>
        <v>1</v>
      </c>
      <c r="AC290">
        <f t="shared" si="135"/>
        <v>2</v>
      </c>
    </row>
    <row r="291" spans="1:29" x14ac:dyDescent="0.35">
      <c r="A291" s="8" t="s">
        <v>662</v>
      </c>
      <c r="B291" s="9" t="s">
        <v>663</v>
      </c>
      <c r="C291" s="9" t="s">
        <v>40</v>
      </c>
      <c r="D291" s="9" t="s">
        <v>40</v>
      </c>
      <c r="E291" s="10">
        <v>44502.524375000001</v>
      </c>
      <c r="F291" s="10">
        <v>44502.566400462965</v>
      </c>
      <c r="G291" s="10">
        <v>44503.442488425928</v>
      </c>
      <c r="H291" s="10">
        <v>44503.590567129628</v>
      </c>
      <c r="I291" s="10">
        <v>44503.590543981481</v>
      </c>
      <c r="J291" s="10">
        <v>44504.465011574073</v>
      </c>
      <c r="K291" s="10">
        <v>44504.290127314816</v>
      </c>
      <c r="L291" s="10"/>
      <c r="M291" s="10"/>
      <c r="N291" s="10">
        <v>44504.556458333333</v>
      </c>
      <c r="O291" s="10">
        <v>44504.588530092595</v>
      </c>
      <c r="P291" s="10">
        <v>44504.588495370372</v>
      </c>
      <c r="Q291" s="9" t="s">
        <v>30</v>
      </c>
      <c r="R291">
        <f t="shared" si="124"/>
        <v>2</v>
      </c>
      <c r="S291">
        <f t="shared" si="125"/>
        <v>2</v>
      </c>
      <c r="T291">
        <f t="shared" si="126"/>
        <v>2</v>
      </c>
      <c r="U291">
        <f t="shared" si="127"/>
        <v>2</v>
      </c>
      <c r="V291" t="str">
        <f t="shared" si="128"/>
        <v/>
      </c>
      <c r="W291" t="str">
        <f t="shared" si="129"/>
        <v/>
      </c>
      <c r="X291">
        <f t="shared" si="130"/>
        <v>1</v>
      </c>
      <c r="Y291">
        <f t="shared" si="131"/>
        <v>1</v>
      </c>
      <c r="Z291" t="str">
        <f t="shared" si="132"/>
        <v/>
      </c>
      <c r="AA291" t="str">
        <f t="shared" si="133"/>
        <v/>
      </c>
      <c r="AB291">
        <f t="shared" si="134"/>
        <v>1</v>
      </c>
      <c r="AC291">
        <f t="shared" si="135"/>
        <v>2</v>
      </c>
    </row>
    <row r="292" spans="1:29" x14ac:dyDescent="0.35">
      <c r="A292" s="5" t="s">
        <v>664</v>
      </c>
      <c r="B292" s="6" t="s">
        <v>665</v>
      </c>
      <c r="C292" s="6" t="s">
        <v>40</v>
      </c>
      <c r="D292" s="6" t="s">
        <v>40</v>
      </c>
      <c r="E292" s="7">
        <v>44501.666180555556</v>
      </c>
      <c r="F292" s="7">
        <v>44502.564386574071</v>
      </c>
      <c r="G292" s="7">
        <v>44503.439953703702</v>
      </c>
      <c r="H292" s="7">
        <v>44503.439953703702</v>
      </c>
      <c r="I292" s="7">
        <v>44503.439953703702</v>
      </c>
      <c r="J292" s="7"/>
      <c r="K292" s="7"/>
      <c r="L292" s="7"/>
      <c r="M292" s="7"/>
      <c r="N292" s="7">
        <v>44503.439953703702</v>
      </c>
      <c r="O292" s="7">
        <v>44503.604560185187</v>
      </c>
      <c r="P292" s="7">
        <v>44503.604537037034</v>
      </c>
      <c r="Q292" s="6" t="s">
        <v>30</v>
      </c>
      <c r="R292">
        <f t="shared" si="124"/>
        <v>2</v>
      </c>
      <c r="S292">
        <f t="shared" si="125"/>
        <v>2</v>
      </c>
      <c r="T292" t="str">
        <f t="shared" si="126"/>
        <v/>
      </c>
      <c r="U292" t="str">
        <f t="shared" si="127"/>
        <v/>
      </c>
      <c r="V292" t="str">
        <f t="shared" si="128"/>
        <v/>
      </c>
      <c r="W292" t="str">
        <f t="shared" si="129"/>
        <v/>
      </c>
      <c r="X292" t="str">
        <f t="shared" si="130"/>
        <v/>
      </c>
      <c r="Y292" t="str">
        <f t="shared" si="131"/>
        <v/>
      </c>
      <c r="Z292" t="str">
        <f t="shared" si="132"/>
        <v/>
      </c>
      <c r="AA292" t="str">
        <f t="shared" si="133"/>
        <v/>
      </c>
      <c r="AB292">
        <f t="shared" si="134"/>
        <v>1</v>
      </c>
      <c r="AC292">
        <f t="shared" si="135"/>
        <v>1</v>
      </c>
    </row>
    <row r="293" spans="1:29" x14ac:dyDescent="0.35">
      <c r="A293" s="8" t="s">
        <v>666</v>
      </c>
      <c r="B293" s="9" t="s">
        <v>667</v>
      </c>
      <c r="C293" s="9" t="s">
        <v>40</v>
      </c>
      <c r="D293" s="9" t="s">
        <v>40</v>
      </c>
      <c r="E293" s="10">
        <v>44501.585706018515</v>
      </c>
      <c r="F293" s="10">
        <v>44502.563009259262</v>
      </c>
      <c r="G293" s="10">
        <v>44503.439513888887</v>
      </c>
      <c r="H293" s="10">
        <v>44503.588414351849</v>
      </c>
      <c r="I293" s="10">
        <v>44503.588368055556</v>
      </c>
      <c r="J293" s="10">
        <v>44508.448298611111</v>
      </c>
      <c r="K293" s="10">
        <v>44508.387372685182</v>
      </c>
      <c r="L293" s="10"/>
      <c r="M293" s="10"/>
      <c r="N293" s="10">
        <v>44508.468310185184</v>
      </c>
      <c r="O293" s="10">
        <v>44508.589537037034</v>
      </c>
      <c r="P293" s="10">
        <v>44508.589502314811</v>
      </c>
      <c r="Q293" s="9" t="s">
        <v>30</v>
      </c>
      <c r="R293">
        <f t="shared" si="124"/>
        <v>2</v>
      </c>
      <c r="S293">
        <f t="shared" si="125"/>
        <v>2</v>
      </c>
      <c r="T293">
        <f t="shared" si="126"/>
        <v>4</v>
      </c>
      <c r="U293">
        <f t="shared" si="127"/>
        <v>4</v>
      </c>
      <c r="V293" t="str">
        <f t="shared" si="128"/>
        <v/>
      </c>
      <c r="W293" t="str">
        <f t="shared" si="129"/>
        <v/>
      </c>
      <c r="X293">
        <f t="shared" si="130"/>
        <v>1</v>
      </c>
      <c r="Y293">
        <f t="shared" si="131"/>
        <v>1</v>
      </c>
      <c r="Z293" t="str">
        <f t="shared" si="132"/>
        <v/>
      </c>
      <c r="AA293" t="str">
        <f t="shared" si="133"/>
        <v/>
      </c>
      <c r="AB293">
        <f t="shared" si="134"/>
        <v>1</v>
      </c>
      <c r="AC293">
        <f t="shared" si="135"/>
        <v>4</v>
      </c>
    </row>
    <row r="294" spans="1:29" x14ac:dyDescent="0.35">
      <c r="A294" s="5" t="s">
        <v>668</v>
      </c>
      <c r="B294" s="6" t="s">
        <v>993</v>
      </c>
      <c r="C294" s="6" t="s">
        <v>40</v>
      </c>
      <c r="D294" s="6" t="s">
        <v>40</v>
      </c>
      <c r="E294" s="7">
        <v>44498.612569444442</v>
      </c>
      <c r="F294" s="7">
        <v>44501.550717592596</v>
      </c>
      <c r="G294" s="7">
        <v>44501.565138888887</v>
      </c>
      <c r="H294" s="7">
        <v>44501.585555555554</v>
      </c>
      <c r="I294" s="7">
        <v>44501.585520833331</v>
      </c>
      <c r="J294" s="7">
        <v>44503.561481481483</v>
      </c>
      <c r="K294" s="7">
        <v>44503.446620370371</v>
      </c>
      <c r="L294" s="7"/>
      <c r="M294" s="7"/>
      <c r="N294" s="7">
        <v>44503.563935185186</v>
      </c>
      <c r="O294" s="7">
        <v>44503.603356481479</v>
      </c>
      <c r="P294" s="7">
        <v>44503.603321759256</v>
      </c>
      <c r="Q294" s="6" t="s">
        <v>30</v>
      </c>
      <c r="R294">
        <f t="shared" si="124"/>
        <v>1</v>
      </c>
      <c r="S294">
        <f t="shared" si="125"/>
        <v>1</v>
      </c>
      <c r="T294">
        <f t="shared" si="126"/>
        <v>3</v>
      </c>
      <c r="U294">
        <f t="shared" si="127"/>
        <v>3</v>
      </c>
      <c r="V294" t="str">
        <f t="shared" si="128"/>
        <v/>
      </c>
      <c r="W294" t="str">
        <f t="shared" si="129"/>
        <v/>
      </c>
      <c r="X294">
        <f t="shared" si="130"/>
        <v>1</v>
      </c>
      <c r="Y294">
        <f t="shared" si="131"/>
        <v>1</v>
      </c>
      <c r="Z294" t="str">
        <f t="shared" si="132"/>
        <v/>
      </c>
      <c r="AA294" t="str">
        <f t="shared" si="133"/>
        <v/>
      </c>
      <c r="AB294">
        <f t="shared" si="134"/>
        <v>1</v>
      </c>
      <c r="AC294">
        <f t="shared" si="135"/>
        <v>3</v>
      </c>
    </row>
    <row r="295" spans="1:29" x14ac:dyDescent="0.35">
      <c r="A295" s="8" t="s">
        <v>29</v>
      </c>
      <c r="B295" s="9" t="s">
        <v>750</v>
      </c>
      <c r="C295" s="9" t="s">
        <v>40</v>
      </c>
      <c r="D295" s="9" t="s">
        <v>40</v>
      </c>
      <c r="E295" s="10">
        <v>44497.366620370369</v>
      </c>
      <c r="F295" s="10">
        <v>44497.408703703702</v>
      </c>
      <c r="G295" s="10">
        <v>44497.4687037037</v>
      </c>
      <c r="H295" s="10">
        <v>44497.58693287037</v>
      </c>
      <c r="I295" s="10">
        <v>44497.586631944447</v>
      </c>
      <c r="J295" s="10">
        <v>44503.377129629633</v>
      </c>
      <c r="K295" s="10"/>
      <c r="L295" s="10">
        <v>44718.465162037035</v>
      </c>
      <c r="M295" s="10"/>
      <c r="N295" s="10">
        <v>44503.403807870367</v>
      </c>
      <c r="O295" s="10">
        <v>44503.601921296293</v>
      </c>
      <c r="P295" s="10">
        <v>44503.601863425924</v>
      </c>
      <c r="Q295" s="9" t="s">
        <v>30</v>
      </c>
      <c r="R295">
        <f t="shared" si="124"/>
        <v>1</v>
      </c>
      <c r="S295">
        <f t="shared" si="125"/>
        <v>1</v>
      </c>
      <c r="T295" t="str">
        <f t="shared" si="126"/>
        <v/>
      </c>
      <c r="U295">
        <f t="shared" si="127"/>
        <v>5</v>
      </c>
      <c r="V295" t="str">
        <f t="shared" si="128"/>
        <v/>
      </c>
      <c r="W295">
        <f t="shared" si="129"/>
        <v>158</v>
      </c>
      <c r="X295" t="str">
        <f t="shared" si="130"/>
        <v/>
      </c>
      <c r="Y295">
        <f t="shared" si="131"/>
        <v>1</v>
      </c>
      <c r="Z295" t="str">
        <f t="shared" si="132"/>
        <v/>
      </c>
      <c r="AA295">
        <f t="shared" si="133"/>
        <v>-154</v>
      </c>
      <c r="AB295">
        <f t="shared" si="134"/>
        <v>1</v>
      </c>
      <c r="AC295">
        <f t="shared" si="135"/>
        <v>5</v>
      </c>
    </row>
    <row r="296" spans="1:29" x14ac:dyDescent="0.35">
      <c r="A296" s="5" t="s">
        <v>31</v>
      </c>
      <c r="B296" s="6" t="s">
        <v>32</v>
      </c>
      <c r="C296" s="6" t="s">
        <v>40</v>
      </c>
      <c r="D296" s="6" t="s">
        <v>40</v>
      </c>
      <c r="E296" s="7">
        <v>44496.943726851852</v>
      </c>
      <c r="F296" s="7">
        <v>44497.405127314814</v>
      </c>
      <c r="G296" s="7">
        <v>44497.460787037038</v>
      </c>
      <c r="H296" s="7">
        <v>44497.460787037038</v>
      </c>
      <c r="I296" s="7">
        <v>44497.460787037038</v>
      </c>
      <c r="J296" s="7"/>
      <c r="K296" s="7"/>
      <c r="L296" s="7"/>
      <c r="M296" s="7"/>
      <c r="N296" s="7">
        <v>44497.460787037038</v>
      </c>
      <c r="O296" s="7">
        <v>44497.595671296294</v>
      </c>
      <c r="P296" s="7">
        <v>44497.595648148148</v>
      </c>
      <c r="Q296" s="6" t="s">
        <v>30</v>
      </c>
      <c r="R296">
        <f t="shared" si="124"/>
        <v>1</v>
      </c>
      <c r="S296">
        <f t="shared" si="125"/>
        <v>1</v>
      </c>
      <c r="T296" t="str">
        <f t="shared" si="126"/>
        <v/>
      </c>
      <c r="U296" t="str">
        <f t="shared" si="127"/>
        <v/>
      </c>
      <c r="V296" t="str">
        <f t="shared" si="128"/>
        <v/>
      </c>
      <c r="W296" t="str">
        <f t="shared" si="129"/>
        <v/>
      </c>
      <c r="X296" t="str">
        <f t="shared" si="130"/>
        <v/>
      </c>
      <c r="Y296" t="str">
        <f t="shared" si="131"/>
        <v/>
      </c>
      <c r="Z296" t="str">
        <f t="shared" si="132"/>
        <v/>
      </c>
      <c r="AA296" t="str">
        <f t="shared" si="133"/>
        <v/>
      </c>
      <c r="AB296">
        <f t="shared" si="134"/>
        <v>1</v>
      </c>
      <c r="AC296">
        <f t="shared" si="135"/>
        <v>1</v>
      </c>
    </row>
    <row r="297" spans="1:29" x14ac:dyDescent="0.35">
      <c r="A297" s="8" t="s">
        <v>33</v>
      </c>
      <c r="B297" s="9" t="s">
        <v>994</v>
      </c>
      <c r="C297" s="9" t="s">
        <v>40</v>
      </c>
      <c r="D297" s="9" t="s">
        <v>40</v>
      </c>
      <c r="E297" s="10">
        <v>44496.595555555556</v>
      </c>
      <c r="F297" s="10">
        <v>44496.656817129631</v>
      </c>
      <c r="G297" s="10">
        <v>44497.464560185188</v>
      </c>
      <c r="H297" s="10">
        <v>44497.464560185188</v>
      </c>
      <c r="I297" s="10">
        <v>44497.464560185188</v>
      </c>
      <c r="J297" s="10">
        <v>44503.562291666669</v>
      </c>
      <c r="K297" s="10">
        <v>44503.430162037039</v>
      </c>
      <c r="L297" s="10"/>
      <c r="M297" s="10"/>
      <c r="N297" s="10">
        <v>44497.464560185188</v>
      </c>
      <c r="O297" s="10">
        <v>44503.595717592594</v>
      </c>
      <c r="P297" s="10">
        <v>44503.595682870371</v>
      </c>
      <c r="Q297" s="9" t="s">
        <v>30</v>
      </c>
      <c r="R297">
        <f t="shared" si="124"/>
        <v>2</v>
      </c>
      <c r="S297">
        <f t="shared" si="125"/>
        <v>2</v>
      </c>
      <c r="T297">
        <f t="shared" si="126"/>
        <v>5</v>
      </c>
      <c r="U297">
        <f t="shared" si="127"/>
        <v>5</v>
      </c>
      <c r="V297" t="str">
        <f t="shared" si="128"/>
        <v/>
      </c>
      <c r="W297" t="str">
        <f t="shared" si="129"/>
        <v/>
      </c>
      <c r="X297">
        <f t="shared" si="130"/>
        <v>-5</v>
      </c>
      <c r="Y297">
        <f t="shared" si="131"/>
        <v>-5</v>
      </c>
      <c r="Z297" t="str">
        <f t="shared" si="132"/>
        <v/>
      </c>
      <c r="AA297" t="str">
        <f t="shared" si="133"/>
        <v/>
      </c>
      <c r="AB297">
        <f t="shared" si="134"/>
        <v>5</v>
      </c>
      <c r="AC297">
        <f t="shared" si="135"/>
        <v>5</v>
      </c>
    </row>
    <row r="298" spans="1:29" x14ac:dyDescent="0.35">
      <c r="A298" s="5" t="s">
        <v>34</v>
      </c>
      <c r="B298" s="6" t="s">
        <v>35</v>
      </c>
      <c r="C298" s="6" t="s">
        <v>40</v>
      </c>
      <c r="D298" s="6" t="s">
        <v>40</v>
      </c>
      <c r="E298" s="7">
        <v>44496.453287037039</v>
      </c>
      <c r="F298" s="7">
        <v>44496.460358796299</v>
      </c>
      <c r="G298" s="7">
        <v>44496.5700462963</v>
      </c>
      <c r="H298" s="7">
        <v>44496.585324074076</v>
      </c>
      <c r="I298" s="7">
        <v>44496.585289351853</v>
      </c>
      <c r="J298" s="7">
        <v>44497.035462962966</v>
      </c>
      <c r="K298" s="7">
        <v>44497.396539351852</v>
      </c>
      <c r="L298" s="7"/>
      <c r="M298" s="7"/>
      <c r="N298" s="7">
        <v>44497.409490740742</v>
      </c>
      <c r="O298" s="7">
        <v>44497.58934027778</v>
      </c>
      <c r="P298" s="7">
        <v>44497.589282407411</v>
      </c>
      <c r="Q298" s="6" t="s">
        <v>30</v>
      </c>
      <c r="R298">
        <f t="shared" si="124"/>
        <v>1</v>
      </c>
      <c r="S298">
        <f t="shared" si="125"/>
        <v>1</v>
      </c>
      <c r="T298">
        <f t="shared" si="126"/>
        <v>2</v>
      </c>
      <c r="U298">
        <f t="shared" si="127"/>
        <v>2</v>
      </c>
      <c r="V298" t="str">
        <f t="shared" si="128"/>
        <v/>
      </c>
      <c r="W298" t="str">
        <f t="shared" si="129"/>
        <v/>
      </c>
      <c r="X298">
        <f t="shared" si="130"/>
        <v>1</v>
      </c>
      <c r="Y298">
        <f t="shared" si="131"/>
        <v>1</v>
      </c>
      <c r="Z298" t="str">
        <f t="shared" si="132"/>
        <v/>
      </c>
      <c r="AA298" t="str">
        <f t="shared" si="133"/>
        <v/>
      </c>
      <c r="AB298">
        <f t="shared" si="134"/>
        <v>1</v>
      </c>
      <c r="AC298">
        <f t="shared" si="135"/>
        <v>2</v>
      </c>
    </row>
    <row r="299" spans="1:29" x14ac:dyDescent="0.35">
      <c r="A299" s="8" t="s">
        <v>38</v>
      </c>
      <c r="B299" s="9" t="s">
        <v>39</v>
      </c>
      <c r="C299" s="9" t="s">
        <v>40</v>
      </c>
      <c r="D299" s="9" t="s">
        <v>40</v>
      </c>
      <c r="E299" s="10">
        <v>44494.51902777778</v>
      </c>
      <c r="F299" s="10">
        <v>44494.787534722222</v>
      </c>
      <c r="G299" s="10">
        <v>44495.459918981483</v>
      </c>
      <c r="H299" s="10">
        <v>44495.585150462961</v>
      </c>
      <c r="I299" s="10">
        <v>44495.585127314815</v>
      </c>
      <c r="J299" s="10">
        <v>44495.638518518521</v>
      </c>
      <c r="K299" s="10">
        <v>44495.599861111114</v>
      </c>
      <c r="L299" s="10"/>
      <c r="M299" s="10"/>
      <c r="N299" s="10">
        <v>44496.418067129627</v>
      </c>
      <c r="O299" s="10">
        <v>44496.583877314813</v>
      </c>
      <c r="P299" s="10">
        <v>44496.583854166667</v>
      </c>
      <c r="Q299" s="9" t="s">
        <v>30</v>
      </c>
      <c r="R299">
        <f t="shared" si="124"/>
        <v>2</v>
      </c>
      <c r="S299">
        <f t="shared" si="125"/>
        <v>2</v>
      </c>
      <c r="T299">
        <f t="shared" si="126"/>
        <v>1</v>
      </c>
      <c r="U299">
        <f t="shared" si="127"/>
        <v>1</v>
      </c>
      <c r="V299" t="str">
        <f t="shared" si="128"/>
        <v/>
      </c>
      <c r="W299" t="str">
        <f t="shared" si="129"/>
        <v/>
      </c>
      <c r="X299">
        <f t="shared" si="130"/>
        <v>2</v>
      </c>
      <c r="Y299">
        <f t="shared" si="131"/>
        <v>2</v>
      </c>
      <c r="Z299" t="str">
        <f t="shared" si="132"/>
        <v/>
      </c>
      <c r="AA299" t="str">
        <f t="shared" si="133"/>
        <v/>
      </c>
      <c r="AB299">
        <f t="shared" si="134"/>
        <v>1</v>
      </c>
      <c r="AC299">
        <f t="shared" si="135"/>
        <v>2</v>
      </c>
    </row>
    <row r="300" spans="1:29" x14ac:dyDescent="0.35">
      <c r="A300" s="5" t="s">
        <v>41</v>
      </c>
      <c r="B300" s="6" t="s">
        <v>42</v>
      </c>
      <c r="C300" s="6" t="s">
        <v>40</v>
      </c>
      <c r="D300" s="6" t="s">
        <v>40</v>
      </c>
      <c r="E300" s="7">
        <v>44491.662604166668</v>
      </c>
      <c r="F300" s="7">
        <v>44491.672175925924</v>
      </c>
      <c r="G300" s="7">
        <v>44494.476180555554</v>
      </c>
      <c r="H300" s="7">
        <v>44494.476967592593</v>
      </c>
      <c r="I300" s="7">
        <v>44494.476967592593</v>
      </c>
      <c r="J300" s="7"/>
      <c r="K300" s="7"/>
      <c r="L300" s="7"/>
      <c r="M300" s="7"/>
      <c r="N300" s="7">
        <v>44494.476967592593</v>
      </c>
      <c r="O300" s="7">
        <v>44494.59269675926</v>
      </c>
      <c r="P300" s="7">
        <v>44494.592673611114</v>
      </c>
      <c r="Q300" s="6" t="s">
        <v>30</v>
      </c>
      <c r="R300">
        <f t="shared" si="124"/>
        <v>2</v>
      </c>
      <c r="S300">
        <f t="shared" si="125"/>
        <v>2</v>
      </c>
      <c r="T300" t="str">
        <f t="shared" si="126"/>
        <v/>
      </c>
      <c r="U300" t="str">
        <f t="shared" si="127"/>
        <v/>
      </c>
      <c r="V300" t="str">
        <f t="shared" si="128"/>
        <v/>
      </c>
      <c r="W300" t="str">
        <f t="shared" si="129"/>
        <v/>
      </c>
      <c r="X300" t="str">
        <f t="shared" si="130"/>
        <v/>
      </c>
      <c r="Y300" t="str">
        <f t="shared" si="131"/>
        <v/>
      </c>
      <c r="Z300" t="str">
        <f t="shared" si="132"/>
        <v/>
      </c>
      <c r="AA300" t="str">
        <f t="shared" si="133"/>
        <v/>
      </c>
      <c r="AB300">
        <f t="shared" si="134"/>
        <v>1</v>
      </c>
      <c r="AC300">
        <f t="shared" si="135"/>
        <v>1</v>
      </c>
    </row>
    <row r="301" spans="1:29" x14ac:dyDescent="0.35">
      <c r="A301" s="8" t="s">
        <v>43</v>
      </c>
      <c r="B301" s="9" t="s">
        <v>44</v>
      </c>
      <c r="C301" s="9" t="s">
        <v>40</v>
      </c>
      <c r="D301" s="9" t="s">
        <v>40</v>
      </c>
      <c r="E301" s="10">
        <v>44491.491689814815</v>
      </c>
      <c r="F301" s="10">
        <v>44491.548842592594</v>
      </c>
      <c r="G301" s="10">
        <v>44494.475729166668</v>
      </c>
      <c r="H301" s="10">
        <v>44494.591979166667</v>
      </c>
      <c r="I301" s="10">
        <v>44494.591921296298</v>
      </c>
      <c r="J301" s="10">
        <v>44494.645497685182</v>
      </c>
      <c r="K301" s="10">
        <v>44494.621354166666</v>
      </c>
      <c r="L301" s="10"/>
      <c r="M301" s="10"/>
      <c r="N301" s="10">
        <v>44494.788263888891</v>
      </c>
      <c r="O301" s="10">
        <v>44495.585636574076</v>
      </c>
      <c r="P301" s="10">
        <v>44495.585601851853</v>
      </c>
      <c r="Q301" s="9" t="s">
        <v>30</v>
      </c>
      <c r="R301">
        <f t="shared" si="124"/>
        <v>2</v>
      </c>
      <c r="S301">
        <f t="shared" si="125"/>
        <v>2</v>
      </c>
      <c r="T301">
        <f t="shared" si="126"/>
        <v>1</v>
      </c>
      <c r="U301">
        <f t="shared" si="127"/>
        <v>1</v>
      </c>
      <c r="V301" t="str">
        <f t="shared" si="128"/>
        <v/>
      </c>
      <c r="W301" t="str">
        <f t="shared" si="129"/>
        <v/>
      </c>
      <c r="X301">
        <f t="shared" si="130"/>
        <v>1</v>
      </c>
      <c r="Y301">
        <f t="shared" si="131"/>
        <v>1</v>
      </c>
      <c r="Z301" t="str">
        <f t="shared" si="132"/>
        <v/>
      </c>
      <c r="AA301" t="str">
        <f t="shared" si="133"/>
        <v/>
      </c>
      <c r="AB301">
        <f t="shared" si="134"/>
        <v>2</v>
      </c>
      <c r="AC301">
        <f t="shared" si="135"/>
        <v>2</v>
      </c>
    </row>
    <row r="302" spans="1:29" x14ac:dyDescent="0.35">
      <c r="A302" s="5" t="s">
        <v>45</v>
      </c>
      <c r="B302" s="6" t="s">
        <v>46</v>
      </c>
      <c r="C302" s="6" t="s">
        <v>40</v>
      </c>
      <c r="D302" s="6" t="s">
        <v>40</v>
      </c>
      <c r="E302" s="7">
        <v>44491.437835648147</v>
      </c>
      <c r="F302" s="7">
        <v>44491.545937499999</v>
      </c>
      <c r="G302" s="7">
        <v>44494.471932870372</v>
      </c>
      <c r="H302" s="7">
        <v>44494.5859375</v>
      </c>
      <c r="I302" s="7">
        <v>44494.585879629631</v>
      </c>
      <c r="J302" s="7">
        <v>44502.538344907407</v>
      </c>
      <c r="K302" s="7">
        <v>44502.505590277775</v>
      </c>
      <c r="L302" s="7"/>
      <c r="M302" s="7"/>
      <c r="N302" s="7">
        <v>44502.572569444441</v>
      </c>
      <c r="O302" s="7">
        <v>44502.584155092591</v>
      </c>
      <c r="P302" s="7">
        <v>44502.584120370368</v>
      </c>
      <c r="Q302" s="6" t="s">
        <v>30</v>
      </c>
      <c r="R302">
        <f t="shared" si="124"/>
        <v>2</v>
      </c>
      <c r="S302">
        <f t="shared" si="125"/>
        <v>2</v>
      </c>
      <c r="T302">
        <f t="shared" si="126"/>
        <v>7</v>
      </c>
      <c r="U302">
        <f t="shared" si="127"/>
        <v>7</v>
      </c>
      <c r="V302" t="str">
        <f t="shared" si="128"/>
        <v/>
      </c>
      <c r="W302" t="str">
        <f t="shared" si="129"/>
        <v/>
      </c>
      <c r="X302">
        <f t="shared" si="130"/>
        <v>1</v>
      </c>
      <c r="Y302">
        <f t="shared" si="131"/>
        <v>1</v>
      </c>
      <c r="Z302" t="str">
        <f t="shared" si="132"/>
        <v/>
      </c>
      <c r="AA302" t="str">
        <f t="shared" si="133"/>
        <v/>
      </c>
      <c r="AB302">
        <f t="shared" si="134"/>
        <v>1</v>
      </c>
      <c r="AC302">
        <f t="shared" si="135"/>
        <v>7</v>
      </c>
    </row>
    <row r="303" spans="1:29" x14ac:dyDescent="0.35">
      <c r="A303" s="8" t="s">
        <v>47</v>
      </c>
      <c r="B303" s="9" t="s">
        <v>48</v>
      </c>
      <c r="C303" s="9" t="s">
        <v>40</v>
      </c>
      <c r="D303" s="9" t="s">
        <v>40</v>
      </c>
      <c r="E303" s="10">
        <v>44490.033645833333</v>
      </c>
      <c r="F303" s="10">
        <v>44490.402604166666</v>
      </c>
      <c r="G303" s="10">
        <v>44490.481921296298</v>
      </c>
      <c r="H303" s="10">
        <v>44490.481921296298</v>
      </c>
      <c r="I303" s="10">
        <v>44490.481921296298</v>
      </c>
      <c r="J303" s="10"/>
      <c r="K303" s="10"/>
      <c r="L303" s="10"/>
      <c r="M303" s="10"/>
      <c r="N303" s="10">
        <v>44490.481921296298</v>
      </c>
      <c r="O303" s="10">
        <v>44490.588993055557</v>
      </c>
      <c r="P303" s="10">
        <v>44490.588969907411</v>
      </c>
      <c r="Q303" s="9" t="s">
        <v>30</v>
      </c>
      <c r="R303">
        <f t="shared" ref="R303:R324" si="136">IF(ISBLANK(G303),"",NETWORKDAYS(F303,G303))</f>
        <v>1</v>
      </c>
      <c r="S303">
        <f t="shared" ref="S303:S324" si="137">IF(ISBLANK(I303),"",NETWORKDAYS(F303,I303))</f>
        <v>1</v>
      </c>
      <c r="T303" t="str">
        <f t="shared" ref="T303:T324" si="138">IF(ISBLANK(K303),"",NETWORKDAYS(I303,K303))</f>
        <v/>
      </c>
      <c r="U303" t="str">
        <f t="shared" ref="U303:U324" si="139">IF(ISBLANK(J303),"",NETWORKDAYS(H303,J303))</f>
        <v/>
      </c>
      <c r="V303" t="str">
        <f t="shared" ref="V303:V324" si="140">IF(ISBLANK(M303),"",NETWORKDAYS(I303,M303))</f>
        <v/>
      </c>
      <c r="W303" t="str">
        <f t="shared" ref="W303:W324" si="141">IF(ISBLANK(L303),"",NETWORKDAYS(H303,L303))</f>
        <v/>
      </c>
      <c r="X303" t="str">
        <f t="shared" ref="X303:X324" si="142">IF(ISBLANK(K303),"",NETWORKDAYS(K303,N303))</f>
        <v/>
      </c>
      <c r="Y303" t="str">
        <f t="shared" ref="Y303:Y324" si="143">IF(ISBLANK(J303),"",NETWORKDAYS(J303,N303))</f>
        <v/>
      </c>
      <c r="Z303" t="str">
        <f t="shared" ref="Z303:Z324" si="144">IF(ISBLANK(M303),"",NETWORKDAYS(M303,N303))</f>
        <v/>
      </c>
      <c r="AA303" t="str">
        <f t="shared" ref="AA303:AA324" si="145">IF(ISBLANK(L303),"",NETWORKDAYS(L303,N303))</f>
        <v/>
      </c>
      <c r="AB303">
        <f t="shared" ref="AB303:AB324" si="146">IF(ISBLANK(P303),"",NETWORKDAYS(N303,P303))</f>
        <v>1</v>
      </c>
      <c r="AC303">
        <f t="shared" ref="AC303:AC324" si="147">IF(ISBLANK(P303),"",NETWORKDAYS(I303,P303))</f>
        <v>1</v>
      </c>
    </row>
    <row r="304" spans="1:29" x14ac:dyDescent="0.35">
      <c r="A304" s="5" t="s">
        <v>49</v>
      </c>
      <c r="B304" s="6" t="s">
        <v>1315</v>
      </c>
      <c r="C304" s="6" t="s">
        <v>40</v>
      </c>
      <c r="D304" s="6" t="s">
        <v>40</v>
      </c>
      <c r="E304" s="7">
        <v>44489.512662037036</v>
      </c>
      <c r="F304" s="7">
        <v>44489.572893518518</v>
      </c>
      <c r="G304" s="7">
        <v>44490.48064814815</v>
      </c>
      <c r="H304" s="7">
        <v>44490.587488425925</v>
      </c>
      <c r="I304" s="7">
        <v>44490.587465277778</v>
      </c>
      <c r="J304" s="7">
        <v>44509.447777777779</v>
      </c>
      <c r="K304" s="7">
        <v>44508.625300925924</v>
      </c>
      <c r="L304" s="7"/>
      <c r="M304" s="7"/>
      <c r="N304" s="7">
        <v>44509.541539351849</v>
      </c>
      <c r="O304" s="7">
        <v>44509.585509259261</v>
      </c>
      <c r="P304" s="7">
        <v>44509.585486111115</v>
      </c>
      <c r="Q304" s="6" t="s">
        <v>30</v>
      </c>
      <c r="R304">
        <f t="shared" si="136"/>
        <v>2</v>
      </c>
      <c r="S304">
        <f t="shared" si="137"/>
        <v>2</v>
      </c>
      <c r="T304">
        <f t="shared" si="138"/>
        <v>13</v>
      </c>
      <c r="U304">
        <f t="shared" si="139"/>
        <v>14</v>
      </c>
      <c r="V304" t="str">
        <f t="shared" si="140"/>
        <v/>
      </c>
      <c r="W304" t="str">
        <f t="shared" si="141"/>
        <v/>
      </c>
      <c r="X304">
        <f t="shared" si="142"/>
        <v>2</v>
      </c>
      <c r="Y304">
        <f t="shared" si="143"/>
        <v>1</v>
      </c>
      <c r="Z304" t="str">
        <f t="shared" si="144"/>
        <v/>
      </c>
      <c r="AA304" t="str">
        <f t="shared" si="145"/>
        <v/>
      </c>
      <c r="AB304">
        <f t="shared" si="146"/>
        <v>1</v>
      </c>
      <c r="AC304">
        <f t="shared" si="147"/>
        <v>14</v>
      </c>
    </row>
    <row r="305" spans="1:29" x14ac:dyDescent="0.35">
      <c r="A305" s="8" t="s">
        <v>50</v>
      </c>
      <c r="B305" s="9" t="s">
        <v>51</v>
      </c>
      <c r="C305" s="9" t="s">
        <v>40</v>
      </c>
      <c r="D305" s="9" t="s">
        <v>40</v>
      </c>
      <c r="E305" s="10">
        <v>44489.505624999998</v>
      </c>
      <c r="F305" s="10">
        <v>44489.570983796293</v>
      </c>
      <c r="G305" s="10">
        <v>44490.480081018519</v>
      </c>
      <c r="H305" s="10">
        <v>44490.586562500001</v>
      </c>
      <c r="I305" s="10">
        <v>44490.586539351854</v>
      </c>
      <c r="J305" s="10">
        <v>44491.359502314815</v>
      </c>
      <c r="K305" s="10">
        <v>44491.35328703704</v>
      </c>
      <c r="L305" s="10"/>
      <c r="M305" s="10"/>
      <c r="N305" s="10">
        <v>44491.387523148151</v>
      </c>
      <c r="O305" s="10">
        <v>44494.593564814815</v>
      </c>
      <c r="P305" s="10">
        <v>44494.593541666669</v>
      </c>
      <c r="Q305" s="9" t="s">
        <v>30</v>
      </c>
      <c r="R305">
        <f t="shared" si="136"/>
        <v>2</v>
      </c>
      <c r="S305">
        <f t="shared" si="137"/>
        <v>2</v>
      </c>
      <c r="T305">
        <f t="shared" si="138"/>
        <v>2</v>
      </c>
      <c r="U305">
        <f t="shared" si="139"/>
        <v>2</v>
      </c>
      <c r="V305" t="str">
        <f t="shared" si="140"/>
        <v/>
      </c>
      <c r="W305" t="str">
        <f t="shared" si="141"/>
        <v/>
      </c>
      <c r="X305">
        <f t="shared" si="142"/>
        <v>1</v>
      </c>
      <c r="Y305">
        <f t="shared" si="143"/>
        <v>1</v>
      </c>
      <c r="Z305" t="str">
        <f t="shared" si="144"/>
        <v/>
      </c>
      <c r="AA305" t="str">
        <f t="shared" si="145"/>
        <v/>
      </c>
      <c r="AB305">
        <f t="shared" si="146"/>
        <v>2</v>
      </c>
      <c r="AC305">
        <f t="shared" si="147"/>
        <v>3</v>
      </c>
    </row>
    <row r="306" spans="1:29" x14ac:dyDescent="0.35">
      <c r="A306" s="5" t="s">
        <v>52</v>
      </c>
      <c r="B306" s="6" t="s">
        <v>53</v>
      </c>
      <c r="C306" s="6" t="s">
        <v>40</v>
      </c>
      <c r="D306" s="6" t="s">
        <v>40</v>
      </c>
      <c r="E306" s="7">
        <v>44488.422673611109</v>
      </c>
      <c r="F306" s="7">
        <v>44488.531435185185</v>
      </c>
      <c r="G306" s="7">
        <v>44489.440601851849</v>
      </c>
      <c r="H306" s="7">
        <v>44489.591226851851</v>
      </c>
      <c r="I306" s="7">
        <v>44489.591192129628</v>
      </c>
      <c r="J306" s="7">
        <v>44490.469074074077</v>
      </c>
      <c r="K306" s="7">
        <v>44490.382592592592</v>
      </c>
      <c r="L306" s="7"/>
      <c r="M306" s="7"/>
      <c r="N306" s="7">
        <v>44490.491585648146</v>
      </c>
      <c r="O306" s="7">
        <v>44490.58834490741</v>
      </c>
      <c r="P306" s="7">
        <v>44490.588321759256</v>
      </c>
      <c r="Q306" s="6" t="s">
        <v>30</v>
      </c>
      <c r="R306">
        <f t="shared" si="136"/>
        <v>2</v>
      </c>
      <c r="S306">
        <f t="shared" si="137"/>
        <v>2</v>
      </c>
      <c r="T306">
        <f t="shared" si="138"/>
        <v>2</v>
      </c>
      <c r="U306">
        <f t="shared" si="139"/>
        <v>2</v>
      </c>
      <c r="V306" t="str">
        <f t="shared" si="140"/>
        <v/>
      </c>
      <c r="W306" t="str">
        <f t="shared" si="141"/>
        <v/>
      </c>
      <c r="X306">
        <f t="shared" si="142"/>
        <v>1</v>
      </c>
      <c r="Y306">
        <f t="shared" si="143"/>
        <v>1</v>
      </c>
      <c r="Z306" t="str">
        <f t="shared" si="144"/>
        <v/>
      </c>
      <c r="AA306" t="str">
        <f t="shared" si="145"/>
        <v/>
      </c>
      <c r="AB306">
        <f t="shared" si="146"/>
        <v>1</v>
      </c>
      <c r="AC306">
        <f t="shared" si="147"/>
        <v>2</v>
      </c>
    </row>
    <row r="307" spans="1:29" x14ac:dyDescent="0.35">
      <c r="A307" s="8" t="s">
        <v>54</v>
      </c>
      <c r="B307" s="9" t="s">
        <v>55</v>
      </c>
      <c r="C307" s="9" t="s">
        <v>40</v>
      </c>
      <c r="D307" s="9" t="s">
        <v>40</v>
      </c>
      <c r="E307" s="10">
        <v>44488.39640046296</v>
      </c>
      <c r="F307" s="10">
        <v>44488.528969907406</v>
      </c>
      <c r="G307" s="10">
        <v>44489.439699074072</v>
      </c>
      <c r="H307" s="10">
        <v>44489.586284722223</v>
      </c>
      <c r="I307" s="10">
        <v>44489.586238425924</v>
      </c>
      <c r="J307" s="10">
        <v>44490.41983796296</v>
      </c>
      <c r="K307" s="10">
        <v>44489.609398148146</v>
      </c>
      <c r="L307" s="10"/>
      <c r="M307" s="10"/>
      <c r="N307" s="10">
        <v>44490.490914351853</v>
      </c>
      <c r="O307" s="10">
        <v>44490.587939814817</v>
      </c>
      <c r="P307" s="10">
        <v>44490.587916666664</v>
      </c>
      <c r="Q307" s="9" t="s">
        <v>30</v>
      </c>
      <c r="R307">
        <f t="shared" si="136"/>
        <v>2</v>
      </c>
      <c r="S307">
        <f t="shared" si="137"/>
        <v>2</v>
      </c>
      <c r="T307">
        <f t="shared" si="138"/>
        <v>1</v>
      </c>
      <c r="U307">
        <f t="shared" si="139"/>
        <v>2</v>
      </c>
      <c r="V307" t="str">
        <f t="shared" si="140"/>
        <v/>
      </c>
      <c r="W307" t="str">
        <f t="shared" si="141"/>
        <v/>
      </c>
      <c r="X307">
        <f t="shared" si="142"/>
        <v>2</v>
      </c>
      <c r="Y307">
        <f t="shared" si="143"/>
        <v>1</v>
      </c>
      <c r="Z307" t="str">
        <f t="shared" si="144"/>
        <v/>
      </c>
      <c r="AA307" t="str">
        <f t="shared" si="145"/>
        <v/>
      </c>
      <c r="AB307">
        <f t="shared" si="146"/>
        <v>1</v>
      </c>
      <c r="AC307">
        <f t="shared" si="147"/>
        <v>2</v>
      </c>
    </row>
    <row r="308" spans="1:29" x14ac:dyDescent="0.35">
      <c r="A308" s="5" t="s">
        <v>56</v>
      </c>
      <c r="B308" s="6" t="s">
        <v>995</v>
      </c>
      <c r="C308" s="6" t="s">
        <v>40</v>
      </c>
      <c r="D308" s="6" t="s">
        <v>40</v>
      </c>
      <c r="E308" s="7">
        <v>44487.491423611114</v>
      </c>
      <c r="F308" s="7">
        <v>44487.505231481482</v>
      </c>
      <c r="G308" s="7">
        <v>44488.437094907407</v>
      </c>
      <c r="H308" s="7">
        <v>44488.584837962961</v>
      </c>
      <c r="I308" s="7">
        <v>44488.584803240738</v>
      </c>
      <c r="J308" s="7">
        <v>44489.505740740744</v>
      </c>
      <c r="K308" s="7">
        <v>44488.613587962966</v>
      </c>
      <c r="L308" s="7"/>
      <c r="M308" s="7"/>
      <c r="N308" s="7">
        <v>44489.532361111109</v>
      </c>
      <c r="O308" s="7">
        <v>44489.59171296296</v>
      </c>
      <c r="P308" s="7">
        <v>44489.591678240744</v>
      </c>
      <c r="Q308" s="6" t="s">
        <v>30</v>
      </c>
      <c r="R308">
        <f t="shared" si="136"/>
        <v>2</v>
      </c>
      <c r="S308">
        <f t="shared" si="137"/>
        <v>2</v>
      </c>
      <c r="T308">
        <f t="shared" si="138"/>
        <v>1</v>
      </c>
      <c r="U308">
        <f t="shared" si="139"/>
        <v>2</v>
      </c>
      <c r="V308" t="str">
        <f t="shared" si="140"/>
        <v/>
      </c>
      <c r="W308" t="str">
        <f t="shared" si="141"/>
        <v/>
      </c>
      <c r="X308">
        <f t="shared" si="142"/>
        <v>2</v>
      </c>
      <c r="Y308">
        <f t="shared" si="143"/>
        <v>1</v>
      </c>
      <c r="Z308" t="str">
        <f t="shared" si="144"/>
        <v/>
      </c>
      <c r="AA308" t="str">
        <f t="shared" si="145"/>
        <v/>
      </c>
      <c r="AB308">
        <f t="shared" si="146"/>
        <v>1</v>
      </c>
      <c r="AC308">
        <f t="shared" si="147"/>
        <v>2</v>
      </c>
    </row>
    <row r="309" spans="1:29" x14ac:dyDescent="0.35">
      <c r="A309" s="8" t="s">
        <v>57</v>
      </c>
      <c r="B309" s="9" t="s">
        <v>996</v>
      </c>
      <c r="C309" s="9" t="s">
        <v>40</v>
      </c>
      <c r="D309" s="9" t="s">
        <v>40</v>
      </c>
      <c r="E309" s="10">
        <v>44487.48741898148</v>
      </c>
      <c r="F309" s="10">
        <v>44487.504432870373</v>
      </c>
      <c r="G309" s="10">
        <v>44488.436874999999</v>
      </c>
      <c r="H309" s="10">
        <v>44508.587465277778</v>
      </c>
      <c r="I309" s="10">
        <v>44508.587442129632</v>
      </c>
      <c r="J309" s="10">
        <v>44509.434120370373</v>
      </c>
      <c r="K309" s="10">
        <v>44508.624722222223</v>
      </c>
      <c r="L309" s="10"/>
      <c r="M309" s="10"/>
      <c r="N309" s="10">
        <v>44509.540717592594</v>
      </c>
      <c r="O309" s="10">
        <v>44509.585150462961</v>
      </c>
      <c r="P309" s="10">
        <v>44509.585127314815</v>
      </c>
      <c r="Q309" s="9" t="s">
        <v>30</v>
      </c>
      <c r="R309">
        <f t="shared" si="136"/>
        <v>2</v>
      </c>
      <c r="S309">
        <f t="shared" si="137"/>
        <v>16</v>
      </c>
      <c r="T309">
        <f t="shared" si="138"/>
        <v>1</v>
      </c>
      <c r="U309">
        <f t="shared" si="139"/>
        <v>2</v>
      </c>
      <c r="V309" t="str">
        <f t="shared" si="140"/>
        <v/>
      </c>
      <c r="W309" t="str">
        <f t="shared" si="141"/>
        <v/>
      </c>
      <c r="X309">
        <f t="shared" si="142"/>
        <v>2</v>
      </c>
      <c r="Y309">
        <f t="shared" si="143"/>
        <v>1</v>
      </c>
      <c r="Z309" t="str">
        <f t="shared" si="144"/>
        <v/>
      </c>
      <c r="AA309" t="str">
        <f t="shared" si="145"/>
        <v/>
      </c>
      <c r="AB309">
        <f t="shared" si="146"/>
        <v>1</v>
      </c>
      <c r="AC309">
        <f t="shared" si="147"/>
        <v>2</v>
      </c>
    </row>
    <row r="310" spans="1:29" x14ac:dyDescent="0.35">
      <c r="A310" s="5" t="s">
        <v>58</v>
      </c>
      <c r="B310" s="6" t="s">
        <v>59</v>
      </c>
      <c r="C310" s="6" t="s">
        <v>40</v>
      </c>
      <c r="D310" s="6" t="s">
        <v>40</v>
      </c>
      <c r="E310" s="7">
        <v>44487.457187499997</v>
      </c>
      <c r="F310" s="7">
        <v>44487.503229166665</v>
      </c>
      <c r="G310" s="7">
        <v>44487.563761574071</v>
      </c>
      <c r="H310" s="7">
        <v>44487.585787037038</v>
      </c>
      <c r="I310" s="7">
        <v>44487.585752314815</v>
      </c>
      <c r="J310" s="7">
        <v>44488.580057870371</v>
      </c>
      <c r="K310" s="7">
        <v>44488.568078703705</v>
      </c>
      <c r="L310" s="7"/>
      <c r="M310" s="7"/>
      <c r="N310" s="7">
        <v>44488.582187499997</v>
      </c>
      <c r="O310" s="7">
        <v>44488.593321759261</v>
      </c>
      <c r="P310" s="7">
        <v>44488.593275462961</v>
      </c>
      <c r="Q310" s="6" t="s">
        <v>30</v>
      </c>
      <c r="R310">
        <f t="shared" si="136"/>
        <v>1</v>
      </c>
      <c r="S310">
        <f t="shared" si="137"/>
        <v>1</v>
      </c>
      <c r="T310">
        <f t="shared" si="138"/>
        <v>2</v>
      </c>
      <c r="U310">
        <f t="shared" si="139"/>
        <v>2</v>
      </c>
      <c r="V310" t="str">
        <f t="shared" si="140"/>
        <v/>
      </c>
      <c r="W310" t="str">
        <f t="shared" si="141"/>
        <v/>
      </c>
      <c r="X310">
        <f t="shared" si="142"/>
        <v>1</v>
      </c>
      <c r="Y310">
        <f t="shared" si="143"/>
        <v>1</v>
      </c>
      <c r="Z310" t="str">
        <f t="shared" si="144"/>
        <v/>
      </c>
      <c r="AA310" t="str">
        <f t="shared" si="145"/>
        <v/>
      </c>
      <c r="AB310">
        <f t="shared" si="146"/>
        <v>1</v>
      </c>
      <c r="AC310">
        <f t="shared" si="147"/>
        <v>2</v>
      </c>
    </row>
    <row r="311" spans="1:29" x14ac:dyDescent="0.35">
      <c r="A311" s="8" t="s">
        <v>60</v>
      </c>
      <c r="B311" s="9" t="s">
        <v>61</v>
      </c>
      <c r="C311" s="9" t="s">
        <v>40</v>
      </c>
      <c r="D311" s="9" t="s">
        <v>40</v>
      </c>
      <c r="E311" s="10">
        <v>44484.683553240742</v>
      </c>
      <c r="F311" s="10">
        <v>44487.502233796295</v>
      </c>
      <c r="G311" s="10">
        <v>44487.561539351853</v>
      </c>
      <c r="H311" s="10">
        <v>44487.584745370368</v>
      </c>
      <c r="I311" s="10">
        <v>44487.584722222222</v>
      </c>
      <c r="J311" s="10">
        <v>44488.439629629633</v>
      </c>
      <c r="K311" s="10">
        <v>44488.276979166665</v>
      </c>
      <c r="L311" s="10"/>
      <c r="M311" s="10"/>
      <c r="N311" s="10">
        <v>44488.514479166668</v>
      </c>
      <c r="O311" s="10">
        <v>44488.592453703706</v>
      </c>
      <c r="P311" s="10">
        <v>44488.592407407406</v>
      </c>
      <c r="Q311" s="9" t="s">
        <v>30</v>
      </c>
      <c r="R311">
        <f t="shared" si="136"/>
        <v>1</v>
      </c>
      <c r="S311">
        <f t="shared" si="137"/>
        <v>1</v>
      </c>
      <c r="T311">
        <f t="shared" si="138"/>
        <v>2</v>
      </c>
      <c r="U311">
        <f t="shared" si="139"/>
        <v>2</v>
      </c>
      <c r="V311" t="str">
        <f t="shared" si="140"/>
        <v/>
      </c>
      <c r="W311" t="str">
        <f t="shared" si="141"/>
        <v/>
      </c>
      <c r="X311">
        <f t="shared" si="142"/>
        <v>1</v>
      </c>
      <c r="Y311">
        <f t="shared" si="143"/>
        <v>1</v>
      </c>
      <c r="Z311" t="str">
        <f t="shared" si="144"/>
        <v/>
      </c>
      <c r="AA311" t="str">
        <f t="shared" si="145"/>
        <v/>
      </c>
      <c r="AB311">
        <f t="shared" si="146"/>
        <v>1</v>
      </c>
      <c r="AC311">
        <f t="shared" si="147"/>
        <v>2</v>
      </c>
    </row>
    <row r="312" spans="1:29" x14ac:dyDescent="0.35">
      <c r="A312" s="5" t="s">
        <v>62</v>
      </c>
      <c r="B312" s="6" t="s">
        <v>997</v>
      </c>
      <c r="C312" s="6" t="s">
        <v>40</v>
      </c>
      <c r="D312" s="6" t="s">
        <v>40</v>
      </c>
      <c r="E312" s="7">
        <v>44484.618321759262</v>
      </c>
      <c r="F312" s="7">
        <v>44487.500949074078</v>
      </c>
      <c r="G312" s="7">
        <v>44487.562314814815</v>
      </c>
      <c r="H312" s="7">
        <v>44487.562314814815</v>
      </c>
      <c r="I312" s="7">
        <v>44487.562314814815</v>
      </c>
      <c r="J312" s="7"/>
      <c r="K312" s="7"/>
      <c r="L312" s="7"/>
      <c r="M312" s="7"/>
      <c r="N312" s="7">
        <v>44487.562314814815</v>
      </c>
      <c r="O312" s="7">
        <v>44487.587083333332</v>
      </c>
      <c r="P312" s="7">
        <v>44487.587060185186</v>
      </c>
      <c r="Q312" s="6" t="s">
        <v>30</v>
      </c>
      <c r="R312">
        <f t="shared" si="136"/>
        <v>1</v>
      </c>
      <c r="S312">
        <f t="shared" si="137"/>
        <v>1</v>
      </c>
      <c r="T312" t="str">
        <f t="shared" si="138"/>
        <v/>
      </c>
      <c r="U312" t="str">
        <f t="shared" si="139"/>
        <v/>
      </c>
      <c r="V312" t="str">
        <f t="shared" si="140"/>
        <v/>
      </c>
      <c r="W312" t="str">
        <f t="shared" si="141"/>
        <v/>
      </c>
      <c r="X312" t="str">
        <f t="shared" si="142"/>
        <v/>
      </c>
      <c r="Y312" t="str">
        <f t="shared" si="143"/>
        <v/>
      </c>
      <c r="Z312" t="str">
        <f t="shared" si="144"/>
        <v/>
      </c>
      <c r="AA312" t="str">
        <f t="shared" si="145"/>
        <v/>
      </c>
      <c r="AB312">
        <f t="shared" si="146"/>
        <v>1</v>
      </c>
      <c r="AC312">
        <f t="shared" si="147"/>
        <v>1</v>
      </c>
    </row>
    <row r="313" spans="1:29" x14ac:dyDescent="0.35">
      <c r="A313" s="8" t="s">
        <v>63</v>
      </c>
      <c r="B313" s="9" t="s">
        <v>64</v>
      </c>
      <c r="C313" s="9" t="s">
        <v>40</v>
      </c>
      <c r="D313" s="9" t="s">
        <v>40</v>
      </c>
      <c r="E313" s="10">
        <v>44482.66337962963</v>
      </c>
      <c r="F313" s="10">
        <v>44483.321342592593</v>
      </c>
      <c r="G313" s="10">
        <v>44483.474768518521</v>
      </c>
      <c r="H313" s="10">
        <v>44483.589131944442</v>
      </c>
      <c r="I313" s="10">
        <v>44483.589108796295</v>
      </c>
      <c r="J313" s="10">
        <v>44484.342743055553</v>
      </c>
      <c r="K313" s="10">
        <v>44483.601307870369</v>
      </c>
      <c r="L313" s="10"/>
      <c r="M313" s="10"/>
      <c r="N313" s="10">
        <v>44484.385474537034</v>
      </c>
      <c r="O313" s="10">
        <v>44484.591307870367</v>
      </c>
      <c r="P313" s="10">
        <v>44484.591284722221</v>
      </c>
      <c r="Q313" s="9" t="s">
        <v>30</v>
      </c>
      <c r="R313">
        <f t="shared" si="136"/>
        <v>1</v>
      </c>
      <c r="S313">
        <f t="shared" si="137"/>
        <v>1</v>
      </c>
      <c r="T313">
        <f t="shared" si="138"/>
        <v>1</v>
      </c>
      <c r="U313">
        <f t="shared" si="139"/>
        <v>2</v>
      </c>
      <c r="V313" t="str">
        <f t="shared" si="140"/>
        <v/>
      </c>
      <c r="W313" t="str">
        <f t="shared" si="141"/>
        <v/>
      </c>
      <c r="X313">
        <f t="shared" si="142"/>
        <v>2</v>
      </c>
      <c r="Y313">
        <f t="shared" si="143"/>
        <v>1</v>
      </c>
      <c r="Z313" t="str">
        <f t="shared" si="144"/>
        <v/>
      </c>
      <c r="AA313" t="str">
        <f t="shared" si="145"/>
        <v/>
      </c>
      <c r="AB313">
        <f t="shared" si="146"/>
        <v>1</v>
      </c>
      <c r="AC313">
        <f t="shared" si="147"/>
        <v>2</v>
      </c>
    </row>
    <row r="314" spans="1:29" x14ac:dyDescent="0.35">
      <c r="A314" s="5" t="s">
        <v>65</v>
      </c>
      <c r="B314" s="6" t="s">
        <v>998</v>
      </c>
      <c r="C314" s="6" t="s">
        <v>40</v>
      </c>
      <c r="D314" s="6" t="s">
        <v>40</v>
      </c>
      <c r="E314" s="7">
        <v>44482.504687499997</v>
      </c>
      <c r="F314" s="7">
        <v>44482.54247685185</v>
      </c>
      <c r="G314" s="7">
        <v>44483.472858796296</v>
      </c>
      <c r="H314" s="7">
        <v>44483.587569444448</v>
      </c>
      <c r="I314" s="7">
        <v>44483.587534722225</v>
      </c>
      <c r="J314" s="7">
        <v>44484.352268518516</v>
      </c>
      <c r="K314" s="7">
        <v>44483.601064814815</v>
      </c>
      <c r="L314" s="7"/>
      <c r="M314" s="7"/>
      <c r="N314" s="7">
        <v>44484.385300925926</v>
      </c>
      <c r="O314" s="7">
        <v>44484.589837962965</v>
      </c>
      <c r="P314" s="7">
        <v>44484.589803240742</v>
      </c>
      <c r="Q314" s="6" t="s">
        <v>37</v>
      </c>
      <c r="R314">
        <f t="shared" si="136"/>
        <v>2</v>
      </c>
      <c r="S314">
        <f t="shared" si="137"/>
        <v>2</v>
      </c>
      <c r="T314">
        <f t="shared" si="138"/>
        <v>1</v>
      </c>
      <c r="U314">
        <f t="shared" si="139"/>
        <v>2</v>
      </c>
      <c r="V314" t="str">
        <f t="shared" si="140"/>
        <v/>
      </c>
      <c r="W314" t="str">
        <f t="shared" si="141"/>
        <v/>
      </c>
      <c r="X314">
        <f t="shared" si="142"/>
        <v>2</v>
      </c>
      <c r="Y314">
        <f t="shared" si="143"/>
        <v>1</v>
      </c>
      <c r="Z314" t="str">
        <f t="shared" si="144"/>
        <v/>
      </c>
      <c r="AA314" t="str">
        <f t="shared" si="145"/>
        <v/>
      </c>
      <c r="AB314">
        <f t="shared" si="146"/>
        <v>1</v>
      </c>
      <c r="AC314">
        <f t="shared" si="147"/>
        <v>2</v>
      </c>
    </row>
    <row r="315" spans="1:29" x14ac:dyDescent="0.35">
      <c r="A315" s="8" t="s">
        <v>66</v>
      </c>
      <c r="B315" s="9" t="s">
        <v>67</v>
      </c>
      <c r="C315" s="9" t="s">
        <v>40</v>
      </c>
      <c r="D315" s="9" t="s">
        <v>40</v>
      </c>
      <c r="E315" s="10">
        <v>44482.496168981481</v>
      </c>
      <c r="F315" s="10">
        <v>44482.541388888887</v>
      </c>
      <c r="G315" s="10">
        <v>44483.471250000002</v>
      </c>
      <c r="H315" s="10">
        <v>44483.586377314816</v>
      </c>
      <c r="I315" s="10">
        <v>44483.586331018516</v>
      </c>
      <c r="J315" s="10">
        <v>44484.358935185184</v>
      </c>
      <c r="K315" s="10">
        <v>44483.600821759261</v>
      </c>
      <c r="L315" s="10"/>
      <c r="M315" s="10"/>
      <c r="N315" s="10">
        <v>44484.385115740741</v>
      </c>
      <c r="O315" s="10">
        <v>44484.588252314818</v>
      </c>
      <c r="P315" s="10">
        <v>44484.588194444441</v>
      </c>
      <c r="Q315" s="9" t="s">
        <v>30</v>
      </c>
      <c r="R315">
        <f t="shared" si="136"/>
        <v>2</v>
      </c>
      <c r="S315">
        <f t="shared" si="137"/>
        <v>2</v>
      </c>
      <c r="T315">
        <f t="shared" si="138"/>
        <v>1</v>
      </c>
      <c r="U315">
        <f t="shared" si="139"/>
        <v>2</v>
      </c>
      <c r="V315" t="str">
        <f t="shared" si="140"/>
        <v/>
      </c>
      <c r="W315" t="str">
        <f t="shared" si="141"/>
        <v/>
      </c>
      <c r="X315">
        <f t="shared" si="142"/>
        <v>2</v>
      </c>
      <c r="Y315">
        <f t="shared" si="143"/>
        <v>1</v>
      </c>
      <c r="Z315" t="str">
        <f t="shared" si="144"/>
        <v/>
      </c>
      <c r="AA315" t="str">
        <f t="shared" si="145"/>
        <v/>
      </c>
      <c r="AB315">
        <f t="shared" si="146"/>
        <v>1</v>
      </c>
      <c r="AC315">
        <f t="shared" si="147"/>
        <v>2</v>
      </c>
    </row>
    <row r="316" spans="1:29" x14ac:dyDescent="0.35">
      <c r="A316" s="5" t="s">
        <v>68</v>
      </c>
      <c r="B316" s="6" t="s">
        <v>69</v>
      </c>
      <c r="C316" s="6" t="s">
        <v>40</v>
      </c>
      <c r="D316" s="6" t="s">
        <v>40</v>
      </c>
      <c r="E316" s="7">
        <v>44482.382928240739</v>
      </c>
      <c r="F316" s="7">
        <v>44482.388506944444</v>
      </c>
      <c r="G316" s="7">
        <v>44482.471064814818</v>
      </c>
      <c r="H316" s="7">
        <v>44483.584467592591</v>
      </c>
      <c r="I316" s="7">
        <v>44483.584432870368</v>
      </c>
      <c r="J316" s="7">
        <v>44484.384004629632</v>
      </c>
      <c r="K316" s="7">
        <v>44483.60056712963</v>
      </c>
      <c r="L316" s="7"/>
      <c r="M316" s="7"/>
      <c r="N316" s="7">
        <v>44484.38490740741</v>
      </c>
      <c r="O316" s="7">
        <v>44484.585509259261</v>
      </c>
      <c r="P316" s="7">
        <v>44484.585474537038</v>
      </c>
      <c r="Q316" s="6" t="s">
        <v>30</v>
      </c>
      <c r="R316">
        <f t="shared" si="136"/>
        <v>1</v>
      </c>
      <c r="S316">
        <f t="shared" si="137"/>
        <v>2</v>
      </c>
      <c r="T316">
        <f t="shared" si="138"/>
        <v>1</v>
      </c>
      <c r="U316">
        <f t="shared" si="139"/>
        <v>2</v>
      </c>
      <c r="V316" t="str">
        <f t="shared" si="140"/>
        <v/>
      </c>
      <c r="W316" t="str">
        <f t="shared" si="141"/>
        <v/>
      </c>
      <c r="X316">
        <f t="shared" si="142"/>
        <v>2</v>
      </c>
      <c r="Y316">
        <f t="shared" si="143"/>
        <v>1</v>
      </c>
      <c r="Z316" t="str">
        <f t="shared" si="144"/>
        <v/>
      </c>
      <c r="AA316" t="str">
        <f t="shared" si="145"/>
        <v/>
      </c>
      <c r="AB316">
        <f t="shared" si="146"/>
        <v>1</v>
      </c>
      <c r="AC316">
        <f t="shared" si="147"/>
        <v>2</v>
      </c>
    </row>
    <row r="317" spans="1:29" x14ac:dyDescent="0.35">
      <c r="A317" s="8" t="s">
        <v>70</v>
      </c>
      <c r="B317" s="9" t="s">
        <v>71</v>
      </c>
      <c r="C317" s="9" t="s">
        <v>40</v>
      </c>
      <c r="D317" s="9" t="s">
        <v>40</v>
      </c>
      <c r="E317" s="10">
        <v>44482.379340277781</v>
      </c>
      <c r="F317" s="10">
        <v>44482.387638888889</v>
      </c>
      <c r="G317" s="10">
        <v>44482.469849537039</v>
      </c>
      <c r="H317" s="10">
        <v>44482.585266203707</v>
      </c>
      <c r="I317" s="10">
        <v>44482.585243055553</v>
      </c>
      <c r="J317" s="10">
        <v>44483.390462962961</v>
      </c>
      <c r="K317" s="10">
        <v>44482.614768518521</v>
      </c>
      <c r="L317" s="10"/>
      <c r="M317" s="10"/>
      <c r="N317" s="10">
        <v>44483.410821759258</v>
      </c>
      <c r="O317" s="10">
        <v>44483.591365740744</v>
      </c>
      <c r="P317" s="10">
        <v>44483.591331018521</v>
      </c>
      <c r="Q317" s="9" t="s">
        <v>30</v>
      </c>
      <c r="R317">
        <f t="shared" si="136"/>
        <v>1</v>
      </c>
      <c r="S317">
        <f t="shared" si="137"/>
        <v>1</v>
      </c>
      <c r="T317">
        <f t="shared" si="138"/>
        <v>1</v>
      </c>
      <c r="U317">
        <f t="shared" si="139"/>
        <v>2</v>
      </c>
      <c r="V317" t="str">
        <f t="shared" si="140"/>
        <v/>
      </c>
      <c r="W317" t="str">
        <f t="shared" si="141"/>
        <v/>
      </c>
      <c r="X317">
        <f t="shared" si="142"/>
        <v>2</v>
      </c>
      <c r="Y317">
        <f t="shared" si="143"/>
        <v>1</v>
      </c>
      <c r="Z317" t="str">
        <f t="shared" si="144"/>
        <v/>
      </c>
      <c r="AA317" t="str">
        <f t="shared" si="145"/>
        <v/>
      </c>
      <c r="AB317">
        <f t="shared" si="146"/>
        <v>1</v>
      </c>
      <c r="AC317">
        <f t="shared" si="147"/>
        <v>2</v>
      </c>
    </row>
    <row r="318" spans="1:29" x14ac:dyDescent="0.35">
      <c r="A318" s="5" t="s">
        <v>72</v>
      </c>
      <c r="B318" s="6" t="s">
        <v>999</v>
      </c>
      <c r="C318" s="6" t="s">
        <v>40</v>
      </c>
      <c r="D318" s="6" t="s">
        <v>73</v>
      </c>
      <c r="E318" s="7">
        <v>44481.660925925928</v>
      </c>
      <c r="F318" s="7">
        <v>44482.386724537035</v>
      </c>
      <c r="G318" s="7">
        <v>44482.498819444445</v>
      </c>
      <c r="H318" s="7">
        <v>44482.498819444445</v>
      </c>
      <c r="I318" s="7">
        <v>44482.498819444445</v>
      </c>
      <c r="J318" s="7"/>
      <c r="K318" s="7">
        <v>44483.463750000003</v>
      </c>
      <c r="L318" s="7"/>
      <c r="M318" s="7"/>
      <c r="N318" s="7">
        <v>44482.498819444445</v>
      </c>
      <c r="O318" s="7">
        <v>44483.590694444443</v>
      </c>
      <c r="P318" s="7">
        <v>44483.590648148151</v>
      </c>
      <c r="Q318" s="6" t="s">
        <v>30</v>
      </c>
      <c r="R318">
        <f t="shared" si="136"/>
        <v>1</v>
      </c>
      <c r="S318">
        <f t="shared" si="137"/>
        <v>1</v>
      </c>
      <c r="T318">
        <f t="shared" si="138"/>
        <v>2</v>
      </c>
      <c r="U318" t="str">
        <f t="shared" si="139"/>
        <v/>
      </c>
      <c r="V318" t="str">
        <f t="shared" si="140"/>
        <v/>
      </c>
      <c r="W318" t="str">
        <f t="shared" si="141"/>
        <v/>
      </c>
      <c r="X318">
        <f t="shared" si="142"/>
        <v>-2</v>
      </c>
      <c r="Y318" t="str">
        <f t="shared" si="143"/>
        <v/>
      </c>
      <c r="Z318" t="str">
        <f t="shared" si="144"/>
        <v/>
      </c>
      <c r="AA318" t="str">
        <f t="shared" si="145"/>
        <v/>
      </c>
      <c r="AB318">
        <f t="shared" si="146"/>
        <v>2</v>
      </c>
      <c r="AC318">
        <f t="shared" si="147"/>
        <v>2</v>
      </c>
    </row>
    <row r="319" spans="1:29" x14ac:dyDescent="0.35">
      <c r="A319" s="8" t="s">
        <v>74</v>
      </c>
      <c r="B319" s="9" t="s">
        <v>751</v>
      </c>
      <c r="C319" s="9" t="s">
        <v>40</v>
      </c>
      <c r="D319" s="9" t="s">
        <v>40</v>
      </c>
      <c r="E319" s="10">
        <v>44481.593449074076</v>
      </c>
      <c r="F319" s="10">
        <v>44482.370995370373</v>
      </c>
      <c r="G319" s="10">
        <v>44482.468148148146</v>
      </c>
      <c r="H319" s="10">
        <v>44482.584606481483</v>
      </c>
      <c r="I319" s="10">
        <v>44482.584421296298</v>
      </c>
      <c r="J319" s="10">
        <v>44483.391030092593</v>
      </c>
      <c r="K319" s="10"/>
      <c r="L319" s="10">
        <v>44718.47252314815</v>
      </c>
      <c r="M319" s="10"/>
      <c r="N319" s="10">
        <v>44483.541527777779</v>
      </c>
      <c r="O319" s="10">
        <v>44483.589733796296</v>
      </c>
      <c r="P319" s="10">
        <v>44483.589583333334</v>
      </c>
      <c r="Q319" s="9" t="s">
        <v>30</v>
      </c>
      <c r="R319">
        <f t="shared" si="136"/>
        <v>1</v>
      </c>
      <c r="S319">
        <f t="shared" si="137"/>
        <v>1</v>
      </c>
      <c r="T319" t="str">
        <f t="shared" si="138"/>
        <v/>
      </c>
      <c r="U319">
        <f t="shared" si="139"/>
        <v>2</v>
      </c>
      <c r="V319" t="str">
        <f t="shared" si="140"/>
        <v/>
      </c>
      <c r="W319">
        <f t="shared" si="141"/>
        <v>169</v>
      </c>
      <c r="X319" t="str">
        <f t="shared" si="142"/>
        <v/>
      </c>
      <c r="Y319">
        <f t="shared" si="143"/>
        <v>1</v>
      </c>
      <c r="Z319" t="str">
        <f t="shared" si="144"/>
        <v/>
      </c>
      <c r="AA319">
        <f t="shared" si="145"/>
        <v>-168</v>
      </c>
      <c r="AB319">
        <f t="shared" si="146"/>
        <v>1</v>
      </c>
      <c r="AC319">
        <f t="shared" si="147"/>
        <v>2</v>
      </c>
    </row>
    <row r="320" spans="1:29" x14ac:dyDescent="0.35">
      <c r="A320" s="5" t="s">
        <v>76</v>
      </c>
      <c r="B320" s="6" t="s">
        <v>1000</v>
      </c>
      <c r="C320" s="6" t="s">
        <v>40</v>
      </c>
      <c r="D320" s="6" t="s">
        <v>40</v>
      </c>
      <c r="E320" s="7">
        <v>44481.573587962965</v>
      </c>
      <c r="F320" s="7">
        <v>44481.581574074073</v>
      </c>
      <c r="G320" s="7">
        <v>44482.460057870368</v>
      </c>
      <c r="H320" s="7">
        <v>44482.460057870368</v>
      </c>
      <c r="I320" s="7">
        <v>44482.460057870368</v>
      </c>
      <c r="J320" s="7"/>
      <c r="K320" s="7"/>
      <c r="L320" s="7"/>
      <c r="M320" s="7"/>
      <c r="N320" s="7">
        <v>44482.460057870368</v>
      </c>
      <c r="O320" s="7">
        <v>44482.587430555555</v>
      </c>
      <c r="P320" s="7">
        <v>44482.587384259263</v>
      </c>
      <c r="Q320" s="6" t="s">
        <v>30</v>
      </c>
      <c r="R320">
        <f t="shared" si="136"/>
        <v>2</v>
      </c>
      <c r="S320">
        <f t="shared" si="137"/>
        <v>2</v>
      </c>
      <c r="T320" t="str">
        <f t="shared" si="138"/>
        <v/>
      </c>
      <c r="U320" t="str">
        <f t="shared" si="139"/>
        <v/>
      </c>
      <c r="V320" t="str">
        <f t="shared" si="140"/>
        <v/>
      </c>
      <c r="W320" t="str">
        <f t="shared" si="141"/>
        <v/>
      </c>
      <c r="X320" t="str">
        <f t="shared" si="142"/>
        <v/>
      </c>
      <c r="Y320" t="str">
        <f t="shared" si="143"/>
        <v/>
      </c>
      <c r="Z320" t="str">
        <f t="shared" si="144"/>
        <v/>
      </c>
      <c r="AA320" t="str">
        <f t="shared" si="145"/>
        <v/>
      </c>
      <c r="AB320">
        <f t="shared" si="146"/>
        <v>1</v>
      </c>
      <c r="AC320">
        <f t="shared" si="147"/>
        <v>1</v>
      </c>
    </row>
    <row r="321" spans="1:29" x14ac:dyDescent="0.35">
      <c r="A321" s="8" t="s">
        <v>77</v>
      </c>
      <c r="B321" s="9" t="s">
        <v>1001</v>
      </c>
      <c r="C321" s="9" t="s">
        <v>40</v>
      </c>
      <c r="D321" s="9" t="s">
        <v>40</v>
      </c>
      <c r="E321" s="10">
        <v>44476.856516203705</v>
      </c>
      <c r="F321" s="10">
        <v>44477.38894675926</v>
      </c>
      <c r="G321" s="10">
        <v>44477.45113425926</v>
      </c>
      <c r="H321" s="10">
        <v>44477.45113425926</v>
      </c>
      <c r="I321" s="10">
        <v>44477.45113425926</v>
      </c>
      <c r="J321" s="10"/>
      <c r="K321" s="10"/>
      <c r="L321" s="10"/>
      <c r="M321" s="10"/>
      <c r="N321" s="10">
        <v>44477.45113425926</v>
      </c>
      <c r="O321" s="10">
        <v>44477.586736111109</v>
      </c>
      <c r="P321" s="10">
        <v>44477.586712962962</v>
      </c>
      <c r="Q321" s="9" t="s">
        <v>30</v>
      </c>
      <c r="R321">
        <f t="shared" si="136"/>
        <v>1</v>
      </c>
      <c r="S321">
        <f t="shared" si="137"/>
        <v>1</v>
      </c>
      <c r="T321" t="str">
        <f t="shared" si="138"/>
        <v/>
      </c>
      <c r="U321" t="str">
        <f t="shared" si="139"/>
        <v/>
      </c>
      <c r="V321" t="str">
        <f t="shared" si="140"/>
        <v/>
      </c>
      <c r="W321" t="str">
        <f t="shared" si="141"/>
        <v/>
      </c>
      <c r="X321" t="str">
        <f t="shared" si="142"/>
        <v/>
      </c>
      <c r="Y321" t="str">
        <f t="shared" si="143"/>
        <v/>
      </c>
      <c r="Z321" t="str">
        <f t="shared" si="144"/>
        <v/>
      </c>
      <c r="AA321" t="str">
        <f t="shared" si="145"/>
        <v/>
      </c>
      <c r="AB321">
        <f t="shared" si="146"/>
        <v>1</v>
      </c>
      <c r="AC321">
        <f t="shared" si="147"/>
        <v>1</v>
      </c>
    </row>
    <row r="322" spans="1:29" x14ac:dyDescent="0.35">
      <c r="A322" s="5" t="s">
        <v>78</v>
      </c>
      <c r="B322" s="6" t="s">
        <v>79</v>
      </c>
      <c r="C322" s="6" t="s">
        <v>40</v>
      </c>
      <c r="D322" s="6" t="s">
        <v>40</v>
      </c>
      <c r="E322" s="7">
        <v>44476.723032407404</v>
      </c>
      <c r="F322" s="7">
        <v>44477.387812499997</v>
      </c>
      <c r="G322" s="7">
        <v>44481.461053240739</v>
      </c>
      <c r="H322" s="7">
        <v>44481.586527777778</v>
      </c>
      <c r="I322" s="7">
        <v>44481.586493055554</v>
      </c>
      <c r="J322" s="7">
        <v>44481.900439814817</v>
      </c>
      <c r="K322" s="7">
        <v>44481.594305555554</v>
      </c>
      <c r="L322" s="7"/>
      <c r="M322" s="7"/>
      <c r="N322" s="7">
        <v>44482.361574074072</v>
      </c>
      <c r="O322" s="7">
        <v>44482.58699074074</v>
      </c>
      <c r="P322" s="7">
        <v>44482.586967592593</v>
      </c>
      <c r="Q322" s="6" t="s">
        <v>30</v>
      </c>
      <c r="R322">
        <f t="shared" si="136"/>
        <v>3</v>
      </c>
      <c r="S322">
        <f t="shared" si="137"/>
        <v>3</v>
      </c>
      <c r="T322">
        <f t="shared" si="138"/>
        <v>1</v>
      </c>
      <c r="U322">
        <f t="shared" si="139"/>
        <v>1</v>
      </c>
      <c r="V322" t="str">
        <f t="shared" si="140"/>
        <v/>
      </c>
      <c r="W322" t="str">
        <f t="shared" si="141"/>
        <v/>
      </c>
      <c r="X322">
        <f t="shared" si="142"/>
        <v>2</v>
      </c>
      <c r="Y322">
        <f t="shared" si="143"/>
        <v>2</v>
      </c>
      <c r="Z322" t="str">
        <f t="shared" si="144"/>
        <v/>
      </c>
      <c r="AA322" t="str">
        <f t="shared" si="145"/>
        <v/>
      </c>
      <c r="AB322">
        <f t="shared" si="146"/>
        <v>1</v>
      </c>
      <c r="AC322">
        <f t="shared" si="147"/>
        <v>2</v>
      </c>
    </row>
    <row r="323" spans="1:29" x14ac:dyDescent="0.35">
      <c r="A323" s="8" t="s">
        <v>80</v>
      </c>
      <c r="B323" s="9" t="s">
        <v>1002</v>
      </c>
      <c r="C323" s="9" t="s">
        <v>40</v>
      </c>
      <c r="D323" s="9" t="s">
        <v>40</v>
      </c>
      <c r="E323" s="10">
        <v>44476.671620370369</v>
      </c>
      <c r="F323" s="10">
        <v>44476.674560185187</v>
      </c>
      <c r="G323" s="10">
        <v>44477.441944444443</v>
      </c>
      <c r="H323" s="10">
        <v>44477.441944444443</v>
      </c>
      <c r="I323" s="10">
        <v>44477.441944444443</v>
      </c>
      <c r="J323" s="10"/>
      <c r="K323" s="10"/>
      <c r="L323" s="10"/>
      <c r="M323" s="10"/>
      <c r="N323" s="10">
        <v>44477.441944444443</v>
      </c>
      <c r="O323" s="10">
        <v>44477.586446759262</v>
      </c>
      <c r="P323" s="10">
        <v>44477.586412037039</v>
      </c>
      <c r="Q323" s="9" t="s">
        <v>30</v>
      </c>
      <c r="R323">
        <f t="shared" si="136"/>
        <v>2</v>
      </c>
      <c r="S323">
        <f t="shared" si="137"/>
        <v>2</v>
      </c>
      <c r="T323" t="str">
        <f t="shared" si="138"/>
        <v/>
      </c>
      <c r="U323" t="str">
        <f t="shared" si="139"/>
        <v/>
      </c>
      <c r="V323" t="str">
        <f t="shared" si="140"/>
        <v/>
      </c>
      <c r="W323" t="str">
        <f t="shared" si="141"/>
        <v/>
      </c>
      <c r="X323" t="str">
        <f t="shared" si="142"/>
        <v/>
      </c>
      <c r="Y323" t="str">
        <f t="shared" si="143"/>
        <v/>
      </c>
      <c r="Z323" t="str">
        <f t="shared" si="144"/>
        <v/>
      </c>
      <c r="AA323" t="str">
        <f t="shared" si="145"/>
        <v/>
      </c>
      <c r="AB323">
        <f t="shared" si="146"/>
        <v>1</v>
      </c>
      <c r="AC323">
        <f t="shared" si="147"/>
        <v>1</v>
      </c>
    </row>
    <row r="324" spans="1:29" x14ac:dyDescent="0.35">
      <c r="A324" s="5" t="s">
        <v>81</v>
      </c>
      <c r="B324" s="6" t="s">
        <v>1003</v>
      </c>
      <c r="C324" s="6" t="s">
        <v>40</v>
      </c>
      <c r="D324" s="6" t="s">
        <v>40</v>
      </c>
      <c r="E324" s="7">
        <v>44475.618750000001</v>
      </c>
      <c r="F324" s="7">
        <v>44476.362893518519</v>
      </c>
      <c r="G324" s="7">
        <v>44477.440879629627</v>
      </c>
      <c r="H324" s="7">
        <v>44477.585717592592</v>
      </c>
      <c r="I324" s="7">
        <v>44477.585682870369</v>
      </c>
      <c r="J324" s="7">
        <v>44477.611921296295</v>
      </c>
      <c r="K324" s="7">
        <v>44477.611921296295</v>
      </c>
      <c r="L324" s="7"/>
      <c r="M324" s="7"/>
      <c r="N324" s="7">
        <v>44477.625775462962</v>
      </c>
      <c r="O324" s="7">
        <v>44481.588356481479</v>
      </c>
      <c r="P324" s="7">
        <v>44481.588333333333</v>
      </c>
      <c r="Q324" s="6" t="s">
        <v>30</v>
      </c>
      <c r="R324">
        <f t="shared" si="136"/>
        <v>2</v>
      </c>
      <c r="S324">
        <f t="shared" si="137"/>
        <v>2</v>
      </c>
      <c r="T324">
        <f t="shared" si="138"/>
        <v>1</v>
      </c>
      <c r="U324">
        <f t="shared" si="139"/>
        <v>1</v>
      </c>
      <c r="V324" t="str">
        <f t="shared" si="140"/>
        <v/>
      </c>
      <c r="W324" t="str">
        <f t="shared" si="141"/>
        <v/>
      </c>
      <c r="X324">
        <f t="shared" si="142"/>
        <v>1</v>
      </c>
      <c r="Y324">
        <f t="shared" si="143"/>
        <v>1</v>
      </c>
      <c r="Z324" t="str">
        <f t="shared" si="144"/>
        <v/>
      </c>
      <c r="AA324" t="str">
        <f t="shared" si="145"/>
        <v/>
      </c>
      <c r="AB324">
        <f t="shared" si="146"/>
        <v>3</v>
      </c>
      <c r="AC324">
        <f t="shared" si="147"/>
        <v>3</v>
      </c>
    </row>
    <row r="325" spans="1:29" x14ac:dyDescent="0.35">
      <c r="A325" s="8" t="s">
        <v>82</v>
      </c>
      <c r="B325" s="9" t="s">
        <v>83</v>
      </c>
      <c r="C325" s="9" t="s">
        <v>40</v>
      </c>
      <c r="D325" s="9" t="s">
        <v>40</v>
      </c>
      <c r="E325" s="10">
        <v>44475.390601851854</v>
      </c>
      <c r="F325" s="10">
        <v>44475.402384259258</v>
      </c>
      <c r="G325" s="10">
        <v>44475.464791666665</v>
      </c>
      <c r="H325" s="10">
        <v>44475.59103009259</v>
      </c>
      <c r="I325" s="10">
        <v>44475.591006944444</v>
      </c>
      <c r="J325" s="10">
        <v>44476.556979166664</v>
      </c>
      <c r="K325" s="10">
        <v>44476.29824074074</v>
      </c>
      <c r="L325" s="10"/>
      <c r="M325" s="10"/>
      <c r="N325" s="10">
        <v>44476.574745370373</v>
      </c>
      <c r="O325" s="10">
        <v>44476.585543981484</v>
      </c>
      <c r="P325" s="10">
        <v>44476.585520833331</v>
      </c>
      <c r="Q325" s="9" t="s">
        <v>30</v>
      </c>
      <c r="R325">
        <f t="shared" ref="R325:R342" si="148">IF(ISBLANK(G325),"",NETWORKDAYS(F325,G325))</f>
        <v>1</v>
      </c>
      <c r="S325">
        <f t="shared" ref="S325:S342" si="149">IF(ISBLANK(I325),"",NETWORKDAYS(F325,I325))</f>
        <v>1</v>
      </c>
      <c r="T325">
        <f t="shared" ref="T325:T342" si="150">IF(ISBLANK(K325),"",NETWORKDAYS(I325,K325))</f>
        <v>2</v>
      </c>
      <c r="U325">
        <f t="shared" ref="U325:U342" si="151">IF(ISBLANK(J325),"",NETWORKDAYS(H325,J325))</f>
        <v>2</v>
      </c>
      <c r="V325" t="str">
        <f t="shared" ref="V325:V342" si="152">IF(ISBLANK(M325),"",NETWORKDAYS(I325,M325))</f>
        <v/>
      </c>
      <c r="W325" t="str">
        <f t="shared" ref="W325:W342" si="153">IF(ISBLANK(L325),"",NETWORKDAYS(H325,L325))</f>
        <v/>
      </c>
      <c r="X325">
        <f t="shared" ref="X325:X342" si="154">IF(ISBLANK(K325),"",NETWORKDAYS(K325,N325))</f>
        <v>1</v>
      </c>
      <c r="Y325">
        <f t="shared" ref="Y325:Y342" si="155">IF(ISBLANK(J325),"",NETWORKDAYS(J325,N325))</f>
        <v>1</v>
      </c>
      <c r="Z325" t="str">
        <f t="shared" ref="Z325:Z342" si="156">IF(ISBLANK(M325),"",NETWORKDAYS(M325,N325))</f>
        <v/>
      </c>
      <c r="AA325" t="str">
        <f t="shared" ref="AA325:AA342" si="157">IF(ISBLANK(L325),"",NETWORKDAYS(L325,N325))</f>
        <v/>
      </c>
      <c r="AB325">
        <f t="shared" ref="AB325:AB342" si="158">IF(ISBLANK(P325),"",NETWORKDAYS(N325,P325))</f>
        <v>1</v>
      </c>
      <c r="AC325">
        <f t="shared" ref="AC325:AC342" si="159">IF(ISBLANK(P325),"",NETWORKDAYS(I325,P325))</f>
        <v>2</v>
      </c>
    </row>
    <row r="326" spans="1:29" x14ac:dyDescent="0.35">
      <c r="A326" s="5" t="s">
        <v>84</v>
      </c>
      <c r="B326" s="6" t="s">
        <v>85</v>
      </c>
      <c r="C326" s="6" t="s">
        <v>40</v>
      </c>
      <c r="D326" s="6" t="s">
        <v>40</v>
      </c>
      <c r="E326" s="7">
        <v>44474.71230324074</v>
      </c>
      <c r="F326" s="7">
        <v>44474.730324074073</v>
      </c>
      <c r="G326" s="7">
        <v>44475.461412037039</v>
      </c>
      <c r="H326" s="7">
        <v>44475.590289351851</v>
      </c>
      <c r="I326" s="7">
        <v>44475.590266203704</v>
      </c>
      <c r="J326" s="7">
        <v>44476.559282407405</v>
      </c>
      <c r="K326" s="7">
        <v>44476.297951388886</v>
      </c>
      <c r="L326" s="7"/>
      <c r="M326" s="7"/>
      <c r="N326" s="7">
        <v>44476.574467592596</v>
      </c>
      <c r="O326" s="7">
        <v>44476.585277777776</v>
      </c>
      <c r="P326" s="7">
        <v>44476.585243055553</v>
      </c>
      <c r="Q326" s="6" t="s">
        <v>30</v>
      </c>
      <c r="R326">
        <f t="shared" si="148"/>
        <v>2</v>
      </c>
      <c r="S326">
        <f t="shared" si="149"/>
        <v>2</v>
      </c>
      <c r="T326">
        <f t="shared" si="150"/>
        <v>2</v>
      </c>
      <c r="U326">
        <f t="shared" si="151"/>
        <v>2</v>
      </c>
      <c r="V326" t="str">
        <f t="shared" si="152"/>
        <v/>
      </c>
      <c r="W326" t="str">
        <f t="shared" si="153"/>
        <v/>
      </c>
      <c r="X326">
        <f t="shared" si="154"/>
        <v>1</v>
      </c>
      <c r="Y326">
        <f t="shared" si="155"/>
        <v>1</v>
      </c>
      <c r="Z326" t="str">
        <f t="shared" si="156"/>
        <v/>
      </c>
      <c r="AA326" t="str">
        <f t="shared" si="157"/>
        <v/>
      </c>
      <c r="AB326">
        <f t="shared" si="158"/>
        <v>1</v>
      </c>
      <c r="AC326">
        <f t="shared" si="159"/>
        <v>2</v>
      </c>
    </row>
    <row r="327" spans="1:29" x14ac:dyDescent="0.35">
      <c r="A327" s="8" t="s">
        <v>86</v>
      </c>
      <c r="B327" s="9" t="s">
        <v>87</v>
      </c>
      <c r="C327" s="9" t="s">
        <v>40</v>
      </c>
      <c r="D327" s="9" t="s">
        <v>40</v>
      </c>
      <c r="E327" s="10">
        <v>44474.619490740741</v>
      </c>
      <c r="F327" s="10">
        <v>44474.729548611111</v>
      </c>
      <c r="G327" s="10">
        <v>44475.459317129629</v>
      </c>
      <c r="H327" s="10">
        <v>44475.589444444442</v>
      </c>
      <c r="I327" s="10">
        <v>44475.589409722219</v>
      </c>
      <c r="J327" s="10">
        <v>44476.573229166665</v>
      </c>
      <c r="K327" s="10">
        <v>44476.286608796298</v>
      </c>
      <c r="L327" s="10"/>
      <c r="M327" s="10"/>
      <c r="N327" s="10">
        <v>44476.574074074073</v>
      </c>
      <c r="O327" s="10">
        <v>44476.584965277776</v>
      </c>
      <c r="P327" s="10">
        <v>44476.58494212963</v>
      </c>
      <c r="Q327" s="9" t="s">
        <v>37</v>
      </c>
      <c r="R327">
        <f t="shared" si="148"/>
        <v>2</v>
      </c>
      <c r="S327">
        <f t="shared" si="149"/>
        <v>2</v>
      </c>
      <c r="T327">
        <f t="shared" si="150"/>
        <v>2</v>
      </c>
      <c r="U327">
        <f t="shared" si="151"/>
        <v>2</v>
      </c>
      <c r="V327" t="str">
        <f t="shared" si="152"/>
        <v/>
      </c>
      <c r="W327" t="str">
        <f t="shared" si="153"/>
        <v/>
      </c>
      <c r="X327">
        <f t="shared" si="154"/>
        <v>1</v>
      </c>
      <c r="Y327">
        <f t="shared" si="155"/>
        <v>1</v>
      </c>
      <c r="Z327" t="str">
        <f t="shared" si="156"/>
        <v/>
      </c>
      <c r="AA327" t="str">
        <f t="shared" si="157"/>
        <v/>
      </c>
      <c r="AB327">
        <f t="shared" si="158"/>
        <v>1</v>
      </c>
      <c r="AC327">
        <f t="shared" si="159"/>
        <v>2</v>
      </c>
    </row>
    <row r="328" spans="1:29" x14ac:dyDescent="0.35">
      <c r="A328" s="5" t="s">
        <v>88</v>
      </c>
      <c r="B328" s="6" t="s">
        <v>89</v>
      </c>
      <c r="C328" s="6" t="s">
        <v>40</v>
      </c>
      <c r="D328" s="6" t="s">
        <v>40</v>
      </c>
      <c r="E328" s="7">
        <v>44474.616875</v>
      </c>
      <c r="F328" s="7">
        <v>44474.728414351855</v>
      </c>
      <c r="G328" s="7">
        <v>44475.458310185182</v>
      </c>
      <c r="H328" s="7">
        <v>44475.588460648149</v>
      </c>
      <c r="I328" s="7">
        <v>44475.588425925926</v>
      </c>
      <c r="J328" s="7">
        <v>44476.572222222225</v>
      </c>
      <c r="K328" s="7">
        <v>44476.286319444444</v>
      </c>
      <c r="L328" s="7"/>
      <c r="M328" s="7"/>
      <c r="N328" s="7">
        <v>44476.573495370372</v>
      </c>
      <c r="O328" s="7">
        <v>44476.584664351853</v>
      </c>
      <c r="P328" s="7">
        <v>44476.584641203706</v>
      </c>
      <c r="Q328" s="6" t="s">
        <v>37</v>
      </c>
      <c r="R328">
        <f t="shared" si="148"/>
        <v>2</v>
      </c>
      <c r="S328">
        <f t="shared" si="149"/>
        <v>2</v>
      </c>
      <c r="T328">
        <f t="shared" si="150"/>
        <v>2</v>
      </c>
      <c r="U328">
        <f t="shared" si="151"/>
        <v>2</v>
      </c>
      <c r="V328" t="str">
        <f t="shared" si="152"/>
        <v/>
      </c>
      <c r="W328" t="str">
        <f t="shared" si="153"/>
        <v/>
      </c>
      <c r="X328">
        <f t="shared" si="154"/>
        <v>1</v>
      </c>
      <c r="Y328">
        <f t="shared" si="155"/>
        <v>1</v>
      </c>
      <c r="Z328" t="str">
        <f t="shared" si="156"/>
        <v/>
      </c>
      <c r="AA328" t="str">
        <f t="shared" si="157"/>
        <v/>
      </c>
      <c r="AB328">
        <f t="shared" si="158"/>
        <v>1</v>
      </c>
      <c r="AC328">
        <f t="shared" si="159"/>
        <v>2</v>
      </c>
    </row>
    <row r="329" spans="1:29" x14ac:dyDescent="0.35">
      <c r="A329" s="8" t="s">
        <v>90</v>
      </c>
      <c r="B329" s="9" t="s">
        <v>91</v>
      </c>
      <c r="C329" s="9" t="s">
        <v>40</v>
      </c>
      <c r="D329" s="9" t="s">
        <v>40</v>
      </c>
      <c r="E329" s="10">
        <v>44474.614039351851</v>
      </c>
      <c r="F329" s="10">
        <v>44474.72755787037</v>
      </c>
      <c r="G329" s="10">
        <v>44475.457118055558</v>
      </c>
      <c r="H329" s="10">
        <v>44475.587812500002</v>
      </c>
      <c r="I329" s="10">
        <v>44475.587777777779</v>
      </c>
      <c r="J329" s="10">
        <v>44476.573969907404</v>
      </c>
      <c r="K329" s="10">
        <v>44476.286053240743</v>
      </c>
      <c r="L329" s="10"/>
      <c r="M329" s="10"/>
      <c r="N329" s="10">
        <v>44476.575150462966</v>
      </c>
      <c r="O329" s="10">
        <v>44476.584363425929</v>
      </c>
      <c r="P329" s="10">
        <v>44476.584328703706</v>
      </c>
      <c r="Q329" s="9" t="s">
        <v>37</v>
      </c>
      <c r="R329">
        <f t="shared" si="148"/>
        <v>2</v>
      </c>
      <c r="S329">
        <f t="shared" si="149"/>
        <v>2</v>
      </c>
      <c r="T329">
        <f t="shared" si="150"/>
        <v>2</v>
      </c>
      <c r="U329">
        <f t="shared" si="151"/>
        <v>2</v>
      </c>
      <c r="V329" t="str">
        <f t="shared" si="152"/>
        <v/>
      </c>
      <c r="W329" t="str">
        <f t="shared" si="153"/>
        <v/>
      </c>
      <c r="X329">
        <f t="shared" si="154"/>
        <v>1</v>
      </c>
      <c r="Y329">
        <f t="shared" si="155"/>
        <v>1</v>
      </c>
      <c r="Z329" t="str">
        <f t="shared" si="156"/>
        <v/>
      </c>
      <c r="AA329" t="str">
        <f t="shared" si="157"/>
        <v/>
      </c>
      <c r="AB329">
        <f t="shared" si="158"/>
        <v>1</v>
      </c>
      <c r="AC329">
        <f t="shared" si="159"/>
        <v>2</v>
      </c>
    </row>
    <row r="330" spans="1:29" x14ac:dyDescent="0.35">
      <c r="A330" s="5" t="s">
        <v>92</v>
      </c>
      <c r="B330" s="6" t="s">
        <v>93</v>
      </c>
      <c r="C330" s="6" t="s">
        <v>40</v>
      </c>
      <c r="D330" s="6" t="s">
        <v>40</v>
      </c>
      <c r="E330" s="7">
        <v>44474.611307870371</v>
      </c>
      <c r="F330" s="7">
        <v>44474.726574074077</v>
      </c>
      <c r="G330" s="7">
        <v>44475.456111111111</v>
      </c>
      <c r="H330" s="7">
        <v>44475.586655092593</v>
      </c>
      <c r="I330" s="7">
        <v>44475.586574074077</v>
      </c>
      <c r="J330" s="7">
        <v>44476.574641203704</v>
      </c>
      <c r="K330" s="7">
        <v>44476.285775462966</v>
      </c>
      <c r="L330" s="7"/>
      <c r="M330" s="7"/>
      <c r="N330" s="7">
        <v>44476.575474537036</v>
      </c>
      <c r="O330" s="7">
        <v>44476.584050925929</v>
      </c>
      <c r="P330" s="7">
        <v>44476.584004629629</v>
      </c>
      <c r="Q330" s="6" t="s">
        <v>37</v>
      </c>
      <c r="R330">
        <f t="shared" si="148"/>
        <v>2</v>
      </c>
      <c r="S330">
        <f t="shared" si="149"/>
        <v>2</v>
      </c>
      <c r="T330">
        <f t="shared" si="150"/>
        <v>2</v>
      </c>
      <c r="U330">
        <f t="shared" si="151"/>
        <v>2</v>
      </c>
      <c r="V330" t="str">
        <f t="shared" si="152"/>
        <v/>
      </c>
      <c r="W330" t="str">
        <f t="shared" si="153"/>
        <v/>
      </c>
      <c r="X330">
        <f t="shared" si="154"/>
        <v>1</v>
      </c>
      <c r="Y330">
        <f t="shared" si="155"/>
        <v>1</v>
      </c>
      <c r="Z330" t="str">
        <f t="shared" si="156"/>
        <v/>
      </c>
      <c r="AA330" t="str">
        <f t="shared" si="157"/>
        <v/>
      </c>
      <c r="AB330">
        <f t="shared" si="158"/>
        <v>1</v>
      </c>
      <c r="AC330">
        <f t="shared" si="159"/>
        <v>2</v>
      </c>
    </row>
    <row r="331" spans="1:29" x14ac:dyDescent="0.35">
      <c r="A331" s="8" t="s">
        <v>94</v>
      </c>
      <c r="B331" s="9" t="s">
        <v>95</v>
      </c>
      <c r="C331" s="9" t="s">
        <v>40</v>
      </c>
      <c r="D331" s="9" t="s">
        <v>40</v>
      </c>
      <c r="E331" s="10">
        <v>44474.608912037038</v>
      </c>
      <c r="F331" s="10">
        <v>44474.72483796296</v>
      </c>
      <c r="G331" s="10">
        <v>44475.451620370368</v>
      </c>
      <c r="H331" s="10">
        <v>44475.585578703707</v>
      </c>
      <c r="I331" s="10">
        <v>44475.585532407407</v>
      </c>
      <c r="J331" s="10">
        <v>44476.575381944444</v>
      </c>
      <c r="K331" s="10">
        <v>44476.285486111112</v>
      </c>
      <c r="L331" s="10"/>
      <c r="M331" s="10"/>
      <c r="N331" s="10">
        <v>44476.575752314813</v>
      </c>
      <c r="O331" s="10">
        <v>44476.583703703705</v>
      </c>
      <c r="P331" s="10">
        <v>44476.583668981482</v>
      </c>
      <c r="Q331" s="9" t="s">
        <v>37</v>
      </c>
      <c r="R331">
        <f t="shared" si="148"/>
        <v>2</v>
      </c>
      <c r="S331">
        <f t="shared" si="149"/>
        <v>2</v>
      </c>
      <c r="T331">
        <f t="shared" si="150"/>
        <v>2</v>
      </c>
      <c r="U331">
        <f t="shared" si="151"/>
        <v>2</v>
      </c>
      <c r="V331" t="str">
        <f t="shared" si="152"/>
        <v/>
      </c>
      <c r="W331" t="str">
        <f t="shared" si="153"/>
        <v/>
      </c>
      <c r="X331">
        <f t="shared" si="154"/>
        <v>1</v>
      </c>
      <c r="Y331">
        <f t="shared" si="155"/>
        <v>1</v>
      </c>
      <c r="Z331" t="str">
        <f t="shared" si="156"/>
        <v/>
      </c>
      <c r="AA331" t="str">
        <f t="shared" si="157"/>
        <v/>
      </c>
      <c r="AB331">
        <f t="shared" si="158"/>
        <v>1</v>
      </c>
      <c r="AC331">
        <f t="shared" si="159"/>
        <v>2</v>
      </c>
    </row>
    <row r="332" spans="1:29" x14ac:dyDescent="0.35">
      <c r="A332" s="5" t="s">
        <v>96</v>
      </c>
      <c r="B332" s="6" t="s">
        <v>97</v>
      </c>
      <c r="C332" s="6" t="s">
        <v>40</v>
      </c>
      <c r="D332" s="6" t="s">
        <v>40</v>
      </c>
      <c r="E332" s="7">
        <v>44473.584340277775</v>
      </c>
      <c r="F332" s="7">
        <v>44474.411122685182</v>
      </c>
      <c r="G332" s="7">
        <v>44474.443530092591</v>
      </c>
      <c r="H332" s="7">
        <v>44474.587060185186</v>
      </c>
      <c r="I332" s="7">
        <v>44474.586898148147</v>
      </c>
      <c r="J332" s="7">
        <v>44475.537662037037</v>
      </c>
      <c r="K332" s="7"/>
      <c r="L332" s="7">
        <v>44727.67087962963</v>
      </c>
      <c r="M332" s="7"/>
      <c r="N332" s="7">
        <v>44475.586770833332</v>
      </c>
      <c r="O332" s="7">
        <v>44491.586319444446</v>
      </c>
      <c r="P332" s="7">
        <v>44491.586099537039</v>
      </c>
      <c r="Q332" s="6" t="s">
        <v>30</v>
      </c>
      <c r="R332">
        <f t="shared" si="148"/>
        <v>1</v>
      </c>
      <c r="S332">
        <f t="shared" si="149"/>
        <v>1</v>
      </c>
      <c r="T332" t="str">
        <f t="shared" si="150"/>
        <v/>
      </c>
      <c r="U332">
        <f t="shared" si="151"/>
        <v>2</v>
      </c>
      <c r="V332" t="str">
        <f t="shared" si="152"/>
        <v/>
      </c>
      <c r="W332">
        <f t="shared" si="153"/>
        <v>182</v>
      </c>
      <c r="X332" t="str">
        <f t="shared" si="154"/>
        <v/>
      </c>
      <c r="Y332">
        <f t="shared" si="155"/>
        <v>1</v>
      </c>
      <c r="Z332" t="str">
        <f t="shared" si="156"/>
        <v/>
      </c>
      <c r="AA332">
        <f t="shared" si="157"/>
        <v>-181</v>
      </c>
      <c r="AB332">
        <f t="shared" si="158"/>
        <v>13</v>
      </c>
      <c r="AC332">
        <f t="shared" si="159"/>
        <v>14</v>
      </c>
    </row>
    <row r="333" spans="1:29" x14ac:dyDescent="0.35">
      <c r="A333" s="8" t="s">
        <v>98</v>
      </c>
      <c r="B333" s="9" t="s">
        <v>99</v>
      </c>
      <c r="C333" s="9" t="s">
        <v>40</v>
      </c>
      <c r="D333" s="9" t="s">
        <v>40</v>
      </c>
      <c r="E333" s="10">
        <v>44473.469212962962</v>
      </c>
      <c r="F333" s="10">
        <v>44473.512499999997</v>
      </c>
      <c r="G333" s="10">
        <v>44474.442210648151</v>
      </c>
      <c r="H333" s="10">
        <v>44474.585844907408</v>
      </c>
      <c r="I333" s="10">
        <v>44474.585810185185</v>
      </c>
      <c r="J333" s="10">
        <v>44475.584849537037</v>
      </c>
      <c r="K333" s="10"/>
      <c r="L333" s="10">
        <v>44727.671875</v>
      </c>
      <c r="M333" s="10"/>
      <c r="N333" s="10">
        <v>44475.586412037039</v>
      </c>
      <c r="O333" s="10">
        <v>44475.591840277775</v>
      </c>
      <c r="P333" s="10">
        <v>44475.591574074075</v>
      </c>
      <c r="Q333" s="9" t="s">
        <v>30</v>
      </c>
      <c r="R333">
        <f t="shared" si="148"/>
        <v>2</v>
      </c>
      <c r="S333">
        <f t="shared" si="149"/>
        <v>2</v>
      </c>
      <c r="T333" t="str">
        <f t="shared" si="150"/>
        <v/>
      </c>
      <c r="U333">
        <f t="shared" si="151"/>
        <v>2</v>
      </c>
      <c r="V333" t="str">
        <f t="shared" si="152"/>
        <v/>
      </c>
      <c r="W333">
        <f t="shared" si="153"/>
        <v>182</v>
      </c>
      <c r="X333" t="str">
        <f t="shared" si="154"/>
        <v/>
      </c>
      <c r="Y333">
        <f t="shared" si="155"/>
        <v>1</v>
      </c>
      <c r="Z333" t="str">
        <f t="shared" si="156"/>
        <v/>
      </c>
      <c r="AA333">
        <f t="shared" si="157"/>
        <v>-181</v>
      </c>
      <c r="AB333">
        <f t="shared" si="158"/>
        <v>1</v>
      </c>
      <c r="AC333">
        <f t="shared" si="159"/>
        <v>2</v>
      </c>
    </row>
    <row r="334" spans="1:29" x14ac:dyDescent="0.35">
      <c r="A334" s="5" t="s">
        <v>100</v>
      </c>
      <c r="B334" s="6" t="s">
        <v>101</v>
      </c>
      <c r="C334" s="6" t="s">
        <v>40</v>
      </c>
      <c r="D334" s="6" t="s">
        <v>40</v>
      </c>
      <c r="E334" s="7">
        <v>44470.56523148148</v>
      </c>
      <c r="F334" s="7">
        <v>44470.576967592591</v>
      </c>
      <c r="G334" s="7">
        <v>44473.467881944445</v>
      </c>
      <c r="H334" s="7">
        <v>44473.584594907406</v>
      </c>
      <c r="I334" s="7">
        <v>44473.584560185183</v>
      </c>
      <c r="J334" s="7">
        <v>44473.668634259258</v>
      </c>
      <c r="K334" s="7">
        <v>44474.598726851851</v>
      </c>
      <c r="L334" s="7"/>
      <c r="M334" s="7"/>
      <c r="N334" s="7">
        <v>44474.602986111109</v>
      </c>
      <c r="O334" s="7">
        <v>44474.603298611109</v>
      </c>
      <c r="P334" s="7">
        <v>44474.603275462963</v>
      </c>
      <c r="Q334" s="6" t="s">
        <v>30</v>
      </c>
      <c r="R334">
        <f t="shared" si="148"/>
        <v>2</v>
      </c>
      <c r="S334">
        <f t="shared" si="149"/>
        <v>2</v>
      </c>
      <c r="T334">
        <f t="shared" si="150"/>
        <v>2</v>
      </c>
      <c r="U334">
        <f t="shared" si="151"/>
        <v>1</v>
      </c>
      <c r="V334" t="str">
        <f t="shared" si="152"/>
        <v/>
      </c>
      <c r="W334" t="str">
        <f t="shared" si="153"/>
        <v/>
      </c>
      <c r="X334">
        <f t="shared" si="154"/>
        <v>1</v>
      </c>
      <c r="Y334">
        <f t="shared" si="155"/>
        <v>2</v>
      </c>
      <c r="Z334" t="str">
        <f t="shared" si="156"/>
        <v/>
      </c>
      <c r="AA334" t="str">
        <f t="shared" si="157"/>
        <v/>
      </c>
      <c r="AB334">
        <f t="shared" si="158"/>
        <v>1</v>
      </c>
      <c r="AC334">
        <f t="shared" si="159"/>
        <v>2</v>
      </c>
    </row>
    <row r="335" spans="1:29" x14ac:dyDescent="0.35">
      <c r="A335" s="8" t="s">
        <v>102</v>
      </c>
      <c r="B335" s="9" t="s">
        <v>103</v>
      </c>
      <c r="C335" s="9" t="s">
        <v>40</v>
      </c>
      <c r="D335" s="9" t="s">
        <v>40</v>
      </c>
      <c r="E335" s="10">
        <v>44469.496516203704</v>
      </c>
      <c r="F335" s="10">
        <v>44469.502291666664</v>
      </c>
      <c r="G335" s="10">
        <v>44470.380150462966</v>
      </c>
      <c r="H335" s="10">
        <v>44470.587418981479</v>
      </c>
      <c r="I335" s="10">
        <v>44470.587384259263</v>
      </c>
      <c r="J335" s="10">
        <v>44470.636620370373</v>
      </c>
      <c r="K335" s="10">
        <v>44470.603252314817</v>
      </c>
      <c r="L335" s="10"/>
      <c r="M335" s="10"/>
      <c r="N335" s="10">
        <v>44470.675567129627</v>
      </c>
      <c r="O335" s="10">
        <v>44473.586018518516</v>
      </c>
      <c r="P335" s="10">
        <v>44473.5859837963</v>
      </c>
      <c r="Q335" s="9" t="s">
        <v>30</v>
      </c>
      <c r="R335">
        <f t="shared" si="148"/>
        <v>2</v>
      </c>
      <c r="S335">
        <f t="shared" si="149"/>
        <v>2</v>
      </c>
      <c r="T335">
        <f t="shared" si="150"/>
        <v>1</v>
      </c>
      <c r="U335">
        <f t="shared" si="151"/>
        <v>1</v>
      </c>
      <c r="V335" t="str">
        <f t="shared" si="152"/>
        <v/>
      </c>
      <c r="W335" t="str">
        <f t="shared" si="153"/>
        <v/>
      </c>
      <c r="X335">
        <f t="shared" si="154"/>
        <v>1</v>
      </c>
      <c r="Y335">
        <f t="shared" si="155"/>
        <v>1</v>
      </c>
      <c r="Z335" t="str">
        <f t="shared" si="156"/>
        <v/>
      </c>
      <c r="AA335" t="str">
        <f t="shared" si="157"/>
        <v/>
      </c>
      <c r="AB335">
        <f t="shared" si="158"/>
        <v>2</v>
      </c>
      <c r="AC335">
        <f t="shared" si="159"/>
        <v>2</v>
      </c>
    </row>
    <row r="336" spans="1:29" x14ac:dyDescent="0.35">
      <c r="A336" s="5" t="s">
        <v>104</v>
      </c>
      <c r="B336" s="6" t="s">
        <v>105</v>
      </c>
      <c r="C336" s="6" t="s">
        <v>40</v>
      </c>
      <c r="D336" s="6" t="s">
        <v>40</v>
      </c>
      <c r="E336" s="7">
        <v>44469.494571759256</v>
      </c>
      <c r="F336" s="7">
        <v>44469.501122685186</v>
      </c>
      <c r="G336" s="7">
        <v>44477.43954861111</v>
      </c>
      <c r="H336" s="7">
        <v>44477.584641203706</v>
      </c>
      <c r="I336" s="7">
        <v>44477.584606481483</v>
      </c>
      <c r="J336" s="7">
        <v>44477.61141203704</v>
      </c>
      <c r="K336" s="7">
        <v>44477.61141203704</v>
      </c>
      <c r="L336" s="7"/>
      <c r="M336" s="7"/>
      <c r="N336" s="7">
        <v>44477.625439814816</v>
      </c>
      <c r="O336" s="7">
        <v>44481.58803240741</v>
      </c>
      <c r="P336" s="7">
        <v>44481.587997685187</v>
      </c>
      <c r="Q336" s="6" t="s">
        <v>30</v>
      </c>
      <c r="R336">
        <f t="shared" si="148"/>
        <v>7</v>
      </c>
      <c r="S336">
        <f t="shared" si="149"/>
        <v>7</v>
      </c>
      <c r="T336">
        <f t="shared" si="150"/>
        <v>1</v>
      </c>
      <c r="U336">
        <f t="shared" si="151"/>
        <v>1</v>
      </c>
      <c r="V336" t="str">
        <f t="shared" si="152"/>
        <v/>
      </c>
      <c r="W336" t="str">
        <f t="shared" si="153"/>
        <v/>
      </c>
      <c r="X336">
        <f t="shared" si="154"/>
        <v>1</v>
      </c>
      <c r="Y336">
        <f t="shared" si="155"/>
        <v>1</v>
      </c>
      <c r="Z336" t="str">
        <f t="shared" si="156"/>
        <v/>
      </c>
      <c r="AA336" t="str">
        <f t="shared" si="157"/>
        <v/>
      </c>
      <c r="AB336">
        <f t="shared" si="158"/>
        <v>3</v>
      </c>
      <c r="AC336">
        <f t="shared" si="159"/>
        <v>3</v>
      </c>
    </row>
    <row r="337" spans="1:29" x14ac:dyDescent="0.35">
      <c r="A337" s="8" t="s">
        <v>106</v>
      </c>
      <c r="B337" s="9" t="s">
        <v>1004</v>
      </c>
      <c r="C337" s="9" t="s">
        <v>40</v>
      </c>
      <c r="D337" s="9" t="s">
        <v>40</v>
      </c>
      <c r="E337" s="10">
        <v>44469.477708333332</v>
      </c>
      <c r="F337" s="10">
        <v>44470.535520833335</v>
      </c>
      <c r="G337" s="10">
        <v>44473.451817129629</v>
      </c>
      <c r="H337" s="10">
        <v>44473.451817129629</v>
      </c>
      <c r="I337" s="10">
        <v>44473.451817129629</v>
      </c>
      <c r="J337" s="10"/>
      <c r="K337" s="10"/>
      <c r="L337" s="10"/>
      <c r="M337" s="10"/>
      <c r="N337" s="10">
        <v>44473.451817129629</v>
      </c>
      <c r="O337" s="10">
        <v>44473.585543981484</v>
      </c>
      <c r="P337" s="10">
        <v>44473.585520833331</v>
      </c>
      <c r="Q337" s="9" t="s">
        <v>30</v>
      </c>
      <c r="R337">
        <f t="shared" si="148"/>
        <v>2</v>
      </c>
      <c r="S337">
        <f t="shared" si="149"/>
        <v>2</v>
      </c>
      <c r="T337" t="str">
        <f t="shared" si="150"/>
        <v/>
      </c>
      <c r="U337" t="str">
        <f t="shared" si="151"/>
        <v/>
      </c>
      <c r="V337" t="str">
        <f t="shared" si="152"/>
        <v/>
      </c>
      <c r="W337" t="str">
        <f t="shared" si="153"/>
        <v/>
      </c>
      <c r="X337" t="str">
        <f t="shared" si="154"/>
        <v/>
      </c>
      <c r="Y337" t="str">
        <f t="shared" si="155"/>
        <v/>
      </c>
      <c r="Z337" t="str">
        <f t="shared" si="156"/>
        <v/>
      </c>
      <c r="AA337" t="str">
        <f t="shared" si="157"/>
        <v/>
      </c>
      <c r="AB337">
        <f t="shared" si="158"/>
        <v>1</v>
      </c>
      <c r="AC337">
        <f t="shared" si="159"/>
        <v>1</v>
      </c>
    </row>
    <row r="338" spans="1:29" x14ac:dyDescent="0.35">
      <c r="A338" s="5" t="s">
        <v>107</v>
      </c>
      <c r="B338" s="6" t="s">
        <v>108</v>
      </c>
      <c r="C338" s="6" t="s">
        <v>40</v>
      </c>
      <c r="D338" s="6" t="s">
        <v>40</v>
      </c>
      <c r="E338" s="7">
        <v>44469.444861111115</v>
      </c>
      <c r="F338" s="7">
        <v>44474.434965277775</v>
      </c>
      <c r="G338" s="7">
        <v>44474.43986111111</v>
      </c>
      <c r="H338" s="7">
        <v>44474.584826388891</v>
      </c>
      <c r="I338" s="7">
        <v>44474.584791666668</v>
      </c>
      <c r="J338" s="7">
        <v>44476.611458333333</v>
      </c>
      <c r="K338" s="7">
        <v>44477.301574074074</v>
      </c>
      <c r="L338" s="7"/>
      <c r="M338" s="7"/>
      <c r="N338" s="7">
        <v>44477.346030092594</v>
      </c>
      <c r="O338" s="7">
        <v>44477.586099537039</v>
      </c>
      <c r="P338" s="7">
        <v>44477.586076388892</v>
      </c>
      <c r="Q338" s="6" t="s">
        <v>30</v>
      </c>
      <c r="R338">
        <f t="shared" si="148"/>
        <v>1</v>
      </c>
      <c r="S338">
        <f t="shared" si="149"/>
        <v>1</v>
      </c>
      <c r="T338">
        <f t="shared" si="150"/>
        <v>4</v>
      </c>
      <c r="U338">
        <f t="shared" si="151"/>
        <v>3</v>
      </c>
      <c r="V338" t="str">
        <f t="shared" si="152"/>
        <v/>
      </c>
      <c r="W338" t="str">
        <f t="shared" si="153"/>
        <v/>
      </c>
      <c r="X338">
        <f t="shared" si="154"/>
        <v>1</v>
      </c>
      <c r="Y338">
        <f t="shared" si="155"/>
        <v>2</v>
      </c>
      <c r="Z338" t="str">
        <f t="shared" si="156"/>
        <v/>
      </c>
      <c r="AA338" t="str">
        <f t="shared" si="157"/>
        <v/>
      </c>
      <c r="AB338">
        <f t="shared" si="158"/>
        <v>1</v>
      </c>
      <c r="AC338">
        <f t="shared" si="159"/>
        <v>4</v>
      </c>
    </row>
    <row r="339" spans="1:29" x14ac:dyDescent="0.35">
      <c r="A339" s="8" t="s">
        <v>109</v>
      </c>
      <c r="B339" s="9" t="s">
        <v>110</v>
      </c>
      <c r="C339" s="9" t="s">
        <v>40</v>
      </c>
      <c r="D339" s="9" t="s">
        <v>40</v>
      </c>
      <c r="E339" s="10">
        <v>44467.618125000001</v>
      </c>
      <c r="F339" s="10">
        <v>44467.893576388888</v>
      </c>
      <c r="G339" s="10">
        <v>44468.415520833332</v>
      </c>
      <c r="H339" s="10">
        <v>44468.587106481478</v>
      </c>
      <c r="I339" s="10">
        <v>44468.587083333332</v>
      </c>
      <c r="J339" s="10">
        <v>44469.442928240744</v>
      </c>
      <c r="K339" s="10">
        <v>44469.374803240738</v>
      </c>
      <c r="L339" s="10"/>
      <c r="M339" s="10"/>
      <c r="N339" s="10">
        <v>44469.446076388886</v>
      </c>
      <c r="O339" s="10">
        <v>44469.585555555554</v>
      </c>
      <c r="P339" s="10">
        <v>44469.585532407407</v>
      </c>
      <c r="Q339" s="9" t="s">
        <v>30</v>
      </c>
      <c r="R339">
        <f t="shared" si="148"/>
        <v>2</v>
      </c>
      <c r="S339">
        <f t="shared" si="149"/>
        <v>2</v>
      </c>
      <c r="T339">
        <f t="shared" si="150"/>
        <v>2</v>
      </c>
      <c r="U339">
        <f t="shared" si="151"/>
        <v>2</v>
      </c>
      <c r="V339" t="str">
        <f t="shared" si="152"/>
        <v/>
      </c>
      <c r="W339" t="str">
        <f t="shared" si="153"/>
        <v/>
      </c>
      <c r="X339">
        <f t="shared" si="154"/>
        <v>1</v>
      </c>
      <c r="Y339">
        <f t="shared" si="155"/>
        <v>1</v>
      </c>
      <c r="Z339" t="str">
        <f t="shared" si="156"/>
        <v/>
      </c>
      <c r="AA339" t="str">
        <f t="shared" si="157"/>
        <v/>
      </c>
      <c r="AB339">
        <f t="shared" si="158"/>
        <v>1</v>
      </c>
      <c r="AC339">
        <f t="shared" si="159"/>
        <v>2</v>
      </c>
    </row>
    <row r="340" spans="1:29" x14ac:dyDescent="0.35">
      <c r="A340" s="5" t="s">
        <v>111</v>
      </c>
      <c r="B340" s="6" t="s">
        <v>112</v>
      </c>
      <c r="C340" s="6" t="s">
        <v>40</v>
      </c>
      <c r="D340" s="6" t="s">
        <v>40</v>
      </c>
      <c r="E340" s="7">
        <v>44467.545648148145</v>
      </c>
      <c r="F340" s="7">
        <v>44467.565370370372</v>
      </c>
      <c r="G340" s="7">
        <v>44468.419027777774</v>
      </c>
      <c r="H340" s="7">
        <v>44468.58866898148</v>
      </c>
      <c r="I340" s="7">
        <v>44468.588634259257</v>
      </c>
      <c r="J340" s="7">
        <v>44469.392800925925</v>
      </c>
      <c r="K340" s="7">
        <v>44468.619293981479</v>
      </c>
      <c r="L340" s="7"/>
      <c r="M340" s="7"/>
      <c r="N340" s="7">
        <v>44469.402685185189</v>
      </c>
      <c r="O340" s="7">
        <v>44469.585173611114</v>
      </c>
      <c r="P340" s="7">
        <v>44469.585138888891</v>
      </c>
      <c r="Q340" s="6" t="s">
        <v>30</v>
      </c>
      <c r="R340">
        <f t="shared" si="148"/>
        <v>2</v>
      </c>
      <c r="S340">
        <f t="shared" si="149"/>
        <v>2</v>
      </c>
      <c r="T340">
        <f t="shared" si="150"/>
        <v>1</v>
      </c>
      <c r="U340">
        <f t="shared" si="151"/>
        <v>2</v>
      </c>
      <c r="V340" t="str">
        <f t="shared" si="152"/>
        <v/>
      </c>
      <c r="W340" t="str">
        <f t="shared" si="153"/>
        <v/>
      </c>
      <c r="X340">
        <f t="shared" si="154"/>
        <v>2</v>
      </c>
      <c r="Y340">
        <f t="shared" si="155"/>
        <v>1</v>
      </c>
      <c r="Z340" t="str">
        <f t="shared" si="156"/>
        <v/>
      </c>
      <c r="AA340" t="str">
        <f t="shared" si="157"/>
        <v/>
      </c>
      <c r="AB340">
        <f t="shared" si="158"/>
        <v>1</v>
      </c>
      <c r="AC340">
        <f t="shared" si="159"/>
        <v>2</v>
      </c>
    </row>
    <row r="341" spans="1:29" x14ac:dyDescent="0.35">
      <c r="A341" s="8" t="s">
        <v>113</v>
      </c>
      <c r="B341" s="9" t="s">
        <v>114</v>
      </c>
      <c r="C341" s="9" t="s">
        <v>40</v>
      </c>
      <c r="D341" s="9" t="s">
        <v>40</v>
      </c>
      <c r="E341" s="10">
        <v>44467.54550925926</v>
      </c>
      <c r="F341" s="10">
        <v>44467.564641203702</v>
      </c>
      <c r="G341" s="10">
        <v>44468.417696759258</v>
      </c>
      <c r="H341" s="10">
        <v>44468.589837962965</v>
      </c>
      <c r="I341" s="10">
        <v>44468.589814814812</v>
      </c>
      <c r="J341" s="10">
        <v>44469.428379629629</v>
      </c>
      <c r="K341" s="10">
        <v>44468.620011574072</v>
      </c>
      <c r="L341" s="10"/>
      <c r="M341" s="10"/>
      <c r="N341" s="10">
        <v>44469.429432870369</v>
      </c>
      <c r="O341" s="10">
        <v>44469.584826388891</v>
      </c>
      <c r="P341" s="10">
        <v>44469.584791666668</v>
      </c>
      <c r="Q341" s="9" t="s">
        <v>30</v>
      </c>
      <c r="R341">
        <f t="shared" si="148"/>
        <v>2</v>
      </c>
      <c r="S341">
        <f t="shared" si="149"/>
        <v>2</v>
      </c>
      <c r="T341">
        <f t="shared" si="150"/>
        <v>1</v>
      </c>
      <c r="U341">
        <f t="shared" si="151"/>
        <v>2</v>
      </c>
      <c r="V341" t="str">
        <f t="shared" si="152"/>
        <v/>
      </c>
      <c r="W341" t="str">
        <f t="shared" si="153"/>
        <v/>
      </c>
      <c r="X341">
        <f t="shared" si="154"/>
        <v>2</v>
      </c>
      <c r="Y341">
        <f t="shared" si="155"/>
        <v>1</v>
      </c>
      <c r="Z341" t="str">
        <f t="shared" si="156"/>
        <v/>
      </c>
      <c r="AA341" t="str">
        <f t="shared" si="157"/>
        <v/>
      </c>
      <c r="AB341">
        <f t="shared" si="158"/>
        <v>1</v>
      </c>
      <c r="AC341">
        <f t="shared" si="159"/>
        <v>2</v>
      </c>
    </row>
    <row r="342" spans="1:29" x14ac:dyDescent="0.35">
      <c r="A342" s="5" t="s">
        <v>115</v>
      </c>
      <c r="B342" s="6" t="s">
        <v>116</v>
      </c>
      <c r="C342" s="6" t="s">
        <v>40</v>
      </c>
      <c r="D342" s="6" t="s">
        <v>40</v>
      </c>
      <c r="E342" s="7">
        <v>44467.544756944444</v>
      </c>
      <c r="F342" s="7">
        <v>44467.563784722224</v>
      </c>
      <c r="G342" s="7">
        <v>44468.416539351849</v>
      </c>
      <c r="H342" s="7">
        <v>44468.590497685182</v>
      </c>
      <c r="I342" s="7">
        <v>44468.590474537035</v>
      </c>
      <c r="J342" s="7">
        <v>44469.419664351852</v>
      </c>
      <c r="K342" s="7">
        <v>44468.620289351849</v>
      </c>
      <c r="L342" s="7"/>
      <c r="M342" s="7"/>
      <c r="N342" s="7">
        <v>44469.422372685185</v>
      </c>
      <c r="O342" s="7">
        <v>44469.584421296298</v>
      </c>
      <c r="P342" s="7">
        <v>44469.584398148145</v>
      </c>
      <c r="Q342" s="6" t="s">
        <v>30</v>
      </c>
      <c r="R342">
        <f t="shared" si="148"/>
        <v>2</v>
      </c>
      <c r="S342">
        <f t="shared" si="149"/>
        <v>2</v>
      </c>
      <c r="T342">
        <f t="shared" si="150"/>
        <v>1</v>
      </c>
      <c r="U342">
        <f t="shared" si="151"/>
        <v>2</v>
      </c>
      <c r="V342" t="str">
        <f t="shared" si="152"/>
        <v/>
      </c>
      <c r="W342" t="str">
        <f t="shared" si="153"/>
        <v/>
      </c>
      <c r="X342">
        <f t="shared" si="154"/>
        <v>2</v>
      </c>
      <c r="Y342">
        <f t="shared" si="155"/>
        <v>1</v>
      </c>
      <c r="Z342" t="str">
        <f t="shared" si="156"/>
        <v/>
      </c>
      <c r="AA342" t="str">
        <f t="shared" si="157"/>
        <v/>
      </c>
      <c r="AB342">
        <f t="shared" si="158"/>
        <v>1</v>
      </c>
      <c r="AC342">
        <f t="shared" si="159"/>
        <v>2</v>
      </c>
    </row>
    <row r="343" spans="1:29" x14ac:dyDescent="0.35">
      <c r="A343" s="8" t="s">
        <v>117</v>
      </c>
      <c r="B343" s="9" t="s">
        <v>1005</v>
      </c>
      <c r="C343" s="9" t="s">
        <v>40</v>
      </c>
      <c r="D343" s="9" t="s">
        <v>40</v>
      </c>
      <c r="E343" s="10">
        <v>44467.450150462966</v>
      </c>
      <c r="F343" s="10">
        <v>44467.460833333331</v>
      </c>
      <c r="G343" s="10">
        <v>44468.416122685187</v>
      </c>
      <c r="H343" s="10">
        <v>44468.5862037037</v>
      </c>
      <c r="I343" s="10">
        <v>44468.586168981485</v>
      </c>
      <c r="J343" s="10">
        <v>44469.382962962962</v>
      </c>
      <c r="K343" s="10">
        <v>44469.317546296297</v>
      </c>
      <c r="L343" s="10"/>
      <c r="M343" s="10"/>
      <c r="N343" s="10">
        <v>44469.387789351851</v>
      </c>
      <c r="O343" s="10">
        <v>44469.584062499998</v>
      </c>
      <c r="P343" s="10">
        <v>44469.584039351852</v>
      </c>
      <c r="Q343" s="9" t="s">
        <v>30</v>
      </c>
      <c r="R343">
        <f t="shared" ref="R343:R366" si="160">IF(ISBLANK(G343),"",NETWORKDAYS(F343,G343))</f>
        <v>2</v>
      </c>
      <c r="S343">
        <f t="shared" ref="S343:S366" si="161">IF(ISBLANK(I343),"",NETWORKDAYS(F343,I343))</f>
        <v>2</v>
      </c>
      <c r="T343">
        <f t="shared" ref="T343:T366" si="162">IF(ISBLANK(K343),"",NETWORKDAYS(I343,K343))</f>
        <v>2</v>
      </c>
      <c r="U343">
        <f t="shared" ref="U343:U366" si="163">IF(ISBLANK(J343),"",NETWORKDAYS(H343,J343))</f>
        <v>2</v>
      </c>
      <c r="V343" t="str">
        <f t="shared" ref="V343:V366" si="164">IF(ISBLANK(M343),"",NETWORKDAYS(I343,M343))</f>
        <v/>
      </c>
      <c r="W343" t="str">
        <f t="shared" ref="W343:W366" si="165">IF(ISBLANK(L343),"",NETWORKDAYS(H343,L343))</f>
        <v/>
      </c>
      <c r="X343">
        <f t="shared" ref="X343:X366" si="166">IF(ISBLANK(K343),"",NETWORKDAYS(K343,N343))</f>
        <v>1</v>
      </c>
      <c r="Y343">
        <f t="shared" ref="Y343:Y366" si="167">IF(ISBLANK(J343),"",NETWORKDAYS(J343,N343))</f>
        <v>1</v>
      </c>
      <c r="Z343" t="str">
        <f t="shared" ref="Z343:Z366" si="168">IF(ISBLANK(M343),"",NETWORKDAYS(M343,N343))</f>
        <v/>
      </c>
      <c r="AA343" t="str">
        <f t="shared" ref="AA343:AA366" si="169">IF(ISBLANK(L343),"",NETWORKDAYS(L343,N343))</f>
        <v/>
      </c>
      <c r="AB343">
        <f t="shared" ref="AB343:AB366" si="170">IF(ISBLANK(P343),"",NETWORKDAYS(N343,P343))</f>
        <v>1</v>
      </c>
      <c r="AC343">
        <f t="shared" ref="AC343:AC366" si="171">IF(ISBLANK(P343),"",NETWORKDAYS(I343,P343))</f>
        <v>2</v>
      </c>
    </row>
    <row r="344" spans="1:29" x14ac:dyDescent="0.35">
      <c r="A344" s="5" t="s">
        <v>118</v>
      </c>
      <c r="B344" s="6" t="s">
        <v>1006</v>
      </c>
      <c r="C344" s="6" t="s">
        <v>40</v>
      </c>
      <c r="D344" s="6" t="s">
        <v>40</v>
      </c>
      <c r="E344" s="7">
        <v>44466.706087962964</v>
      </c>
      <c r="F344" s="7">
        <v>44467.401608796295</v>
      </c>
      <c r="G344" s="7">
        <v>44468.415833333333</v>
      </c>
      <c r="H344" s="7">
        <v>44468.58452546296</v>
      </c>
      <c r="I344" s="7">
        <v>44468.584490740737</v>
      </c>
      <c r="J344" s="7">
        <v>44469.469618055555</v>
      </c>
      <c r="K344" s="7">
        <v>44469.30709490741</v>
      </c>
      <c r="L344" s="7"/>
      <c r="M344" s="7"/>
      <c r="N344" s="7">
        <v>44469.470856481479</v>
      </c>
      <c r="O344" s="7">
        <v>44469.583692129629</v>
      </c>
      <c r="P344" s="7">
        <v>44469.583645833336</v>
      </c>
      <c r="Q344" s="6" t="s">
        <v>30</v>
      </c>
      <c r="R344">
        <f t="shared" si="160"/>
        <v>2</v>
      </c>
      <c r="S344">
        <f t="shared" si="161"/>
        <v>2</v>
      </c>
      <c r="T344">
        <f t="shared" si="162"/>
        <v>2</v>
      </c>
      <c r="U344">
        <f t="shared" si="163"/>
        <v>2</v>
      </c>
      <c r="V344" t="str">
        <f t="shared" si="164"/>
        <v/>
      </c>
      <c r="W344" t="str">
        <f t="shared" si="165"/>
        <v/>
      </c>
      <c r="X344">
        <f t="shared" si="166"/>
        <v>1</v>
      </c>
      <c r="Y344">
        <f t="shared" si="167"/>
        <v>1</v>
      </c>
      <c r="Z344" t="str">
        <f t="shared" si="168"/>
        <v/>
      </c>
      <c r="AA344" t="str">
        <f t="shared" si="169"/>
        <v/>
      </c>
      <c r="AB344">
        <f t="shared" si="170"/>
        <v>1</v>
      </c>
      <c r="AC344">
        <f t="shared" si="171"/>
        <v>2</v>
      </c>
    </row>
    <row r="345" spans="1:29" x14ac:dyDescent="0.35">
      <c r="A345" s="8" t="s">
        <v>119</v>
      </c>
      <c r="B345" s="9" t="s">
        <v>120</v>
      </c>
      <c r="C345" s="9" t="s">
        <v>40</v>
      </c>
      <c r="D345" s="9" t="s">
        <v>40</v>
      </c>
      <c r="E345" s="10">
        <v>44466.628194444442</v>
      </c>
      <c r="F345" s="10">
        <v>44466.713368055556</v>
      </c>
      <c r="G345" s="10">
        <v>44467.447858796295</v>
      </c>
      <c r="H345" s="10">
        <v>44467.447858796295</v>
      </c>
      <c r="I345" s="10">
        <v>44467.447858796295</v>
      </c>
      <c r="J345" s="10"/>
      <c r="K345" s="10"/>
      <c r="L345" s="10"/>
      <c r="M345" s="10"/>
      <c r="N345" s="10">
        <v>44467.447858796295</v>
      </c>
      <c r="O345" s="10">
        <v>44467.584398148145</v>
      </c>
      <c r="P345" s="10">
        <v>44467.584374999999</v>
      </c>
      <c r="Q345" s="9" t="s">
        <v>30</v>
      </c>
      <c r="R345">
        <f t="shared" si="160"/>
        <v>2</v>
      </c>
      <c r="S345">
        <f t="shared" si="161"/>
        <v>2</v>
      </c>
      <c r="T345" t="str">
        <f t="shared" si="162"/>
        <v/>
      </c>
      <c r="U345" t="str">
        <f t="shared" si="163"/>
        <v/>
      </c>
      <c r="V345" t="str">
        <f t="shared" si="164"/>
        <v/>
      </c>
      <c r="W345" t="str">
        <f t="shared" si="165"/>
        <v/>
      </c>
      <c r="X345" t="str">
        <f t="shared" si="166"/>
        <v/>
      </c>
      <c r="Y345" t="str">
        <f t="shared" si="167"/>
        <v/>
      </c>
      <c r="Z345" t="str">
        <f t="shared" si="168"/>
        <v/>
      </c>
      <c r="AA345" t="str">
        <f t="shared" si="169"/>
        <v/>
      </c>
      <c r="AB345">
        <f t="shared" si="170"/>
        <v>1</v>
      </c>
      <c r="AC345">
        <f t="shared" si="171"/>
        <v>1</v>
      </c>
    </row>
    <row r="346" spans="1:29" x14ac:dyDescent="0.35">
      <c r="A346" s="5" t="s">
        <v>121</v>
      </c>
      <c r="B346" s="6" t="s">
        <v>122</v>
      </c>
      <c r="C346" s="6" t="s">
        <v>40</v>
      </c>
      <c r="D346" s="6" t="s">
        <v>40</v>
      </c>
      <c r="E346" s="7">
        <v>44463.405324074076</v>
      </c>
      <c r="F346" s="7">
        <v>44463.453715277778</v>
      </c>
      <c r="G346" s="7">
        <v>44466.390486111108</v>
      </c>
      <c r="H346" s="7">
        <v>44466.585011574076</v>
      </c>
      <c r="I346" s="7">
        <v>44466.584976851853</v>
      </c>
      <c r="J346" s="7">
        <v>44467.391284722224</v>
      </c>
      <c r="K346" s="7"/>
      <c r="L346" s="7">
        <v>44718.463506944441</v>
      </c>
      <c r="M346" s="7"/>
      <c r="N346" s="7">
        <v>44467.403101851851</v>
      </c>
      <c r="O346" s="7">
        <v>44467.583460648151</v>
      </c>
      <c r="P346" s="7">
        <v>44467.583414351851</v>
      </c>
      <c r="Q346" s="6" t="s">
        <v>30</v>
      </c>
      <c r="R346">
        <f t="shared" si="160"/>
        <v>2</v>
      </c>
      <c r="S346">
        <f t="shared" si="161"/>
        <v>2</v>
      </c>
      <c r="T346" t="str">
        <f t="shared" si="162"/>
        <v/>
      </c>
      <c r="U346">
        <f t="shared" si="163"/>
        <v>2</v>
      </c>
      <c r="V346" t="str">
        <f t="shared" si="164"/>
        <v/>
      </c>
      <c r="W346">
        <f t="shared" si="165"/>
        <v>181</v>
      </c>
      <c r="X346" t="str">
        <f t="shared" si="166"/>
        <v/>
      </c>
      <c r="Y346">
        <f t="shared" si="167"/>
        <v>1</v>
      </c>
      <c r="Z346" t="str">
        <f t="shared" si="168"/>
        <v/>
      </c>
      <c r="AA346">
        <f t="shared" si="169"/>
        <v>-180</v>
      </c>
      <c r="AB346">
        <f t="shared" si="170"/>
        <v>1</v>
      </c>
      <c r="AC346">
        <f t="shared" si="171"/>
        <v>2</v>
      </c>
    </row>
    <row r="347" spans="1:29" x14ac:dyDescent="0.35">
      <c r="A347" s="8" t="s">
        <v>123</v>
      </c>
      <c r="B347" s="9" t="s">
        <v>1007</v>
      </c>
      <c r="C347" s="9" t="s">
        <v>40</v>
      </c>
      <c r="D347" s="9" t="s">
        <v>40</v>
      </c>
      <c r="E347" s="10">
        <v>44462.888831018521</v>
      </c>
      <c r="F347" s="10">
        <v>44463.452175925922</v>
      </c>
      <c r="G347" s="10">
        <v>44463.576226851852</v>
      </c>
      <c r="H347" s="10">
        <v>44463.576226851852</v>
      </c>
      <c r="I347" s="10">
        <v>44463.576226851852</v>
      </c>
      <c r="J347" s="10"/>
      <c r="K347" s="10"/>
      <c r="L347" s="10"/>
      <c r="M347" s="10"/>
      <c r="N347" s="10">
        <v>44463.576226851852</v>
      </c>
      <c r="O347" s="10">
        <v>44463.591284722221</v>
      </c>
      <c r="P347" s="10">
        <v>44463.591249999998</v>
      </c>
      <c r="Q347" s="9" t="s">
        <v>30</v>
      </c>
      <c r="R347">
        <f t="shared" si="160"/>
        <v>1</v>
      </c>
      <c r="S347">
        <f t="shared" si="161"/>
        <v>1</v>
      </c>
      <c r="T347" t="str">
        <f t="shared" si="162"/>
        <v/>
      </c>
      <c r="U347" t="str">
        <f t="shared" si="163"/>
        <v/>
      </c>
      <c r="V347" t="str">
        <f t="shared" si="164"/>
        <v/>
      </c>
      <c r="W347" t="str">
        <f t="shared" si="165"/>
        <v/>
      </c>
      <c r="X347" t="str">
        <f t="shared" si="166"/>
        <v/>
      </c>
      <c r="Y347" t="str">
        <f t="shared" si="167"/>
        <v/>
      </c>
      <c r="Z347" t="str">
        <f t="shared" si="168"/>
        <v/>
      </c>
      <c r="AA347" t="str">
        <f t="shared" si="169"/>
        <v/>
      </c>
      <c r="AB347">
        <f t="shared" si="170"/>
        <v>1</v>
      </c>
      <c r="AC347">
        <f t="shared" si="171"/>
        <v>1</v>
      </c>
    </row>
    <row r="348" spans="1:29" x14ac:dyDescent="0.35">
      <c r="A348" s="5" t="s">
        <v>124</v>
      </c>
      <c r="B348" s="6" t="s">
        <v>125</v>
      </c>
      <c r="C348" s="6" t="s">
        <v>40</v>
      </c>
      <c r="D348" s="6" t="s">
        <v>40</v>
      </c>
      <c r="E348" s="7">
        <v>44462.511736111112</v>
      </c>
      <c r="F348" s="7">
        <v>44462.539050925923</v>
      </c>
      <c r="G348" s="7">
        <v>44463.441793981481</v>
      </c>
      <c r="H348" s="7">
        <v>44463.590682870374</v>
      </c>
      <c r="I348" s="7">
        <v>44463.59065972222</v>
      </c>
      <c r="J348" s="7">
        <v>44466.373761574076</v>
      </c>
      <c r="K348" s="7">
        <v>44466.454432870371</v>
      </c>
      <c r="L348" s="7"/>
      <c r="M348" s="7"/>
      <c r="N348" s="7">
        <v>44466.455972222226</v>
      </c>
      <c r="O348" s="7">
        <v>44466.587094907409</v>
      </c>
      <c r="P348" s="7">
        <v>44466.587071759262</v>
      </c>
      <c r="Q348" s="6" t="s">
        <v>30</v>
      </c>
      <c r="R348">
        <f t="shared" si="160"/>
        <v>2</v>
      </c>
      <c r="S348">
        <f t="shared" si="161"/>
        <v>2</v>
      </c>
      <c r="T348">
        <f t="shared" si="162"/>
        <v>2</v>
      </c>
      <c r="U348">
        <f t="shared" si="163"/>
        <v>2</v>
      </c>
      <c r="V348" t="str">
        <f t="shared" si="164"/>
        <v/>
      </c>
      <c r="W348" t="str">
        <f t="shared" si="165"/>
        <v/>
      </c>
      <c r="X348">
        <f t="shared" si="166"/>
        <v>1</v>
      </c>
      <c r="Y348">
        <f t="shared" si="167"/>
        <v>1</v>
      </c>
      <c r="Z348" t="str">
        <f t="shared" si="168"/>
        <v/>
      </c>
      <c r="AA348" t="str">
        <f t="shared" si="169"/>
        <v/>
      </c>
      <c r="AB348">
        <f t="shared" si="170"/>
        <v>1</v>
      </c>
      <c r="AC348">
        <f t="shared" si="171"/>
        <v>2</v>
      </c>
    </row>
    <row r="349" spans="1:29" x14ac:dyDescent="0.35">
      <c r="A349" s="8" t="s">
        <v>126</v>
      </c>
      <c r="B349" s="9" t="s">
        <v>127</v>
      </c>
      <c r="C349" s="9" t="s">
        <v>40</v>
      </c>
      <c r="D349" s="9" t="s">
        <v>40</v>
      </c>
      <c r="E349" s="10">
        <v>44462.506608796299</v>
      </c>
      <c r="F349" s="10">
        <v>44462.537777777776</v>
      </c>
      <c r="G349" s="10">
        <v>44463.439953703702</v>
      </c>
      <c r="H349" s="10">
        <v>44463.589201388888</v>
      </c>
      <c r="I349" s="10">
        <v>44463.589166666665</v>
      </c>
      <c r="J349" s="10">
        <v>44466.390277777777</v>
      </c>
      <c r="K349" s="10">
        <v>44466.453981481478</v>
      </c>
      <c r="L349" s="10"/>
      <c r="M349" s="10"/>
      <c r="N349" s="10">
        <v>44466.455775462964</v>
      </c>
      <c r="O349" s="10">
        <v>44466.586759259262</v>
      </c>
      <c r="P349" s="10">
        <v>44466.586736111109</v>
      </c>
      <c r="Q349" s="9" t="s">
        <v>30</v>
      </c>
      <c r="R349">
        <f t="shared" si="160"/>
        <v>2</v>
      </c>
      <c r="S349">
        <f t="shared" si="161"/>
        <v>2</v>
      </c>
      <c r="T349">
        <f t="shared" si="162"/>
        <v>2</v>
      </c>
      <c r="U349">
        <f t="shared" si="163"/>
        <v>2</v>
      </c>
      <c r="V349" t="str">
        <f t="shared" si="164"/>
        <v/>
      </c>
      <c r="W349" t="str">
        <f t="shared" si="165"/>
        <v/>
      </c>
      <c r="X349">
        <f t="shared" si="166"/>
        <v>1</v>
      </c>
      <c r="Y349">
        <f t="shared" si="167"/>
        <v>1</v>
      </c>
      <c r="Z349" t="str">
        <f t="shared" si="168"/>
        <v/>
      </c>
      <c r="AA349" t="str">
        <f t="shared" si="169"/>
        <v/>
      </c>
      <c r="AB349">
        <f t="shared" si="170"/>
        <v>1</v>
      </c>
      <c r="AC349">
        <f t="shared" si="171"/>
        <v>2</v>
      </c>
    </row>
    <row r="350" spans="1:29" x14ac:dyDescent="0.35">
      <c r="A350" s="5" t="s">
        <v>128</v>
      </c>
      <c r="B350" s="6" t="s">
        <v>129</v>
      </c>
      <c r="C350" s="6" t="s">
        <v>40</v>
      </c>
      <c r="D350" s="6" t="s">
        <v>40</v>
      </c>
      <c r="E350" s="7">
        <v>44462.469363425924</v>
      </c>
      <c r="F350" s="7">
        <v>44462.479247685187</v>
      </c>
      <c r="G350" s="7">
        <v>44463.439687500002</v>
      </c>
      <c r="H350" s="7">
        <v>44463.585601851853</v>
      </c>
      <c r="I350" s="7">
        <v>44463.585578703707</v>
      </c>
      <c r="J350" s="7">
        <v>44466.419178240743</v>
      </c>
      <c r="K350" s="7">
        <v>44466.453518518516</v>
      </c>
      <c r="L350" s="7"/>
      <c r="M350" s="7"/>
      <c r="N350" s="7">
        <v>44466.455555555556</v>
      </c>
      <c r="O350" s="7">
        <v>44466.585775462961</v>
      </c>
      <c r="P350" s="7">
        <v>44466.585740740738</v>
      </c>
      <c r="Q350" s="6" t="s">
        <v>30</v>
      </c>
      <c r="R350">
        <f t="shared" si="160"/>
        <v>2</v>
      </c>
      <c r="S350">
        <f t="shared" si="161"/>
        <v>2</v>
      </c>
      <c r="T350">
        <f t="shared" si="162"/>
        <v>2</v>
      </c>
      <c r="U350">
        <f t="shared" si="163"/>
        <v>2</v>
      </c>
      <c r="V350" t="str">
        <f t="shared" si="164"/>
        <v/>
      </c>
      <c r="W350" t="str">
        <f t="shared" si="165"/>
        <v/>
      </c>
      <c r="X350">
        <f t="shared" si="166"/>
        <v>1</v>
      </c>
      <c r="Y350">
        <f t="shared" si="167"/>
        <v>1</v>
      </c>
      <c r="Z350" t="str">
        <f t="shared" si="168"/>
        <v/>
      </c>
      <c r="AA350" t="str">
        <f t="shared" si="169"/>
        <v/>
      </c>
      <c r="AB350">
        <f t="shared" si="170"/>
        <v>1</v>
      </c>
      <c r="AC350">
        <f t="shared" si="171"/>
        <v>2</v>
      </c>
    </row>
    <row r="351" spans="1:29" x14ac:dyDescent="0.35">
      <c r="A351" s="8" t="s">
        <v>130</v>
      </c>
      <c r="B351" s="9" t="s">
        <v>1008</v>
      </c>
      <c r="C351" s="9" t="s">
        <v>40</v>
      </c>
      <c r="D351" s="9" t="s">
        <v>40</v>
      </c>
      <c r="E351" s="10">
        <v>44461.767395833333</v>
      </c>
      <c r="F351" s="10">
        <v>44462.351724537039</v>
      </c>
      <c r="G351" s="10">
        <v>44462.43990740741</v>
      </c>
      <c r="H351" s="10">
        <v>44462.43990740741</v>
      </c>
      <c r="I351" s="10">
        <v>44462.43990740741</v>
      </c>
      <c r="J351" s="10"/>
      <c r="K351" s="10"/>
      <c r="L351" s="10"/>
      <c r="M351" s="10"/>
      <c r="N351" s="10">
        <v>44462.43990740741</v>
      </c>
      <c r="O351" s="10">
        <v>44462.58421296296</v>
      </c>
      <c r="P351" s="10">
        <v>44462.584166666667</v>
      </c>
      <c r="Q351" s="9" t="s">
        <v>30</v>
      </c>
      <c r="R351">
        <f t="shared" si="160"/>
        <v>1</v>
      </c>
      <c r="S351">
        <f t="shared" si="161"/>
        <v>1</v>
      </c>
      <c r="T351" t="str">
        <f t="shared" si="162"/>
        <v/>
      </c>
      <c r="U351" t="str">
        <f t="shared" si="163"/>
        <v/>
      </c>
      <c r="V351" t="str">
        <f t="shared" si="164"/>
        <v/>
      </c>
      <c r="W351" t="str">
        <f t="shared" si="165"/>
        <v/>
      </c>
      <c r="X351" t="str">
        <f t="shared" si="166"/>
        <v/>
      </c>
      <c r="Y351" t="str">
        <f t="shared" si="167"/>
        <v/>
      </c>
      <c r="Z351" t="str">
        <f t="shared" si="168"/>
        <v/>
      </c>
      <c r="AA351" t="str">
        <f t="shared" si="169"/>
        <v/>
      </c>
      <c r="AB351">
        <f t="shared" si="170"/>
        <v>1</v>
      </c>
      <c r="AC351">
        <f t="shared" si="171"/>
        <v>1</v>
      </c>
    </row>
    <row r="352" spans="1:29" x14ac:dyDescent="0.35">
      <c r="A352" s="5" t="s">
        <v>131</v>
      </c>
      <c r="B352" s="6" t="s">
        <v>1009</v>
      </c>
      <c r="C352" s="6" t="s">
        <v>40</v>
      </c>
      <c r="D352" s="6" t="s">
        <v>40</v>
      </c>
      <c r="E352" s="7">
        <v>44461.743807870371</v>
      </c>
      <c r="F352" s="7">
        <v>44462.350219907406</v>
      </c>
      <c r="G352" s="7">
        <v>44462.438414351855</v>
      </c>
      <c r="H352" s="7">
        <v>44462.438414351855</v>
      </c>
      <c r="I352" s="7">
        <v>44462.438414351855</v>
      </c>
      <c r="J352" s="7"/>
      <c r="K352" s="7"/>
      <c r="L352" s="7"/>
      <c r="M352" s="7"/>
      <c r="N352" s="7">
        <v>44462.438414351855</v>
      </c>
      <c r="O352" s="7">
        <v>44462.583854166667</v>
      </c>
      <c r="P352" s="7">
        <v>44462.583831018521</v>
      </c>
      <c r="Q352" s="6" t="s">
        <v>30</v>
      </c>
      <c r="R352">
        <f t="shared" si="160"/>
        <v>1</v>
      </c>
      <c r="S352">
        <f t="shared" si="161"/>
        <v>1</v>
      </c>
      <c r="T352" t="str">
        <f t="shared" si="162"/>
        <v/>
      </c>
      <c r="U352" t="str">
        <f t="shared" si="163"/>
        <v/>
      </c>
      <c r="V352" t="str">
        <f t="shared" si="164"/>
        <v/>
      </c>
      <c r="W352" t="str">
        <f t="shared" si="165"/>
        <v/>
      </c>
      <c r="X352" t="str">
        <f t="shared" si="166"/>
        <v/>
      </c>
      <c r="Y352" t="str">
        <f t="shared" si="167"/>
        <v/>
      </c>
      <c r="Z352" t="str">
        <f t="shared" si="168"/>
        <v/>
      </c>
      <c r="AA352" t="str">
        <f t="shared" si="169"/>
        <v/>
      </c>
      <c r="AB352">
        <f t="shared" si="170"/>
        <v>1</v>
      </c>
      <c r="AC352">
        <f t="shared" si="171"/>
        <v>1</v>
      </c>
    </row>
    <row r="353" spans="1:29" x14ac:dyDescent="0.35">
      <c r="A353" s="8" t="s">
        <v>132</v>
      </c>
      <c r="B353" s="9" t="s">
        <v>133</v>
      </c>
      <c r="C353" s="9" t="s">
        <v>40</v>
      </c>
      <c r="D353" s="9" t="s">
        <v>40</v>
      </c>
      <c r="E353" s="10">
        <v>44460.875613425924</v>
      </c>
      <c r="F353" s="10">
        <v>44461.441817129627</v>
      </c>
      <c r="G353" s="10">
        <v>44461.460185185184</v>
      </c>
      <c r="H353" s="10">
        <v>44461.460185185184</v>
      </c>
      <c r="I353" s="10">
        <v>44461.460185185184</v>
      </c>
      <c r="J353" s="10"/>
      <c r="K353" s="10"/>
      <c r="L353" s="10"/>
      <c r="M353" s="10"/>
      <c r="N353" s="10">
        <v>44461.460185185184</v>
      </c>
      <c r="O353" s="10">
        <v>44461.585497685184</v>
      </c>
      <c r="P353" s="10">
        <v>44461.585462962961</v>
      </c>
      <c r="Q353" s="9" t="s">
        <v>30</v>
      </c>
      <c r="R353">
        <f t="shared" si="160"/>
        <v>1</v>
      </c>
      <c r="S353">
        <f t="shared" si="161"/>
        <v>1</v>
      </c>
      <c r="T353" t="str">
        <f t="shared" si="162"/>
        <v/>
      </c>
      <c r="U353" t="str">
        <f t="shared" si="163"/>
        <v/>
      </c>
      <c r="V353" t="str">
        <f t="shared" si="164"/>
        <v/>
      </c>
      <c r="W353" t="str">
        <f t="shared" si="165"/>
        <v/>
      </c>
      <c r="X353" t="str">
        <f t="shared" si="166"/>
        <v/>
      </c>
      <c r="Y353" t="str">
        <f t="shared" si="167"/>
        <v/>
      </c>
      <c r="Z353" t="str">
        <f t="shared" si="168"/>
        <v/>
      </c>
      <c r="AA353" t="str">
        <f t="shared" si="169"/>
        <v/>
      </c>
      <c r="AB353">
        <f t="shared" si="170"/>
        <v>1</v>
      </c>
      <c r="AC353">
        <f t="shared" si="171"/>
        <v>1</v>
      </c>
    </row>
    <row r="354" spans="1:29" x14ac:dyDescent="0.35">
      <c r="A354" s="5" t="s">
        <v>134</v>
      </c>
      <c r="B354" s="6" t="s">
        <v>135</v>
      </c>
      <c r="C354" s="6" t="s">
        <v>40</v>
      </c>
      <c r="D354" s="6" t="s">
        <v>40</v>
      </c>
      <c r="E354" s="7">
        <v>44459.555625000001</v>
      </c>
      <c r="F354" s="7">
        <v>44459.576261574075</v>
      </c>
      <c r="G354" s="7">
        <v>44460.442754629628</v>
      </c>
      <c r="H354" s="7">
        <v>44460.591550925928</v>
      </c>
      <c r="I354" s="7">
        <v>44460.591516203705</v>
      </c>
      <c r="J354" s="7">
        <v>44461.416759259257</v>
      </c>
      <c r="K354" s="7">
        <v>44461.309687499997</v>
      </c>
      <c r="L354" s="7"/>
      <c r="M354" s="7"/>
      <c r="N354" s="7">
        <v>44461.443252314813</v>
      </c>
      <c r="O354" s="7">
        <v>44461.584965277776</v>
      </c>
      <c r="P354" s="7">
        <v>44461.584930555553</v>
      </c>
      <c r="Q354" s="6" t="s">
        <v>30</v>
      </c>
      <c r="R354">
        <f t="shared" si="160"/>
        <v>2</v>
      </c>
      <c r="S354">
        <f t="shared" si="161"/>
        <v>2</v>
      </c>
      <c r="T354">
        <f t="shared" si="162"/>
        <v>2</v>
      </c>
      <c r="U354">
        <f t="shared" si="163"/>
        <v>2</v>
      </c>
      <c r="V354" t="str">
        <f t="shared" si="164"/>
        <v/>
      </c>
      <c r="W354" t="str">
        <f t="shared" si="165"/>
        <v/>
      </c>
      <c r="X354">
        <f t="shared" si="166"/>
        <v>1</v>
      </c>
      <c r="Y354">
        <f t="shared" si="167"/>
        <v>1</v>
      </c>
      <c r="Z354" t="str">
        <f t="shared" si="168"/>
        <v/>
      </c>
      <c r="AA354" t="str">
        <f t="shared" si="169"/>
        <v/>
      </c>
      <c r="AB354">
        <f t="shared" si="170"/>
        <v>1</v>
      </c>
      <c r="AC354">
        <f t="shared" si="171"/>
        <v>2</v>
      </c>
    </row>
    <row r="355" spans="1:29" x14ac:dyDescent="0.35">
      <c r="A355" s="8" t="s">
        <v>136</v>
      </c>
      <c r="B355" s="9" t="s">
        <v>1010</v>
      </c>
      <c r="C355" s="9" t="s">
        <v>40</v>
      </c>
      <c r="D355" s="9" t="s">
        <v>40</v>
      </c>
      <c r="E355" s="10">
        <v>44459.515486111108</v>
      </c>
      <c r="F355" s="10">
        <v>44459.574050925927</v>
      </c>
      <c r="G355" s="10">
        <v>44460.44226851852</v>
      </c>
      <c r="H355" s="10">
        <v>44460.590810185182</v>
      </c>
      <c r="I355" s="10">
        <v>44460.590787037036</v>
      </c>
      <c r="J355" s="10">
        <v>44461.415625000001</v>
      </c>
      <c r="K355" s="10">
        <v>44461.309421296297</v>
      </c>
      <c r="L355" s="10"/>
      <c r="M355" s="10"/>
      <c r="N355" s="10">
        <v>44461.442962962959</v>
      </c>
      <c r="O355" s="10">
        <v>44461.584664351853</v>
      </c>
      <c r="P355" s="10">
        <v>44461.584629629629</v>
      </c>
      <c r="Q355" s="9" t="s">
        <v>30</v>
      </c>
      <c r="R355">
        <f t="shared" si="160"/>
        <v>2</v>
      </c>
      <c r="S355">
        <f t="shared" si="161"/>
        <v>2</v>
      </c>
      <c r="T355">
        <f t="shared" si="162"/>
        <v>2</v>
      </c>
      <c r="U355">
        <f t="shared" si="163"/>
        <v>2</v>
      </c>
      <c r="V355" t="str">
        <f t="shared" si="164"/>
        <v/>
      </c>
      <c r="W355" t="str">
        <f t="shared" si="165"/>
        <v/>
      </c>
      <c r="X355">
        <f t="shared" si="166"/>
        <v>1</v>
      </c>
      <c r="Y355">
        <f t="shared" si="167"/>
        <v>1</v>
      </c>
      <c r="Z355" t="str">
        <f t="shared" si="168"/>
        <v/>
      </c>
      <c r="AA355" t="str">
        <f t="shared" si="169"/>
        <v/>
      </c>
      <c r="AB355">
        <f t="shared" si="170"/>
        <v>1</v>
      </c>
      <c r="AC355">
        <f t="shared" si="171"/>
        <v>2</v>
      </c>
    </row>
    <row r="356" spans="1:29" x14ac:dyDescent="0.35">
      <c r="A356" s="5" t="s">
        <v>137</v>
      </c>
      <c r="B356" s="6" t="s">
        <v>1011</v>
      </c>
      <c r="C356" s="6" t="s">
        <v>40</v>
      </c>
      <c r="D356" s="6" t="s">
        <v>40</v>
      </c>
      <c r="E356" s="7">
        <v>44459.421979166669</v>
      </c>
      <c r="F356" s="7">
        <v>44459.460787037038</v>
      </c>
      <c r="G356" s="7">
        <v>44460.441550925927</v>
      </c>
      <c r="H356" s="7">
        <v>44460.589201388888</v>
      </c>
      <c r="I356" s="7">
        <v>44460.589155092595</v>
      </c>
      <c r="J356" s="7">
        <v>44461.423379629632</v>
      </c>
      <c r="K356" s="7">
        <v>44461.474016203705</v>
      </c>
      <c r="L356" s="7"/>
      <c r="M356" s="7"/>
      <c r="N356" s="7">
        <v>44461.488194444442</v>
      </c>
      <c r="O356" s="7">
        <v>44461.584328703706</v>
      </c>
      <c r="P356" s="7">
        <v>44461.584282407406</v>
      </c>
      <c r="Q356" s="6" t="s">
        <v>30</v>
      </c>
      <c r="R356">
        <f t="shared" si="160"/>
        <v>2</v>
      </c>
      <c r="S356">
        <f t="shared" si="161"/>
        <v>2</v>
      </c>
      <c r="T356">
        <f t="shared" si="162"/>
        <v>2</v>
      </c>
      <c r="U356">
        <f t="shared" si="163"/>
        <v>2</v>
      </c>
      <c r="V356" t="str">
        <f t="shared" si="164"/>
        <v/>
      </c>
      <c r="W356" t="str">
        <f t="shared" si="165"/>
        <v/>
      </c>
      <c r="X356">
        <f t="shared" si="166"/>
        <v>1</v>
      </c>
      <c r="Y356">
        <f t="shared" si="167"/>
        <v>1</v>
      </c>
      <c r="Z356" t="str">
        <f t="shared" si="168"/>
        <v/>
      </c>
      <c r="AA356" t="str">
        <f t="shared" si="169"/>
        <v/>
      </c>
      <c r="AB356">
        <f t="shared" si="170"/>
        <v>1</v>
      </c>
      <c r="AC356">
        <f t="shared" si="171"/>
        <v>2</v>
      </c>
    </row>
    <row r="357" spans="1:29" x14ac:dyDescent="0.35">
      <c r="A357" s="8" t="s">
        <v>138</v>
      </c>
      <c r="B357" s="9" t="s">
        <v>1012</v>
      </c>
      <c r="C357" s="9" t="s">
        <v>40</v>
      </c>
      <c r="D357" s="9" t="s">
        <v>40</v>
      </c>
      <c r="E357" s="10">
        <v>44459.41920138889</v>
      </c>
      <c r="F357" s="10">
        <v>44459.461435185185</v>
      </c>
      <c r="G357" s="10">
        <v>44460.441921296297</v>
      </c>
      <c r="H357" s="10">
        <v>44460.584513888891</v>
      </c>
      <c r="I357" s="10">
        <v>44460.584490740737</v>
      </c>
      <c r="J357" s="10">
        <v>44461.551770833335</v>
      </c>
      <c r="K357" s="10">
        <v>44461.473599537036</v>
      </c>
      <c r="L357" s="10"/>
      <c r="M357" s="10"/>
      <c r="N357" s="10">
        <v>44461.553946759261</v>
      </c>
      <c r="O357" s="10">
        <v>44461.583969907406</v>
      </c>
      <c r="P357" s="10">
        <v>44461.583935185183</v>
      </c>
      <c r="Q357" s="9" t="s">
        <v>30</v>
      </c>
      <c r="R357">
        <f t="shared" si="160"/>
        <v>2</v>
      </c>
      <c r="S357">
        <f t="shared" si="161"/>
        <v>2</v>
      </c>
      <c r="T357">
        <f t="shared" si="162"/>
        <v>2</v>
      </c>
      <c r="U357">
        <f t="shared" si="163"/>
        <v>2</v>
      </c>
      <c r="V357" t="str">
        <f t="shared" si="164"/>
        <v/>
      </c>
      <c r="W357" t="str">
        <f t="shared" si="165"/>
        <v/>
      </c>
      <c r="X357">
        <f t="shared" si="166"/>
        <v>1</v>
      </c>
      <c r="Y357">
        <f t="shared" si="167"/>
        <v>1</v>
      </c>
      <c r="Z357" t="str">
        <f t="shared" si="168"/>
        <v/>
      </c>
      <c r="AA357" t="str">
        <f t="shared" si="169"/>
        <v/>
      </c>
      <c r="AB357">
        <f t="shared" si="170"/>
        <v>1</v>
      </c>
      <c r="AC357">
        <f t="shared" si="171"/>
        <v>2</v>
      </c>
    </row>
    <row r="358" spans="1:29" x14ac:dyDescent="0.35">
      <c r="A358" s="5" t="s">
        <v>139</v>
      </c>
      <c r="B358" s="6" t="s">
        <v>140</v>
      </c>
      <c r="C358" s="6" t="s">
        <v>40</v>
      </c>
      <c r="D358" s="6" t="s">
        <v>40</v>
      </c>
      <c r="E358" s="7">
        <v>44456.732662037037</v>
      </c>
      <c r="F358" s="7">
        <v>44459.334293981483</v>
      </c>
      <c r="G358" s="7">
        <v>44459.442106481481</v>
      </c>
      <c r="H358" s="7">
        <v>44459.585011574076</v>
      </c>
      <c r="I358" s="7">
        <v>44459.584965277776</v>
      </c>
      <c r="J358" s="7">
        <v>44460.373101851852</v>
      </c>
      <c r="K358" s="7">
        <v>44460.280312499999</v>
      </c>
      <c r="L358" s="7"/>
      <c r="M358" s="7"/>
      <c r="N358" s="7">
        <v>44460.432812500003</v>
      </c>
      <c r="O358" s="7">
        <v>44460.594861111109</v>
      </c>
      <c r="P358" s="7">
        <v>44460.594814814816</v>
      </c>
      <c r="Q358" s="6" t="s">
        <v>30</v>
      </c>
      <c r="R358">
        <f t="shared" si="160"/>
        <v>1</v>
      </c>
      <c r="S358">
        <f t="shared" si="161"/>
        <v>1</v>
      </c>
      <c r="T358">
        <f t="shared" si="162"/>
        <v>2</v>
      </c>
      <c r="U358">
        <f t="shared" si="163"/>
        <v>2</v>
      </c>
      <c r="V358" t="str">
        <f t="shared" si="164"/>
        <v/>
      </c>
      <c r="W358" t="str">
        <f t="shared" si="165"/>
        <v/>
      </c>
      <c r="X358">
        <f t="shared" si="166"/>
        <v>1</v>
      </c>
      <c r="Y358">
        <f t="shared" si="167"/>
        <v>1</v>
      </c>
      <c r="Z358" t="str">
        <f t="shared" si="168"/>
        <v/>
      </c>
      <c r="AA358" t="str">
        <f t="shared" si="169"/>
        <v/>
      </c>
      <c r="AB358">
        <f t="shared" si="170"/>
        <v>1</v>
      </c>
      <c r="AC358">
        <f t="shared" si="171"/>
        <v>2</v>
      </c>
    </row>
    <row r="359" spans="1:29" x14ac:dyDescent="0.35">
      <c r="A359" s="8" t="s">
        <v>141</v>
      </c>
      <c r="B359" s="9" t="s">
        <v>142</v>
      </c>
      <c r="C359" s="9" t="s">
        <v>40</v>
      </c>
      <c r="D359" s="9" t="s">
        <v>40</v>
      </c>
      <c r="E359" s="10">
        <v>44456.585821759261</v>
      </c>
      <c r="F359" s="10">
        <v>44456.626481481479</v>
      </c>
      <c r="G359" s="10">
        <v>44459.440601851849</v>
      </c>
      <c r="H359" s="10">
        <v>44459.440601851849</v>
      </c>
      <c r="I359" s="10">
        <v>44459.440601851849</v>
      </c>
      <c r="J359" s="10"/>
      <c r="K359" s="10"/>
      <c r="L359" s="10"/>
      <c r="M359" s="10"/>
      <c r="N359" s="10">
        <v>44459.440601851849</v>
      </c>
      <c r="O359" s="10">
        <v>44459.588379629633</v>
      </c>
      <c r="P359" s="10">
        <v>44459.58834490741</v>
      </c>
      <c r="Q359" s="9" t="s">
        <v>30</v>
      </c>
      <c r="R359">
        <f t="shared" si="160"/>
        <v>2</v>
      </c>
      <c r="S359">
        <f t="shared" si="161"/>
        <v>2</v>
      </c>
      <c r="T359" t="str">
        <f t="shared" si="162"/>
        <v/>
      </c>
      <c r="U359" t="str">
        <f t="shared" si="163"/>
        <v/>
      </c>
      <c r="V359" t="str">
        <f t="shared" si="164"/>
        <v/>
      </c>
      <c r="W359" t="str">
        <f t="shared" si="165"/>
        <v/>
      </c>
      <c r="X359" t="str">
        <f t="shared" si="166"/>
        <v/>
      </c>
      <c r="Y359" t="str">
        <f t="shared" si="167"/>
        <v/>
      </c>
      <c r="Z359" t="str">
        <f t="shared" si="168"/>
        <v/>
      </c>
      <c r="AA359" t="str">
        <f t="shared" si="169"/>
        <v/>
      </c>
      <c r="AB359">
        <f t="shared" si="170"/>
        <v>1</v>
      </c>
      <c r="AC359">
        <f t="shared" si="171"/>
        <v>1</v>
      </c>
    </row>
    <row r="360" spans="1:29" x14ac:dyDescent="0.35">
      <c r="A360" s="5" t="s">
        <v>143</v>
      </c>
      <c r="B360" s="6" t="s">
        <v>1013</v>
      </c>
      <c r="C360" s="6" t="s">
        <v>40</v>
      </c>
      <c r="D360" s="6" t="s">
        <v>40</v>
      </c>
      <c r="E360" s="7">
        <v>44455.709745370368</v>
      </c>
      <c r="F360" s="7">
        <v>44455.717627314814</v>
      </c>
      <c r="G360" s="7">
        <v>44456.467199074075</v>
      </c>
      <c r="H360" s="7">
        <v>44456.585393518515</v>
      </c>
      <c r="I360" s="7">
        <v>44456.585358796299</v>
      </c>
      <c r="J360" s="7">
        <v>44459.292129629626</v>
      </c>
      <c r="K360" s="7">
        <v>44459.285555555558</v>
      </c>
      <c r="L360" s="7"/>
      <c r="M360" s="7"/>
      <c r="N360" s="7">
        <v>44459.343159722222</v>
      </c>
      <c r="O360" s="7">
        <v>44459.586655092593</v>
      </c>
      <c r="P360" s="7">
        <v>44459.58662037037</v>
      </c>
      <c r="Q360" s="6" t="s">
        <v>30</v>
      </c>
      <c r="R360">
        <f t="shared" si="160"/>
        <v>2</v>
      </c>
      <c r="S360">
        <f t="shared" si="161"/>
        <v>2</v>
      </c>
      <c r="T360">
        <f t="shared" si="162"/>
        <v>2</v>
      </c>
      <c r="U360">
        <f t="shared" si="163"/>
        <v>2</v>
      </c>
      <c r="V360" t="str">
        <f t="shared" si="164"/>
        <v/>
      </c>
      <c r="W360" t="str">
        <f t="shared" si="165"/>
        <v/>
      </c>
      <c r="X360">
        <f t="shared" si="166"/>
        <v>1</v>
      </c>
      <c r="Y360">
        <f t="shared" si="167"/>
        <v>1</v>
      </c>
      <c r="Z360" t="str">
        <f t="shared" si="168"/>
        <v/>
      </c>
      <c r="AA360" t="str">
        <f t="shared" si="169"/>
        <v/>
      </c>
      <c r="AB360">
        <f t="shared" si="170"/>
        <v>1</v>
      </c>
      <c r="AC360">
        <f t="shared" si="171"/>
        <v>2</v>
      </c>
    </row>
    <row r="361" spans="1:29" x14ac:dyDescent="0.35">
      <c r="A361" s="8" t="s">
        <v>144</v>
      </c>
      <c r="B361" s="9" t="s">
        <v>145</v>
      </c>
      <c r="C361" s="9" t="s">
        <v>40</v>
      </c>
      <c r="D361" s="9" t="s">
        <v>40</v>
      </c>
      <c r="E361" s="10">
        <v>44455.482893518521</v>
      </c>
      <c r="F361" s="10">
        <v>44455.49858796296</v>
      </c>
      <c r="G361" s="10">
        <v>44456.468368055554</v>
      </c>
      <c r="H361" s="10">
        <v>44456.584351851852</v>
      </c>
      <c r="I361" s="10">
        <v>44456.584328703706</v>
      </c>
      <c r="J361" s="10">
        <v>44459.291805555556</v>
      </c>
      <c r="K361" s="10">
        <v>44459.285312499997</v>
      </c>
      <c r="L361" s="10"/>
      <c r="M361" s="10"/>
      <c r="N361" s="10">
        <v>44459.341967592591</v>
      </c>
      <c r="O361" s="10">
        <v>44459.585844907408</v>
      </c>
      <c r="P361" s="10">
        <v>44459.585810185185</v>
      </c>
      <c r="Q361" s="9" t="s">
        <v>30</v>
      </c>
      <c r="R361">
        <f t="shared" si="160"/>
        <v>2</v>
      </c>
      <c r="S361">
        <f t="shared" si="161"/>
        <v>2</v>
      </c>
      <c r="T361">
        <f t="shared" si="162"/>
        <v>2</v>
      </c>
      <c r="U361">
        <f t="shared" si="163"/>
        <v>2</v>
      </c>
      <c r="V361" t="str">
        <f t="shared" si="164"/>
        <v/>
      </c>
      <c r="W361" t="str">
        <f t="shared" si="165"/>
        <v/>
      </c>
      <c r="X361">
        <f t="shared" si="166"/>
        <v>1</v>
      </c>
      <c r="Y361">
        <f t="shared" si="167"/>
        <v>1</v>
      </c>
      <c r="Z361" t="str">
        <f t="shared" si="168"/>
        <v/>
      </c>
      <c r="AA361" t="str">
        <f t="shared" si="169"/>
        <v/>
      </c>
      <c r="AB361">
        <f t="shared" si="170"/>
        <v>1</v>
      </c>
      <c r="AC361">
        <f t="shared" si="171"/>
        <v>2</v>
      </c>
    </row>
    <row r="362" spans="1:29" x14ac:dyDescent="0.35">
      <c r="A362" s="5" t="s">
        <v>146</v>
      </c>
      <c r="B362" s="6" t="s">
        <v>147</v>
      </c>
      <c r="C362" s="6" t="s">
        <v>40</v>
      </c>
      <c r="D362" s="6" t="s">
        <v>40</v>
      </c>
      <c r="E362" s="7">
        <v>44455.46875</v>
      </c>
      <c r="F362" s="7">
        <v>44455.497256944444</v>
      </c>
      <c r="G362" s="7">
        <v>44456.467905092592</v>
      </c>
      <c r="H362" s="7">
        <v>44459.583877314813</v>
      </c>
      <c r="I362" s="7">
        <v>44459.583831018521</v>
      </c>
      <c r="J362" s="7">
        <v>44461.414583333331</v>
      </c>
      <c r="K362" s="7">
        <v>44461.30909722222</v>
      </c>
      <c r="L362" s="7"/>
      <c r="M362" s="7"/>
      <c r="N362" s="7">
        <v>44461.442685185182</v>
      </c>
      <c r="O362" s="7">
        <v>44461.583622685182</v>
      </c>
      <c r="P362" s="7">
        <v>44461.583599537036</v>
      </c>
      <c r="Q362" s="6" t="s">
        <v>30</v>
      </c>
      <c r="R362">
        <f t="shared" si="160"/>
        <v>2</v>
      </c>
      <c r="S362">
        <f t="shared" si="161"/>
        <v>3</v>
      </c>
      <c r="T362">
        <f t="shared" si="162"/>
        <v>3</v>
      </c>
      <c r="U362">
        <f t="shared" si="163"/>
        <v>3</v>
      </c>
      <c r="V362" t="str">
        <f t="shared" si="164"/>
        <v/>
      </c>
      <c r="W362" t="str">
        <f t="shared" si="165"/>
        <v/>
      </c>
      <c r="X362">
        <f t="shared" si="166"/>
        <v>1</v>
      </c>
      <c r="Y362">
        <f t="shared" si="167"/>
        <v>1</v>
      </c>
      <c r="Z362" t="str">
        <f t="shared" si="168"/>
        <v/>
      </c>
      <c r="AA362" t="str">
        <f t="shared" si="169"/>
        <v/>
      </c>
      <c r="AB362">
        <f t="shared" si="170"/>
        <v>1</v>
      </c>
      <c r="AC362">
        <f t="shared" si="171"/>
        <v>3</v>
      </c>
    </row>
    <row r="363" spans="1:29" x14ac:dyDescent="0.35">
      <c r="A363" s="8" t="s">
        <v>148</v>
      </c>
      <c r="B363" s="9" t="s">
        <v>149</v>
      </c>
      <c r="C363" s="9" t="s">
        <v>40</v>
      </c>
      <c r="D363" s="9" t="s">
        <v>40</v>
      </c>
      <c r="E363" s="10">
        <v>44455.330335648148</v>
      </c>
      <c r="F363" s="10">
        <v>44455.37777777778</v>
      </c>
      <c r="G363" s="10">
        <v>44455.440613425926</v>
      </c>
      <c r="H363" s="10">
        <v>44455.586030092592</v>
      </c>
      <c r="I363" s="10">
        <v>44455.586006944446</v>
      </c>
      <c r="J363" s="10">
        <v>44456.302581018521</v>
      </c>
      <c r="K363" s="10">
        <v>44456.292731481481</v>
      </c>
      <c r="L363" s="10"/>
      <c r="M363" s="10"/>
      <c r="N363" s="10">
        <v>44456.340624999997</v>
      </c>
      <c r="O363" s="10">
        <v>44456.586689814816</v>
      </c>
      <c r="P363" s="10">
        <v>44456.586655092593</v>
      </c>
      <c r="Q363" s="9" t="s">
        <v>30</v>
      </c>
      <c r="R363">
        <f t="shared" si="160"/>
        <v>1</v>
      </c>
      <c r="S363">
        <f t="shared" si="161"/>
        <v>1</v>
      </c>
      <c r="T363">
        <f t="shared" si="162"/>
        <v>2</v>
      </c>
      <c r="U363">
        <f t="shared" si="163"/>
        <v>2</v>
      </c>
      <c r="V363" t="str">
        <f t="shared" si="164"/>
        <v/>
      </c>
      <c r="W363" t="str">
        <f t="shared" si="165"/>
        <v/>
      </c>
      <c r="X363">
        <f t="shared" si="166"/>
        <v>1</v>
      </c>
      <c r="Y363">
        <f t="shared" si="167"/>
        <v>1</v>
      </c>
      <c r="Z363" t="str">
        <f t="shared" si="168"/>
        <v/>
      </c>
      <c r="AA363" t="str">
        <f t="shared" si="169"/>
        <v/>
      </c>
      <c r="AB363">
        <f t="shared" si="170"/>
        <v>1</v>
      </c>
      <c r="AC363">
        <f t="shared" si="171"/>
        <v>2</v>
      </c>
    </row>
    <row r="364" spans="1:29" x14ac:dyDescent="0.35">
      <c r="A364" s="5" t="s">
        <v>150</v>
      </c>
      <c r="B364" s="6" t="s">
        <v>1014</v>
      </c>
      <c r="C364" s="6" t="s">
        <v>40</v>
      </c>
      <c r="D364" s="6" t="s">
        <v>40</v>
      </c>
      <c r="E364" s="7">
        <v>44454.840833333335</v>
      </c>
      <c r="F364" s="7">
        <v>44455.375763888886</v>
      </c>
      <c r="G364" s="7">
        <v>44455.441365740742</v>
      </c>
      <c r="H364" s="7">
        <v>44455.451377314814</v>
      </c>
      <c r="I364" s="7">
        <v>44455.451249999998</v>
      </c>
      <c r="J364" s="7"/>
      <c r="K364" s="7"/>
      <c r="L364" s="7"/>
      <c r="M364" s="7"/>
      <c r="N364" s="7">
        <v>44455.451249999998</v>
      </c>
      <c r="O364" s="7">
        <v>44455.588148148148</v>
      </c>
      <c r="P364" s="7">
        <v>44455.588113425925</v>
      </c>
      <c r="Q364" s="6" t="s">
        <v>30</v>
      </c>
      <c r="R364">
        <f t="shared" si="160"/>
        <v>1</v>
      </c>
      <c r="S364">
        <f t="shared" si="161"/>
        <v>1</v>
      </c>
      <c r="T364" t="str">
        <f t="shared" si="162"/>
        <v/>
      </c>
      <c r="U364" t="str">
        <f t="shared" si="163"/>
        <v/>
      </c>
      <c r="V364" t="str">
        <f t="shared" si="164"/>
        <v/>
      </c>
      <c r="W364" t="str">
        <f t="shared" si="165"/>
        <v/>
      </c>
      <c r="X364" t="str">
        <f t="shared" si="166"/>
        <v/>
      </c>
      <c r="Y364" t="str">
        <f t="shared" si="167"/>
        <v/>
      </c>
      <c r="Z364" t="str">
        <f t="shared" si="168"/>
        <v/>
      </c>
      <c r="AA364" t="str">
        <f t="shared" si="169"/>
        <v/>
      </c>
      <c r="AB364">
        <f t="shared" si="170"/>
        <v>1</v>
      </c>
      <c r="AC364">
        <f t="shared" si="171"/>
        <v>1</v>
      </c>
    </row>
    <row r="365" spans="1:29" x14ac:dyDescent="0.35">
      <c r="A365" s="8" t="s">
        <v>151</v>
      </c>
      <c r="B365" s="9" t="s">
        <v>1015</v>
      </c>
      <c r="C365" s="9" t="s">
        <v>40</v>
      </c>
      <c r="D365" s="9" t="s">
        <v>40</v>
      </c>
      <c r="E365" s="10">
        <v>44454.8359375</v>
      </c>
      <c r="F365" s="10">
        <v>44455.372534722221</v>
      </c>
      <c r="G365" s="10">
        <v>44455.441736111112</v>
      </c>
      <c r="H365" s="10">
        <v>44455.450497685182</v>
      </c>
      <c r="I365" s="10">
        <v>44455.450462962966</v>
      </c>
      <c r="J365" s="10"/>
      <c r="K365" s="10"/>
      <c r="L365" s="10"/>
      <c r="M365" s="10"/>
      <c r="N365" s="10">
        <v>44455.450462962966</v>
      </c>
      <c r="O365" s="10">
        <v>44455.587766203702</v>
      </c>
      <c r="P365" s="10">
        <v>44455.587731481479</v>
      </c>
      <c r="Q365" s="9" t="s">
        <v>30</v>
      </c>
      <c r="R365">
        <f t="shared" si="160"/>
        <v>1</v>
      </c>
      <c r="S365">
        <f t="shared" si="161"/>
        <v>1</v>
      </c>
      <c r="T365" t="str">
        <f t="shared" si="162"/>
        <v/>
      </c>
      <c r="U365" t="str">
        <f t="shared" si="163"/>
        <v/>
      </c>
      <c r="V365" t="str">
        <f t="shared" si="164"/>
        <v/>
      </c>
      <c r="W365" t="str">
        <f t="shared" si="165"/>
        <v/>
      </c>
      <c r="X365" t="str">
        <f t="shared" si="166"/>
        <v/>
      </c>
      <c r="Y365" t="str">
        <f t="shared" si="167"/>
        <v/>
      </c>
      <c r="Z365" t="str">
        <f t="shared" si="168"/>
        <v/>
      </c>
      <c r="AA365" t="str">
        <f t="shared" si="169"/>
        <v/>
      </c>
      <c r="AB365">
        <f t="shared" si="170"/>
        <v>1</v>
      </c>
      <c r="AC365">
        <f t="shared" si="171"/>
        <v>1</v>
      </c>
    </row>
    <row r="366" spans="1:29" x14ac:dyDescent="0.35">
      <c r="A366" s="5" t="s">
        <v>152</v>
      </c>
      <c r="B366" s="6" t="s">
        <v>153</v>
      </c>
      <c r="C366" s="6" t="s">
        <v>40</v>
      </c>
      <c r="D366" s="6" t="s">
        <v>40</v>
      </c>
      <c r="E366" s="7">
        <v>44454.653414351851</v>
      </c>
      <c r="F366" s="7">
        <v>44454.684363425928</v>
      </c>
      <c r="G366" s="7">
        <v>44455.442916666667</v>
      </c>
      <c r="H366" s="7">
        <v>44455.585324074076</v>
      </c>
      <c r="I366" s="7">
        <v>44455.585289351853</v>
      </c>
      <c r="J366" s="7">
        <v>44456.302349537036</v>
      </c>
      <c r="K366" s="7">
        <v>44456.292453703703</v>
      </c>
      <c r="L366" s="7"/>
      <c r="M366" s="7"/>
      <c r="N366" s="7">
        <v>44456.337743055556</v>
      </c>
      <c r="O366" s="7">
        <v>44456.586388888885</v>
      </c>
      <c r="P366" s="7">
        <v>44456.586365740739</v>
      </c>
      <c r="Q366" s="6" t="s">
        <v>30</v>
      </c>
      <c r="R366">
        <f t="shared" si="160"/>
        <v>2</v>
      </c>
      <c r="S366">
        <f t="shared" si="161"/>
        <v>2</v>
      </c>
      <c r="T366">
        <f t="shared" si="162"/>
        <v>2</v>
      </c>
      <c r="U366">
        <f t="shared" si="163"/>
        <v>2</v>
      </c>
      <c r="V366" t="str">
        <f t="shared" si="164"/>
        <v/>
      </c>
      <c r="W366" t="str">
        <f t="shared" si="165"/>
        <v/>
      </c>
      <c r="X366">
        <f t="shared" si="166"/>
        <v>1</v>
      </c>
      <c r="Y366">
        <f t="shared" si="167"/>
        <v>1</v>
      </c>
      <c r="Z366" t="str">
        <f t="shared" si="168"/>
        <v/>
      </c>
      <c r="AA366" t="str">
        <f t="shared" si="169"/>
        <v/>
      </c>
      <c r="AB366">
        <f t="shared" si="170"/>
        <v>1</v>
      </c>
      <c r="AC366">
        <f t="shared" si="171"/>
        <v>2</v>
      </c>
    </row>
    <row r="367" spans="1:29" x14ac:dyDescent="0.35">
      <c r="A367" s="8" t="s">
        <v>154</v>
      </c>
      <c r="B367" s="9" t="s">
        <v>1016</v>
      </c>
      <c r="C367" s="9" t="s">
        <v>40</v>
      </c>
      <c r="D367" s="9" t="s">
        <v>40</v>
      </c>
      <c r="E367" s="10">
        <v>44453.864120370374</v>
      </c>
      <c r="F367" s="10">
        <v>44454.365787037037</v>
      </c>
      <c r="G367" s="10">
        <v>44454.44127314815</v>
      </c>
      <c r="H367" s="10">
        <v>44454.586909722224</v>
      </c>
      <c r="I367" s="10">
        <v>44454.586875000001</v>
      </c>
      <c r="J367" s="10"/>
      <c r="K367" s="10"/>
      <c r="L367" s="10"/>
      <c r="M367" s="10"/>
      <c r="N367" s="10">
        <v>44454.587013888886</v>
      </c>
      <c r="O367" s="10">
        <v>44454.589131944442</v>
      </c>
      <c r="P367" s="10">
        <v>44454.589097222219</v>
      </c>
      <c r="Q367" s="9" t="s">
        <v>30</v>
      </c>
      <c r="R367">
        <f t="shared" ref="R367:R410" si="172">IF(ISBLANK(G367),"",NETWORKDAYS(F367,G367))</f>
        <v>1</v>
      </c>
      <c r="S367">
        <f t="shared" ref="S367:S410" si="173">IF(ISBLANK(I367),"",NETWORKDAYS(F367,I367))</f>
        <v>1</v>
      </c>
      <c r="T367" t="str">
        <f t="shared" ref="T367:T410" si="174">IF(ISBLANK(K367),"",NETWORKDAYS(I367,K367))</f>
        <v/>
      </c>
      <c r="U367" t="str">
        <f t="shared" ref="U367:U410" si="175">IF(ISBLANK(J367),"",NETWORKDAYS(H367,J367))</f>
        <v/>
      </c>
      <c r="V367" t="str">
        <f t="shared" ref="V367:V410" si="176">IF(ISBLANK(M367),"",NETWORKDAYS(I367,M367))</f>
        <v/>
      </c>
      <c r="W367" t="str">
        <f t="shared" ref="W367:W410" si="177">IF(ISBLANK(L367),"",NETWORKDAYS(H367,L367))</f>
        <v/>
      </c>
      <c r="X367" t="str">
        <f t="shared" ref="X367:X410" si="178">IF(ISBLANK(K367),"",NETWORKDAYS(K367,N367))</f>
        <v/>
      </c>
      <c r="Y367" t="str">
        <f t="shared" ref="Y367:Y410" si="179">IF(ISBLANK(J367),"",NETWORKDAYS(J367,N367))</f>
        <v/>
      </c>
      <c r="Z367" t="str">
        <f t="shared" ref="Z367:Z410" si="180">IF(ISBLANK(M367),"",NETWORKDAYS(M367,N367))</f>
        <v/>
      </c>
      <c r="AA367" t="str">
        <f t="shared" ref="AA367:AA410" si="181">IF(ISBLANK(L367),"",NETWORKDAYS(L367,N367))</f>
        <v/>
      </c>
      <c r="AB367">
        <f t="shared" ref="AB367:AB410" si="182">IF(ISBLANK(P367),"",NETWORKDAYS(N367,P367))</f>
        <v>1</v>
      </c>
      <c r="AC367">
        <f t="shared" ref="AC367:AC410" si="183">IF(ISBLANK(P367),"",NETWORKDAYS(I367,P367))</f>
        <v>1</v>
      </c>
    </row>
    <row r="368" spans="1:29" x14ac:dyDescent="0.35">
      <c r="A368" s="5" t="s">
        <v>155</v>
      </c>
      <c r="B368" s="6" t="s">
        <v>1017</v>
      </c>
      <c r="C368" s="6" t="s">
        <v>40</v>
      </c>
      <c r="D368" s="6" t="s">
        <v>40</v>
      </c>
      <c r="E368" s="7">
        <v>44453.409143518518</v>
      </c>
      <c r="F368" s="7">
        <v>44453.410856481481</v>
      </c>
      <c r="G368" s="7">
        <v>44454.44159722222</v>
      </c>
      <c r="H368" s="7">
        <v>44454.5862037037</v>
      </c>
      <c r="I368" s="7">
        <v>44454.586168981485</v>
      </c>
      <c r="J368" s="7"/>
      <c r="K368" s="7"/>
      <c r="L368" s="7"/>
      <c r="M368" s="7"/>
      <c r="N368" s="7">
        <v>44454.586423611108</v>
      </c>
      <c r="O368" s="7">
        <v>44454.588877314818</v>
      </c>
      <c r="P368" s="7">
        <v>44454.588854166665</v>
      </c>
      <c r="Q368" s="6" t="s">
        <v>30</v>
      </c>
      <c r="R368">
        <f t="shared" si="172"/>
        <v>2</v>
      </c>
      <c r="S368">
        <f t="shared" si="173"/>
        <v>2</v>
      </c>
      <c r="T368" t="str">
        <f t="shared" si="174"/>
        <v/>
      </c>
      <c r="U368" t="str">
        <f t="shared" si="175"/>
        <v/>
      </c>
      <c r="V368" t="str">
        <f t="shared" si="176"/>
        <v/>
      </c>
      <c r="W368" t="str">
        <f t="shared" si="177"/>
        <v/>
      </c>
      <c r="X368" t="str">
        <f t="shared" si="178"/>
        <v/>
      </c>
      <c r="Y368" t="str">
        <f t="shared" si="179"/>
        <v/>
      </c>
      <c r="Z368" t="str">
        <f t="shared" si="180"/>
        <v/>
      </c>
      <c r="AA368" t="str">
        <f t="shared" si="181"/>
        <v/>
      </c>
      <c r="AB368">
        <f t="shared" si="182"/>
        <v>1</v>
      </c>
      <c r="AC368">
        <f t="shared" si="183"/>
        <v>1</v>
      </c>
    </row>
    <row r="369" spans="1:29" x14ac:dyDescent="0.35">
      <c r="A369" s="8" t="s">
        <v>156</v>
      </c>
      <c r="B369" s="9" t="s">
        <v>1018</v>
      </c>
      <c r="C369" s="9" t="s">
        <v>40</v>
      </c>
      <c r="D369" s="9" t="s">
        <v>40</v>
      </c>
      <c r="E369" s="10">
        <v>44452.825104166666</v>
      </c>
      <c r="F369" s="10">
        <v>44453.393935185188</v>
      </c>
      <c r="G369" s="10">
        <v>44453.438576388886</v>
      </c>
      <c r="H369" s="10">
        <v>44453.539814814816</v>
      </c>
      <c r="I369" s="10">
        <v>44453.539780092593</v>
      </c>
      <c r="J369" s="10"/>
      <c r="K369" s="10"/>
      <c r="L369" s="10"/>
      <c r="M369" s="10"/>
      <c r="N369" s="10">
        <v>44453.539780092593</v>
      </c>
      <c r="O369" s="10">
        <v>44453.590844907405</v>
      </c>
      <c r="P369" s="10">
        <v>44453.590821759259</v>
      </c>
      <c r="Q369" s="9" t="s">
        <v>30</v>
      </c>
      <c r="R369">
        <f t="shared" si="172"/>
        <v>1</v>
      </c>
      <c r="S369">
        <f t="shared" si="173"/>
        <v>1</v>
      </c>
      <c r="T369" t="str">
        <f t="shared" si="174"/>
        <v/>
      </c>
      <c r="U369" t="str">
        <f t="shared" si="175"/>
        <v/>
      </c>
      <c r="V369" t="str">
        <f t="shared" si="176"/>
        <v/>
      </c>
      <c r="W369" t="str">
        <f t="shared" si="177"/>
        <v/>
      </c>
      <c r="X369" t="str">
        <f t="shared" si="178"/>
        <v/>
      </c>
      <c r="Y369" t="str">
        <f t="shared" si="179"/>
        <v/>
      </c>
      <c r="Z369" t="str">
        <f t="shared" si="180"/>
        <v/>
      </c>
      <c r="AA369" t="str">
        <f t="shared" si="181"/>
        <v/>
      </c>
      <c r="AB369">
        <f t="shared" si="182"/>
        <v>1</v>
      </c>
      <c r="AC369">
        <f t="shared" si="183"/>
        <v>1</v>
      </c>
    </row>
    <row r="370" spans="1:29" x14ac:dyDescent="0.35">
      <c r="A370" s="5" t="s">
        <v>157</v>
      </c>
      <c r="B370" s="6" t="s">
        <v>1019</v>
      </c>
      <c r="C370" s="6" t="s">
        <v>40</v>
      </c>
      <c r="D370" s="6" t="s">
        <v>40</v>
      </c>
      <c r="E370" s="7">
        <v>44452.81659722222</v>
      </c>
      <c r="F370" s="7">
        <v>44453.392650462964</v>
      </c>
      <c r="G370" s="7">
        <v>44453.437893518516</v>
      </c>
      <c r="H370" s="7">
        <v>44453.540335648147</v>
      </c>
      <c r="I370" s="7">
        <v>44453.540300925924</v>
      </c>
      <c r="J370" s="7"/>
      <c r="K370" s="7"/>
      <c r="L370" s="7"/>
      <c r="M370" s="7"/>
      <c r="N370" s="7">
        <v>44453.540300925924</v>
      </c>
      <c r="O370" s="7">
        <v>44453.590555555558</v>
      </c>
      <c r="P370" s="7">
        <v>44453.590532407405</v>
      </c>
      <c r="Q370" s="6" t="s">
        <v>30</v>
      </c>
      <c r="R370">
        <f t="shared" si="172"/>
        <v>1</v>
      </c>
      <c r="S370">
        <f t="shared" si="173"/>
        <v>1</v>
      </c>
      <c r="T370" t="str">
        <f t="shared" si="174"/>
        <v/>
      </c>
      <c r="U370" t="str">
        <f t="shared" si="175"/>
        <v/>
      </c>
      <c r="V370" t="str">
        <f t="shared" si="176"/>
        <v/>
      </c>
      <c r="W370" t="str">
        <f t="shared" si="177"/>
        <v/>
      </c>
      <c r="X370" t="str">
        <f t="shared" si="178"/>
        <v/>
      </c>
      <c r="Y370" t="str">
        <f t="shared" si="179"/>
        <v/>
      </c>
      <c r="Z370" t="str">
        <f t="shared" si="180"/>
        <v/>
      </c>
      <c r="AA370" t="str">
        <f t="shared" si="181"/>
        <v/>
      </c>
      <c r="AB370">
        <f t="shared" si="182"/>
        <v>1</v>
      </c>
      <c r="AC370">
        <f t="shared" si="183"/>
        <v>1</v>
      </c>
    </row>
    <row r="371" spans="1:29" x14ac:dyDescent="0.35">
      <c r="A371" s="8" t="s">
        <v>158</v>
      </c>
      <c r="B371" s="9" t="s">
        <v>159</v>
      </c>
      <c r="C371" s="9" t="s">
        <v>40</v>
      </c>
      <c r="D371" s="9" t="s">
        <v>40</v>
      </c>
      <c r="E371" s="10">
        <v>44452.752175925925</v>
      </c>
      <c r="F371" s="10">
        <v>44453.375879629632</v>
      </c>
      <c r="G371" s="10">
        <v>44453.437048611115</v>
      </c>
      <c r="H371" s="10">
        <v>44453.587800925925</v>
      </c>
      <c r="I371" s="10">
        <v>44453.587766203702</v>
      </c>
      <c r="J371" s="10">
        <v>44454.560520833336</v>
      </c>
      <c r="K371" s="10">
        <v>44454.511574074073</v>
      </c>
      <c r="L371" s="10"/>
      <c r="M371" s="10"/>
      <c r="N371" s="10">
        <v>44454.56150462963</v>
      </c>
      <c r="O371" s="10">
        <v>44454.588553240741</v>
      </c>
      <c r="P371" s="10">
        <v>44454.588530092595</v>
      </c>
      <c r="Q371" s="9" t="s">
        <v>30</v>
      </c>
      <c r="R371">
        <f t="shared" si="172"/>
        <v>1</v>
      </c>
      <c r="S371">
        <f t="shared" si="173"/>
        <v>1</v>
      </c>
      <c r="T371">
        <f t="shared" si="174"/>
        <v>2</v>
      </c>
      <c r="U371">
        <f t="shared" si="175"/>
        <v>2</v>
      </c>
      <c r="V371" t="str">
        <f t="shared" si="176"/>
        <v/>
      </c>
      <c r="W371" t="str">
        <f t="shared" si="177"/>
        <v/>
      </c>
      <c r="X371">
        <f t="shared" si="178"/>
        <v>1</v>
      </c>
      <c r="Y371">
        <f t="shared" si="179"/>
        <v>1</v>
      </c>
      <c r="Z371" t="str">
        <f t="shared" si="180"/>
        <v/>
      </c>
      <c r="AA371" t="str">
        <f t="shared" si="181"/>
        <v/>
      </c>
      <c r="AB371">
        <f t="shared" si="182"/>
        <v>1</v>
      </c>
      <c r="AC371">
        <f t="shared" si="183"/>
        <v>2</v>
      </c>
    </row>
    <row r="372" spans="1:29" x14ac:dyDescent="0.35">
      <c r="A372" s="5" t="s">
        <v>160</v>
      </c>
      <c r="B372" s="6" t="s">
        <v>161</v>
      </c>
      <c r="C372" s="6" t="s">
        <v>40</v>
      </c>
      <c r="D372" s="6" t="s">
        <v>40</v>
      </c>
      <c r="E372" s="7">
        <v>44452.721608796295</v>
      </c>
      <c r="F372" s="7">
        <v>44453.373923611114</v>
      </c>
      <c r="G372" s="7">
        <v>44453.436574074076</v>
      </c>
      <c r="H372" s="7">
        <v>44453.54074074074</v>
      </c>
      <c r="I372" s="7">
        <v>44453.540717592594</v>
      </c>
      <c r="J372" s="7"/>
      <c r="K372" s="7"/>
      <c r="L372" s="7"/>
      <c r="M372" s="7"/>
      <c r="N372" s="7">
        <v>44453.540717592594</v>
      </c>
      <c r="O372" s="7">
        <v>44453.590219907404</v>
      </c>
      <c r="P372" s="7">
        <v>44453.590173611112</v>
      </c>
      <c r="Q372" s="6" t="s">
        <v>30</v>
      </c>
      <c r="R372">
        <f t="shared" si="172"/>
        <v>1</v>
      </c>
      <c r="S372">
        <f t="shared" si="173"/>
        <v>1</v>
      </c>
      <c r="T372" t="str">
        <f t="shared" si="174"/>
        <v/>
      </c>
      <c r="U372" t="str">
        <f t="shared" si="175"/>
        <v/>
      </c>
      <c r="V372" t="str">
        <f t="shared" si="176"/>
        <v/>
      </c>
      <c r="W372" t="str">
        <f t="shared" si="177"/>
        <v/>
      </c>
      <c r="X372" t="str">
        <f t="shared" si="178"/>
        <v/>
      </c>
      <c r="Y372" t="str">
        <f t="shared" si="179"/>
        <v/>
      </c>
      <c r="Z372" t="str">
        <f t="shared" si="180"/>
        <v/>
      </c>
      <c r="AA372" t="str">
        <f t="shared" si="181"/>
        <v/>
      </c>
      <c r="AB372">
        <f t="shared" si="182"/>
        <v>1</v>
      </c>
      <c r="AC372">
        <f t="shared" si="183"/>
        <v>1</v>
      </c>
    </row>
    <row r="373" spans="1:29" x14ac:dyDescent="0.35">
      <c r="A373" s="8" t="s">
        <v>162</v>
      </c>
      <c r="B373" s="9" t="s">
        <v>163</v>
      </c>
      <c r="C373" s="9" t="s">
        <v>40</v>
      </c>
      <c r="D373" s="9" t="s">
        <v>40</v>
      </c>
      <c r="E373" s="10">
        <v>44452.673229166663</v>
      </c>
      <c r="F373" s="10">
        <v>44452.68304398148</v>
      </c>
      <c r="G373" s="10">
        <v>44453.435671296298</v>
      </c>
      <c r="H373" s="10">
        <v>44490.584976851853</v>
      </c>
      <c r="I373" s="10">
        <v>44490.58494212963</v>
      </c>
      <c r="J373" s="10">
        <v>44491.382106481484</v>
      </c>
      <c r="K373" s="10">
        <v>44491.354305555556</v>
      </c>
      <c r="L373" s="10"/>
      <c r="M373" s="10"/>
      <c r="N373" s="10">
        <v>44491.388275462959</v>
      </c>
      <c r="O373" s="10">
        <v>44491.585787037038</v>
      </c>
      <c r="P373" s="10">
        <v>44491.585763888892</v>
      </c>
      <c r="Q373" s="9" t="s">
        <v>30</v>
      </c>
      <c r="R373">
        <f t="shared" si="172"/>
        <v>2</v>
      </c>
      <c r="S373">
        <f t="shared" si="173"/>
        <v>29</v>
      </c>
      <c r="T373">
        <f t="shared" si="174"/>
        <v>2</v>
      </c>
      <c r="U373">
        <f t="shared" si="175"/>
        <v>2</v>
      </c>
      <c r="V373" t="str">
        <f t="shared" si="176"/>
        <v/>
      </c>
      <c r="W373" t="str">
        <f t="shared" si="177"/>
        <v/>
      </c>
      <c r="X373">
        <f t="shared" si="178"/>
        <v>1</v>
      </c>
      <c r="Y373">
        <f t="shared" si="179"/>
        <v>1</v>
      </c>
      <c r="Z373" t="str">
        <f t="shared" si="180"/>
        <v/>
      </c>
      <c r="AA373" t="str">
        <f t="shared" si="181"/>
        <v/>
      </c>
      <c r="AB373">
        <f t="shared" si="182"/>
        <v>1</v>
      </c>
      <c r="AC373">
        <f t="shared" si="183"/>
        <v>2</v>
      </c>
    </row>
    <row r="374" spans="1:29" x14ac:dyDescent="0.35">
      <c r="A374" s="5" t="s">
        <v>164</v>
      </c>
      <c r="B374" s="6" t="s">
        <v>165</v>
      </c>
      <c r="C374" s="6" t="s">
        <v>40</v>
      </c>
      <c r="D374" s="6" t="s">
        <v>40</v>
      </c>
      <c r="E374" s="7">
        <v>44452.603518518517</v>
      </c>
      <c r="F374" s="7">
        <v>44452.609340277777</v>
      </c>
      <c r="G374" s="7">
        <v>44453.43513888889</v>
      </c>
      <c r="H374" s="7">
        <v>44453.541238425925</v>
      </c>
      <c r="I374" s="7">
        <v>44453.541203703702</v>
      </c>
      <c r="J374" s="7"/>
      <c r="K374" s="7"/>
      <c r="L374" s="7"/>
      <c r="M374" s="7"/>
      <c r="N374" s="7">
        <v>44453.541203703702</v>
      </c>
      <c r="O374" s="7">
        <v>44453.589594907404</v>
      </c>
      <c r="P374" s="7">
        <v>44453.589571759258</v>
      </c>
      <c r="Q374" s="6" t="s">
        <v>30</v>
      </c>
      <c r="R374">
        <f t="shared" si="172"/>
        <v>2</v>
      </c>
      <c r="S374">
        <f t="shared" si="173"/>
        <v>2</v>
      </c>
      <c r="T374" t="str">
        <f t="shared" si="174"/>
        <v/>
      </c>
      <c r="U374" t="str">
        <f t="shared" si="175"/>
        <v/>
      </c>
      <c r="V374" t="str">
        <f t="shared" si="176"/>
        <v/>
      </c>
      <c r="W374" t="str">
        <f t="shared" si="177"/>
        <v/>
      </c>
      <c r="X374" t="str">
        <f t="shared" si="178"/>
        <v/>
      </c>
      <c r="Y374" t="str">
        <f t="shared" si="179"/>
        <v/>
      </c>
      <c r="Z374" t="str">
        <f t="shared" si="180"/>
        <v/>
      </c>
      <c r="AA374" t="str">
        <f t="shared" si="181"/>
        <v/>
      </c>
      <c r="AB374">
        <f t="shared" si="182"/>
        <v>1</v>
      </c>
      <c r="AC374">
        <f t="shared" si="183"/>
        <v>1</v>
      </c>
    </row>
    <row r="375" spans="1:29" x14ac:dyDescent="0.35">
      <c r="A375" s="8" t="s">
        <v>166</v>
      </c>
      <c r="B375" s="9" t="s">
        <v>167</v>
      </c>
      <c r="C375" s="9" t="s">
        <v>40</v>
      </c>
      <c r="D375" s="9" t="s">
        <v>40</v>
      </c>
      <c r="E375" s="10">
        <v>44452.596296296295</v>
      </c>
      <c r="F375" s="10">
        <v>44452.603020833332</v>
      </c>
      <c r="G375" s="10">
        <v>44453.434189814812</v>
      </c>
      <c r="H375" s="10">
        <v>44453.541643518518</v>
      </c>
      <c r="I375" s="10">
        <v>44453.541608796295</v>
      </c>
      <c r="J375" s="10"/>
      <c r="K375" s="10"/>
      <c r="L375" s="10"/>
      <c r="M375" s="10"/>
      <c r="N375" s="10">
        <v>44453.541608796295</v>
      </c>
      <c r="O375" s="10">
        <v>44453.589108796295</v>
      </c>
      <c r="P375" s="10">
        <v>44453.589074074072</v>
      </c>
      <c r="Q375" s="9" t="s">
        <v>30</v>
      </c>
      <c r="R375">
        <f t="shared" si="172"/>
        <v>2</v>
      </c>
      <c r="S375">
        <f t="shared" si="173"/>
        <v>2</v>
      </c>
      <c r="T375" t="str">
        <f t="shared" si="174"/>
        <v/>
      </c>
      <c r="U375" t="str">
        <f t="shared" si="175"/>
        <v/>
      </c>
      <c r="V375" t="str">
        <f t="shared" si="176"/>
        <v/>
      </c>
      <c r="W375" t="str">
        <f t="shared" si="177"/>
        <v/>
      </c>
      <c r="X375" t="str">
        <f t="shared" si="178"/>
        <v/>
      </c>
      <c r="Y375" t="str">
        <f t="shared" si="179"/>
        <v/>
      </c>
      <c r="Z375" t="str">
        <f t="shared" si="180"/>
        <v/>
      </c>
      <c r="AA375" t="str">
        <f t="shared" si="181"/>
        <v/>
      </c>
      <c r="AB375">
        <f t="shared" si="182"/>
        <v>1</v>
      </c>
      <c r="AC375">
        <f t="shared" si="183"/>
        <v>1</v>
      </c>
    </row>
    <row r="376" spans="1:29" x14ac:dyDescent="0.35">
      <c r="A376" s="5" t="s">
        <v>168</v>
      </c>
      <c r="B376" s="6" t="s">
        <v>169</v>
      </c>
      <c r="C376" s="6" t="s">
        <v>40</v>
      </c>
      <c r="D376" s="6" t="s">
        <v>40</v>
      </c>
      <c r="E376" s="7">
        <v>44452.582280092596</v>
      </c>
      <c r="F376" s="7">
        <v>44452.590740740743</v>
      </c>
      <c r="G376" s="7">
        <v>44453.433472222219</v>
      </c>
      <c r="H376" s="7">
        <v>44453.586840277778</v>
      </c>
      <c r="I376" s="7">
        <v>44453.586805555555</v>
      </c>
      <c r="J376" s="7">
        <v>44456.302118055559</v>
      </c>
      <c r="K376" s="7">
        <v>44456.292187500003</v>
      </c>
      <c r="L376" s="7"/>
      <c r="M376" s="7"/>
      <c r="N376" s="7">
        <v>44456.336562500001</v>
      </c>
      <c r="O376" s="7">
        <v>44456.586076388892</v>
      </c>
      <c r="P376" s="7">
        <v>44456.586041666669</v>
      </c>
      <c r="Q376" s="6" t="s">
        <v>37</v>
      </c>
      <c r="R376">
        <f t="shared" si="172"/>
        <v>2</v>
      </c>
      <c r="S376">
        <f t="shared" si="173"/>
        <v>2</v>
      </c>
      <c r="T376">
        <f t="shared" si="174"/>
        <v>4</v>
      </c>
      <c r="U376">
        <f t="shared" si="175"/>
        <v>4</v>
      </c>
      <c r="V376" t="str">
        <f t="shared" si="176"/>
        <v/>
      </c>
      <c r="W376" t="str">
        <f t="shared" si="177"/>
        <v/>
      </c>
      <c r="X376">
        <f t="shared" si="178"/>
        <v>1</v>
      </c>
      <c r="Y376">
        <f t="shared" si="179"/>
        <v>1</v>
      </c>
      <c r="Z376" t="str">
        <f t="shared" si="180"/>
        <v/>
      </c>
      <c r="AA376" t="str">
        <f t="shared" si="181"/>
        <v/>
      </c>
      <c r="AB376">
        <f t="shared" si="182"/>
        <v>1</v>
      </c>
      <c r="AC376">
        <f t="shared" si="183"/>
        <v>4</v>
      </c>
    </row>
    <row r="377" spans="1:29" x14ac:dyDescent="0.35">
      <c r="A377" s="8" t="s">
        <v>170</v>
      </c>
      <c r="B377" s="9" t="s">
        <v>171</v>
      </c>
      <c r="C377" s="9" t="s">
        <v>40</v>
      </c>
      <c r="D377" s="9" t="s">
        <v>40</v>
      </c>
      <c r="E377" s="10">
        <v>44452.537685185183</v>
      </c>
      <c r="F377" s="10">
        <v>44452.57608796296</v>
      </c>
      <c r="G377" s="10">
        <v>44453.432766203703</v>
      </c>
      <c r="H377" s="10">
        <v>44453.585381944446</v>
      </c>
      <c r="I377" s="10">
        <v>44453.585358796299</v>
      </c>
      <c r="J377" s="10">
        <v>44454.569490740738</v>
      </c>
      <c r="K377" s="10">
        <v>44454.51284722222</v>
      </c>
      <c r="L377" s="10"/>
      <c r="M377" s="10"/>
      <c r="N377" s="10">
        <v>44454.580914351849</v>
      </c>
      <c r="O377" s="10">
        <v>44454.587430555555</v>
      </c>
      <c r="P377" s="10">
        <v>44454.587384259263</v>
      </c>
      <c r="Q377" s="9" t="s">
        <v>30</v>
      </c>
      <c r="R377">
        <f t="shared" si="172"/>
        <v>2</v>
      </c>
      <c r="S377">
        <f t="shared" si="173"/>
        <v>2</v>
      </c>
      <c r="T377">
        <f t="shared" si="174"/>
        <v>2</v>
      </c>
      <c r="U377">
        <f t="shared" si="175"/>
        <v>2</v>
      </c>
      <c r="V377" t="str">
        <f t="shared" si="176"/>
        <v/>
      </c>
      <c r="W377" t="str">
        <f t="shared" si="177"/>
        <v/>
      </c>
      <c r="X377">
        <f t="shared" si="178"/>
        <v>1</v>
      </c>
      <c r="Y377">
        <f t="shared" si="179"/>
        <v>1</v>
      </c>
      <c r="Z377" t="str">
        <f t="shared" si="180"/>
        <v/>
      </c>
      <c r="AA377" t="str">
        <f t="shared" si="181"/>
        <v/>
      </c>
      <c r="AB377">
        <f t="shared" si="182"/>
        <v>1</v>
      </c>
      <c r="AC377">
        <f t="shared" si="183"/>
        <v>2</v>
      </c>
    </row>
    <row r="378" spans="1:29" x14ac:dyDescent="0.35">
      <c r="A378" s="5" t="s">
        <v>172</v>
      </c>
      <c r="B378" s="6" t="s">
        <v>173</v>
      </c>
      <c r="C378" s="6" t="s">
        <v>40</v>
      </c>
      <c r="D378" s="6" t="s">
        <v>40</v>
      </c>
      <c r="E378" s="7">
        <v>44452.527638888889</v>
      </c>
      <c r="F378" s="7">
        <v>44452.566793981481</v>
      </c>
      <c r="G378" s="7">
        <v>44453.432280092595</v>
      </c>
      <c r="H378" s="7">
        <v>44453.584467592591</v>
      </c>
      <c r="I378" s="7">
        <v>44453.584432870368</v>
      </c>
      <c r="J378" s="7">
        <v>44455.428055555552</v>
      </c>
      <c r="K378" s="7">
        <v>44455.294398148151</v>
      </c>
      <c r="L378" s="7"/>
      <c r="M378" s="7"/>
      <c r="N378" s="7">
        <v>44455.43445601852</v>
      </c>
      <c r="O378" s="7">
        <v>44455.587141203701</v>
      </c>
      <c r="P378" s="7">
        <v>44455.587094907409</v>
      </c>
      <c r="Q378" s="6" t="s">
        <v>30</v>
      </c>
      <c r="R378">
        <f t="shared" si="172"/>
        <v>2</v>
      </c>
      <c r="S378">
        <f t="shared" si="173"/>
        <v>2</v>
      </c>
      <c r="T378">
        <f t="shared" si="174"/>
        <v>3</v>
      </c>
      <c r="U378">
        <f t="shared" si="175"/>
        <v>3</v>
      </c>
      <c r="V378" t="str">
        <f t="shared" si="176"/>
        <v/>
      </c>
      <c r="W378" t="str">
        <f t="shared" si="177"/>
        <v/>
      </c>
      <c r="X378">
        <f t="shared" si="178"/>
        <v>1</v>
      </c>
      <c r="Y378">
        <f t="shared" si="179"/>
        <v>1</v>
      </c>
      <c r="Z378" t="str">
        <f t="shared" si="180"/>
        <v/>
      </c>
      <c r="AA378" t="str">
        <f t="shared" si="181"/>
        <v/>
      </c>
      <c r="AB378">
        <f t="shared" si="182"/>
        <v>1</v>
      </c>
      <c r="AC378">
        <f t="shared" si="183"/>
        <v>3</v>
      </c>
    </row>
    <row r="379" spans="1:29" x14ac:dyDescent="0.35">
      <c r="A379" s="8" t="s">
        <v>174</v>
      </c>
      <c r="B379" s="9" t="s">
        <v>175</v>
      </c>
      <c r="C379" s="9" t="s">
        <v>40</v>
      </c>
      <c r="D379" s="9" t="s">
        <v>40</v>
      </c>
      <c r="E379" s="10">
        <v>44448.685543981483</v>
      </c>
      <c r="F379" s="10">
        <v>44448.687245370369</v>
      </c>
      <c r="G379" s="10">
        <v>44449.43990740741</v>
      </c>
      <c r="H379" s="10">
        <v>44449.592719907407</v>
      </c>
      <c r="I379" s="10">
        <v>44449.592685185184</v>
      </c>
      <c r="J379" s="10">
        <v>44452.359432870369</v>
      </c>
      <c r="K379" s="10">
        <v>44452.48605324074</v>
      </c>
      <c r="L379" s="10"/>
      <c r="M379" s="10"/>
      <c r="N379" s="10">
        <v>44452.564328703702</v>
      </c>
      <c r="O379" s="10">
        <v>44452.5859837963</v>
      </c>
      <c r="P379" s="10">
        <v>44452.585960648146</v>
      </c>
      <c r="Q379" s="9" t="s">
        <v>30</v>
      </c>
      <c r="R379">
        <f t="shared" si="172"/>
        <v>2</v>
      </c>
      <c r="S379">
        <f t="shared" si="173"/>
        <v>2</v>
      </c>
      <c r="T379">
        <f t="shared" si="174"/>
        <v>2</v>
      </c>
      <c r="U379">
        <f t="shared" si="175"/>
        <v>2</v>
      </c>
      <c r="V379" t="str">
        <f t="shared" si="176"/>
        <v/>
      </c>
      <c r="W379" t="str">
        <f t="shared" si="177"/>
        <v/>
      </c>
      <c r="X379">
        <f t="shared" si="178"/>
        <v>1</v>
      </c>
      <c r="Y379">
        <f t="shared" si="179"/>
        <v>1</v>
      </c>
      <c r="Z379" t="str">
        <f t="shared" si="180"/>
        <v/>
      </c>
      <c r="AA379" t="str">
        <f t="shared" si="181"/>
        <v/>
      </c>
      <c r="AB379">
        <f t="shared" si="182"/>
        <v>1</v>
      </c>
      <c r="AC379">
        <f t="shared" si="183"/>
        <v>2</v>
      </c>
    </row>
    <row r="380" spans="1:29" x14ac:dyDescent="0.35">
      <c r="A380" s="5" t="s">
        <v>176</v>
      </c>
      <c r="B380" s="6" t="s">
        <v>1020</v>
      </c>
      <c r="C380" s="6" t="s">
        <v>40</v>
      </c>
      <c r="D380" s="6" t="s">
        <v>40</v>
      </c>
      <c r="E380" s="7">
        <v>44448.659953703704</v>
      </c>
      <c r="F380" s="7">
        <v>44448.666238425925</v>
      </c>
      <c r="G380" s="7">
        <v>44449.43949074074</v>
      </c>
      <c r="H380" s="7">
        <v>44449.59103009259</v>
      </c>
      <c r="I380" s="7">
        <v>44449.590983796297</v>
      </c>
      <c r="J380" s="7">
        <v>44452.477164351854</v>
      </c>
      <c r="K380" s="7">
        <v>44452.485393518517</v>
      </c>
      <c r="L380" s="7"/>
      <c r="M380" s="7"/>
      <c r="N380" s="7">
        <v>44452.563981481479</v>
      </c>
      <c r="O380" s="7">
        <v>44452.585543981484</v>
      </c>
      <c r="P380" s="7">
        <v>44452.585300925923</v>
      </c>
      <c r="Q380" s="6" t="s">
        <v>30</v>
      </c>
      <c r="R380">
        <f t="shared" si="172"/>
        <v>2</v>
      </c>
      <c r="S380">
        <f t="shared" si="173"/>
        <v>2</v>
      </c>
      <c r="T380">
        <f t="shared" si="174"/>
        <v>2</v>
      </c>
      <c r="U380">
        <f t="shared" si="175"/>
        <v>2</v>
      </c>
      <c r="V380" t="str">
        <f t="shared" si="176"/>
        <v/>
      </c>
      <c r="W380" t="str">
        <f t="shared" si="177"/>
        <v/>
      </c>
      <c r="X380">
        <f t="shared" si="178"/>
        <v>1</v>
      </c>
      <c r="Y380">
        <f t="shared" si="179"/>
        <v>1</v>
      </c>
      <c r="Z380" t="str">
        <f t="shared" si="180"/>
        <v/>
      </c>
      <c r="AA380" t="str">
        <f t="shared" si="181"/>
        <v/>
      </c>
      <c r="AB380">
        <f t="shared" si="182"/>
        <v>1</v>
      </c>
      <c r="AC380">
        <f t="shared" si="183"/>
        <v>2</v>
      </c>
    </row>
    <row r="381" spans="1:29" x14ac:dyDescent="0.35">
      <c r="A381" s="8" t="s">
        <v>177</v>
      </c>
      <c r="B381" s="9" t="s">
        <v>178</v>
      </c>
      <c r="C381" s="9" t="s">
        <v>40</v>
      </c>
      <c r="D381" s="9" t="s">
        <v>40</v>
      </c>
      <c r="E381" s="10">
        <v>44448.644618055558</v>
      </c>
      <c r="F381" s="10">
        <v>44448.665277777778</v>
      </c>
      <c r="G381" s="10">
        <v>44449.438935185186</v>
      </c>
      <c r="H381" s="10">
        <v>44452.584629629629</v>
      </c>
      <c r="I381" s="10">
        <v>44452.584583333337</v>
      </c>
      <c r="J381" s="10">
        <v>44455.45753472222</v>
      </c>
      <c r="K381" s="10"/>
      <c r="L381" s="10">
        <v>44718.477662037039</v>
      </c>
      <c r="M381" s="10"/>
      <c r="N381" s="10">
        <v>44455.500590277778</v>
      </c>
      <c r="O381" s="10">
        <v>44455.586782407408</v>
      </c>
      <c r="P381" s="10">
        <v>44455.586527777778</v>
      </c>
      <c r="Q381" s="9" t="s">
        <v>30</v>
      </c>
      <c r="R381">
        <f t="shared" si="172"/>
        <v>2</v>
      </c>
      <c r="S381">
        <f t="shared" si="173"/>
        <v>3</v>
      </c>
      <c r="T381" t="str">
        <f t="shared" si="174"/>
        <v/>
      </c>
      <c r="U381">
        <f t="shared" si="175"/>
        <v>4</v>
      </c>
      <c r="V381" t="str">
        <f t="shared" si="176"/>
        <v/>
      </c>
      <c r="W381">
        <f t="shared" si="177"/>
        <v>191</v>
      </c>
      <c r="X381" t="str">
        <f t="shared" si="178"/>
        <v/>
      </c>
      <c r="Y381">
        <f t="shared" si="179"/>
        <v>1</v>
      </c>
      <c r="Z381" t="str">
        <f t="shared" si="180"/>
        <v/>
      </c>
      <c r="AA381">
        <f t="shared" si="181"/>
        <v>-188</v>
      </c>
      <c r="AB381">
        <f t="shared" si="182"/>
        <v>1</v>
      </c>
      <c r="AC381">
        <f t="shared" si="183"/>
        <v>4</v>
      </c>
    </row>
    <row r="382" spans="1:29" x14ac:dyDescent="0.35">
      <c r="A382" s="5" t="s">
        <v>179</v>
      </c>
      <c r="B382" s="6" t="s">
        <v>180</v>
      </c>
      <c r="C382" s="6" t="s">
        <v>40</v>
      </c>
      <c r="D382" s="6" t="s">
        <v>40</v>
      </c>
      <c r="E382" s="7">
        <v>44446.637962962966</v>
      </c>
      <c r="F382" s="7">
        <v>44446.657638888886</v>
      </c>
      <c r="G382" s="7">
        <v>44447.454502314817</v>
      </c>
      <c r="H382" s="7">
        <v>44447.592974537038</v>
      </c>
      <c r="I382" s="7">
        <v>44447.592951388891</v>
      </c>
      <c r="J382" s="7"/>
      <c r="K382" s="7"/>
      <c r="L382" s="7"/>
      <c r="M382" s="7"/>
      <c r="N382" s="7">
        <v>44447.593124999999</v>
      </c>
      <c r="O382" s="7">
        <v>44447.598738425928</v>
      </c>
      <c r="P382" s="7">
        <v>44447.598703703705</v>
      </c>
      <c r="Q382" s="6" t="s">
        <v>30</v>
      </c>
      <c r="R382">
        <f t="shared" si="172"/>
        <v>2</v>
      </c>
      <c r="S382">
        <f t="shared" si="173"/>
        <v>2</v>
      </c>
      <c r="T382" t="str">
        <f t="shared" si="174"/>
        <v/>
      </c>
      <c r="U382" t="str">
        <f t="shared" si="175"/>
        <v/>
      </c>
      <c r="V382" t="str">
        <f t="shared" si="176"/>
        <v/>
      </c>
      <c r="W382" t="str">
        <f t="shared" si="177"/>
        <v/>
      </c>
      <c r="X382" t="str">
        <f t="shared" si="178"/>
        <v/>
      </c>
      <c r="Y382" t="str">
        <f t="shared" si="179"/>
        <v/>
      </c>
      <c r="Z382" t="str">
        <f t="shared" si="180"/>
        <v/>
      </c>
      <c r="AA382" t="str">
        <f t="shared" si="181"/>
        <v/>
      </c>
      <c r="AB382">
        <f t="shared" si="182"/>
        <v>1</v>
      </c>
      <c r="AC382">
        <f t="shared" si="183"/>
        <v>1</v>
      </c>
    </row>
    <row r="383" spans="1:29" x14ac:dyDescent="0.35">
      <c r="A383" s="8" t="s">
        <v>181</v>
      </c>
      <c r="B383" s="9" t="s">
        <v>1021</v>
      </c>
      <c r="C383" s="9" t="s">
        <v>40</v>
      </c>
      <c r="D383" s="9" t="s">
        <v>40</v>
      </c>
      <c r="E383" s="10">
        <v>44446.546944444446</v>
      </c>
      <c r="F383" s="10">
        <v>44446.578425925924</v>
      </c>
      <c r="G383" s="10">
        <v>44447.453414351854</v>
      </c>
      <c r="H383" s="10">
        <v>44447.591608796298</v>
      </c>
      <c r="I383" s="10">
        <v>44447.591574074075</v>
      </c>
      <c r="J383" s="10"/>
      <c r="K383" s="10"/>
      <c r="L383" s="10"/>
      <c r="M383" s="10"/>
      <c r="N383" s="10">
        <v>44447.59171296296</v>
      </c>
      <c r="O383" s="10">
        <v>44447.598391203705</v>
      </c>
      <c r="P383" s="10">
        <v>44447.598356481481</v>
      </c>
      <c r="Q383" s="9" t="s">
        <v>30</v>
      </c>
      <c r="R383">
        <f t="shared" si="172"/>
        <v>2</v>
      </c>
      <c r="S383">
        <f t="shared" si="173"/>
        <v>2</v>
      </c>
      <c r="T383" t="str">
        <f t="shared" si="174"/>
        <v/>
      </c>
      <c r="U383" t="str">
        <f t="shared" si="175"/>
        <v/>
      </c>
      <c r="V383" t="str">
        <f t="shared" si="176"/>
        <v/>
      </c>
      <c r="W383" t="str">
        <f t="shared" si="177"/>
        <v/>
      </c>
      <c r="X383" t="str">
        <f t="shared" si="178"/>
        <v/>
      </c>
      <c r="Y383" t="str">
        <f t="shared" si="179"/>
        <v/>
      </c>
      <c r="Z383" t="str">
        <f t="shared" si="180"/>
        <v/>
      </c>
      <c r="AA383" t="str">
        <f t="shared" si="181"/>
        <v/>
      </c>
      <c r="AB383">
        <f t="shared" si="182"/>
        <v>1</v>
      </c>
      <c r="AC383">
        <f t="shared" si="183"/>
        <v>1</v>
      </c>
    </row>
    <row r="384" spans="1:29" x14ac:dyDescent="0.35">
      <c r="A384" s="5" t="s">
        <v>182</v>
      </c>
      <c r="B384" s="6" t="s">
        <v>183</v>
      </c>
      <c r="C384" s="6" t="s">
        <v>40</v>
      </c>
      <c r="D384" s="6" t="s">
        <v>40</v>
      </c>
      <c r="E384" s="7">
        <v>44446.35527777778</v>
      </c>
      <c r="F384" s="7">
        <v>44446.426689814813</v>
      </c>
      <c r="G384" s="7">
        <v>44447.452523148146</v>
      </c>
      <c r="H384" s="7">
        <v>44447.586608796293</v>
      </c>
      <c r="I384" s="7">
        <v>44447.586539351854</v>
      </c>
      <c r="J384" s="7">
        <v>44448.348587962966</v>
      </c>
      <c r="K384" s="7"/>
      <c r="L384" s="7">
        <v>44728.022557870368</v>
      </c>
      <c r="M384" s="7"/>
      <c r="N384" s="7">
        <v>44448.353125000001</v>
      </c>
      <c r="O384" s="7">
        <v>44448.585798611108</v>
      </c>
      <c r="P384" s="7">
        <v>44448.585532407407</v>
      </c>
      <c r="Q384" s="6" t="s">
        <v>30</v>
      </c>
      <c r="R384">
        <f t="shared" si="172"/>
        <v>2</v>
      </c>
      <c r="S384">
        <f t="shared" si="173"/>
        <v>2</v>
      </c>
      <c r="T384" t="str">
        <f t="shared" si="174"/>
        <v/>
      </c>
      <c r="U384">
        <f t="shared" si="175"/>
        <v>2</v>
      </c>
      <c r="V384" t="str">
        <f t="shared" si="176"/>
        <v/>
      </c>
      <c r="W384">
        <f t="shared" si="177"/>
        <v>202</v>
      </c>
      <c r="X384" t="str">
        <f t="shared" si="178"/>
        <v/>
      </c>
      <c r="Y384">
        <f t="shared" si="179"/>
        <v>1</v>
      </c>
      <c r="Z384" t="str">
        <f t="shared" si="180"/>
        <v/>
      </c>
      <c r="AA384">
        <f t="shared" si="181"/>
        <v>-201</v>
      </c>
      <c r="AB384">
        <f t="shared" si="182"/>
        <v>1</v>
      </c>
      <c r="AC384">
        <f t="shared" si="183"/>
        <v>2</v>
      </c>
    </row>
    <row r="385" spans="1:29" x14ac:dyDescent="0.35">
      <c r="A385" s="8" t="s">
        <v>184</v>
      </c>
      <c r="B385" s="9" t="s">
        <v>185</v>
      </c>
      <c r="C385" s="9" t="s">
        <v>40</v>
      </c>
      <c r="D385" s="9" t="s">
        <v>40</v>
      </c>
      <c r="E385" s="10">
        <v>44442.530451388891</v>
      </c>
      <c r="F385" s="10">
        <v>44442.562118055554</v>
      </c>
      <c r="G385" s="10">
        <v>44446.440312500003</v>
      </c>
      <c r="H385" s="10">
        <v>44446.587685185186</v>
      </c>
      <c r="I385" s="10">
        <v>44446.587650462963</v>
      </c>
      <c r="J385" s="10">
        <v>44447.534618055557</v>
      </c>
      <c r="K385" s="10">
        <v>44447.289282407408</v>
      </c>
      <c r="L385" s="10"/>
      <c r="M385" s="10"/>
      <c r="N385" s="10">
        <v>44447.578414351854</v>
      </c>
      <c r="O385" s="10">
        <v>44447.597986111112</v>
      </c>
      <c r="P385" s="10">
        <v>44447.597939814812</v>
      </c>
      <c r="Q385" s="9" t="s">
        <v>30</v>
      </c>
      <c r="R385">
        <f t="shared" si="172"/>
        <v>3</v>
      </c>
      <c r="S385">
        <f t="shared" si="173"/>
        <v>3</v>
      </c>
      <c r="T385">
        <f t="shared" si="174"/>
        <v>2</v>
      </c>
      <c r="U385">
        <f t="shared" si="175"/>
        <v>2</v>
      </c>
      <c r="V385" t="str">
        <f t="shared" si="176"/>
        <v/>
      </c>
      <c r="W385" t="str">
        <f t="shared" si="177"/>
        <v/>
      </c>
      <c r="X385">
        <f t="shared" si="178"/>
        <v>1</v>
      </c>
      <c r="Y385">
        <f t="shared" si="179"/>
        <v>1</v>
      </c>
      <c r="Z385" t="str">
        <f t="shared" si="180"/>
        <v/>
      </c>
      <c r="AA385" t="str">
        <f t="shared" si="181"/>
        <v/>
      </c>
      <c r="AB385">
        <f t="shared" si="182"/>
        <v>1</v>
      </c>
      <c r="AC385">
        <f t="shared" si="183"/>
        <v>2</v>
      </c>
    </row>
    <row r="386" spans="1:29" x14ac:dyDescent="0.35">
      <c r="A386" s="5" t="s">
        <v>186</v>
      </c>
      <c r="B386" s="6" t="s">
        <v>187</v>
      </c>
      <c r="C386" s="6" t="s">
        <v>40</v>
      </c>
      <c r="D386" s="6" t="s">
        <v>40</v>
      </c>
      <c r="E386" s="7">
        <v>44442.529305555552</v>
      </c>
      <c r="F386" s="7">
        <v>44442.560879629629</v>
      </c>
      <c r="G386" s="7">
        <v>44446.440706018519</v>
      </c>
      <c r="H386" s="7">
        <v>44446.58630787037</v>
      </c>
      <c r="I386" s="7">
        <v>44446.586261574077</v>
      </c>
      <c r="J386" s="7">
        <v>44447.535324074073</v>
      </c>
      <c r="K386" s="7">
        <v>44447.288993055554</v>
      </c>
      <c r="L386" s="7"/>
      <c r="M386" s="7"/>
      <c r="N386" s="7">
        <v>44447.577870370369</v>
      </c>
      <c r="O386" s="7">
        <v>44447.596921296295</v>
      </c>
      <c r="P386" s="7">
        <v>44447.596898148149</v>
      </c>
      <c r="Q386" s="6" t="s">
        <v>30</v>
      </c>
      <c r="R386">
        <f t="shared" si="172"/>
        <v>3</v>
      </c>
      <c r="S386">
        <f t="shared" si="173"/>
        <v>3</v>
      </c>
      <c r="T386">
        <f t="shared" si="174"/>
        <v>2</v>
      </c>
      <c r="U386">
        <f t="shared" si="175"/>
        <v>2</v>
      </c>
      <c r="V386" t="str">
        <f t="shared" si="176"/>
        <v/>
      </c>
      <c r="W386" t="str">
        <f t="shared" si="177"/>
        <v/>
      </c>
      <c r="X386">
        <f t="shared" si="178"/>
        <v>1</v>
      </c>
      <c r="Y386">
        <f t="shared" si="179"/>
        <v>1</v>
      </c>
      <c r="Z386" t="str">
        <f t="shared" si="180"/>
        <v/>
      </c>
      <c r="AA386" t="str">
        <f t="shared" si="181"/>
        <v/>
      </c>
      <c r="AB386">
        <f t="shared" si="182"/>
        <v>1</v>
      </c>
      <c r="AC386">
        <f t="shared" si="183"/>
        <v>2</v>
      </c>
    </row>
    <row r="387" spans="1:29" x14ac:dyDescent="0.35">
      <c r="A387" s="8" t="s">
        <v>188</v>
      </c>
      <c r="B387" s="9" t="s">
        <v>189</v>
      </c>
      <c r="C387" s="9" t="s">
        <v>40</v>
      </c>
      <c r="D387" s="9" t="s">
        <v>40</v>
      </c>
      <c r="E387" s="10">
        <v>44442.52480324074</v>
      </c>
      <c r="F387" s="10">
        <v>44442.557997685188</v>
      </c>
      <c r="G387" s="10">
        <v>44446.440960648149</v>
      </c>
      <c r="H387" s="10">
        <v>44446.584999999999</v>
      </c>
      <c r="I387" s="10">
        <v>44446.584965277776</v>
      </c>
      <c r="J387" s="10">
        <v>44447.535995370374</v>
      </c>
      <c r="K387" s="10">
        <v>44447.288715277777</v>
      </c>
      <c r="L387" s="10"/>
      <c r="M387" s="10"/>
      <c r="N387" s="10">
        <v>44447.577523148146</v>
      </c>
      <c r="O387" s="10">
        <v>44447.595694444448</v>
      </c>
      <c r="P387" s="10">
        <v>44447.595671296294</v>
      </c>
      <c r="Q387" s="9" t="s">
        <v>30</v>
      </c>
      <c r="R387">
        <f t="shared" si="172"/>
        <v>3</v>
      </c>
      <c r="S387">
        <f t="shared" si="173"/>
        <v>3</v>
      </c>
      <c r="T387">
        <f t="shared" si="174"/>
        <v>2</v>
      </c>
      <c r="U387">
        <f t="shared" si="175"/>
        <v>2</v>
      </c>
      <c r="V387" t="str">
        <f t="shared" si="176"/>
        <v/>
      </c>
      <c r="W387" t="str">
        <f t="shared" si="177"/>
        <v/>
      </c>
      <c r="X387">
        <f t="shared" si="178"/>
        <v>1</v>
      </c>
      <c r="Y387">
        <f t="shared" si="179"/>
        <v>1</v>
      </c>
      <c r="Z387" t="str">
        <f t="shared" si="180"/>
        <v/>
      </c>
      <c r="AA387" t="str">
        <f t="shared" si="181"/>
        <v/>
      </c>
      <c r="AB387">
        <f t="shared" si="182"/>
        <v>1</v>
      </c>
      <c r="AC387">
        <f t="shared" si="183"/>
        <v>2</v>
      </c>
    </row>
    <row r="388" spans="1:29" x14ac:dyDescent="0.35">
      <c r="A388" s="5" t="s">
        <v>190</v>
      </c>
      <c r="B388" s="6" t="s">
        <v>191</v>
      </c>
      <c r="C388" s="6" t="s">
        <v>40</v>
      </c>
      <c r="D388" s="6" t="s">
        <v>40</v>
      </c>
      <c r="E388" s="7">
        <v>44439.742534722223</v>
      </c>
      <c r="F388" s="7">
        <v>44439.783877314818</v>
      </c>
      <c r="G388" s="7">
        <v>44440.442256944443</v>
      </c>
      <c r="H388" s="7">
        <v>44440.590983796297</v>
      </c>
      <c r="I388" s="7">
        <v>44440.590949074074</v>
      </c>
      <c r="J388" s="7">
        <v>44442.382604166669</v>
      </c>
      <c r="K388" s="7">
        <v>44442.458043981482</v>
      </c>
      <c r="L388" s="7"/>
      <c r="M388" s="7"/>
      <c r="N388" s="7">
        <v>44442.477118055554</v>
      </c>
      <c r="O388" s="7">
        <v>44442.584641203706</v>
      </c>
      <c r="P388" s="7">
        <v>44442.584606481483</v>
      </c>
      <c r="Q388" s="6" t="s">
        <v>30</v>
      </c>
      <c r="R388">
        <f t="shared" si="172"/>
        <v>2</v>
      </c>
      <c r="S388">
        <f t="shared" si="173"/>
        <v>2</v>
      </c>
      <c r="T388">
        <f t="shared" si="174"/>
        <v>3</v>
      </c>
      <c r="U388">
        <f t="shared" si="175"/>
        <v>3</v>
      </c>
      <c r="V388" t="str">
        <f t="shared" si="176"/>
        <v/>
      </c>
      <c r="W388" t="str">
        <f t="shared" si="177"/>
        <v/>
      </c>
      <c r="X388">
        <f t="shared" si="178"/>
        <v>1</v>
      </c>
      <c r="Y388">
        <f t="shared" si="179"/>
        <v>1</v>
      </c>
      <c r="Z388" t="str">
        <f t="shared" si="180"/>
        <v/>
      </c>
      <c r="AA388" t="str">
        <f t="shared" si="181"/>
        <v/>
      </c>
      <c r="AB388">
        <f t="shared" si="182"/>
        <v>1</v>
      </c>
      <c r="AC388">
        <f t="shared" si="183"/>
        <v>3</v>
      </c>
    </row>
    <row r="389" spans="1:29" x14ac:dyDescent="0.35">
      <c r="A389" s="8" t="s">
        <v>192</v>
      </c>
      <c r="B389" s="9" t="s">
        <v>193</v>
      </c>
      <c r="C389" s="9" t="s">
        <v>40</v>
      </c>
      <c r="D389" s="9" t="s">
        <v>40</v>
      </c>
      <c r="E389" s="10">
        <v>44438.686273148145</v>
      </c>
      <c r="F389" s="10">
        <v>44438.713090277779</v>
      </c>
      <c r="G389" s="10">
        <v>44440.439976851849</v>
      </c>
      <c r="H389" s="10">
        <v>44440.589432870373</v>
      </c>
      <c r="I389" s="10">
        <v>44440.589409722219</v>
      </c>
      <c r="J389" s="10"/>
      <c r="K389" s="10"/>
      <c r="L389" s="10"/>
      <c r="M389" s="10"/>
      <c r="N389" s="10">
        <v>44440.589537037034</v>
      </c>
      <c r="O389" s="10">
        <v>44440.592650462961</v>
      </c>
      <c r="P389" s="10">
        <v>44440.592627314814</v>
      </c>
      <c r="Q389" s="9" t="s">
        <v>30</v>
      </c>
      <c r="R389">
        <f t="shared" si="172"/>
        <v>3</v>
      </c>
      <c r="S389">
        <f t="shared" si="173"/>
        <v>3</v>
      </c>
      <c r="T389" t="str">
        <f t="shared" si="174"/>
        <v/>
      </c>
      <c r="U389" t="str">
        <f t="shared" si="175"/>
        <v/>
      </c>
      <c r="V389" t="str">
        <f t="shared" si="176"/>
        <v/>
      </c>
      <c r="W389" t="str">
        <f t="shared" si="177"/>
        <v/>
      </c>
      <c r="X389" t="str">
        <f t="shared" si="178"/>
        <v/>
      </c>
      <c r="Y389" t="str">
        <f t="shared" si="179"/>
        <v/>
      </c>
      <c r="Z389" t="str">
        <f t="shared" si="180"/>
        <v/>
      </c>
      <c r="AA389" t="str">
        <f t="shared" si="181"/>
        <v/>
      </c>
      <c r="AB389">
        <f t="shared" si="182"/>
        <v>1</v>
      </c>
      <c r="AC389">
        <f t="shared" si="183"/>
        <v>1</v>
      </c>
    </row>
    <row r="390" spans="1:29" x14ac:dyDescent="0.35">
      <c r="A390" s="5" t="s">
        <v>194</v>
      </c>
      <c r="B390" s="6" t="s">
        <v>195</v>
      </c>
      <c r="C390" s="6" t="s">
        <v>40</v>
      </c>
      <c r="D390" s="6" t="s">
        <v>40</v>
      </c>
      <c r="E390" s="7">
        <v>44438.684756944444</v>
      </c>
      <c r="F390" s="7">
        <v>44438.688148148147</v>
      </c>
      <c r="G390" s="7">
        <v>44439.439699074072</v>
      </c>
      <c r="H390" s="7">
        <v>44439.589837962965</v>
      </c>
      <c r="I390" s="7">
        <v>44439.589803240742</v>
      </c>
      <c r="J390" s="7">
        <v>44440.487708333334</v>
      </c>
      <c r="K390" s="7">
        <v>44439.822500000002</v>
      </c>
      <c r="L390" s="7"/>
      <c r="M390" s="7"/>
      <c r="N390" s="7">
        <v>44440.496979166666</v>
      </c>
      <c r="O390" s="7">
        <v>44440.592199074075</v>
      </c>
      <c r="P390" s="7">
        <v>44440.592175925929</v>
      </c>
      <c r="Q390" s="6" t="s">
        <v>30</v>
      </c>
      <c r="R390">
        <f t="shared" si="172"/>
        <v>2</v>
      </c>
      <c r="S390">
        <f t="shared" si="173"/>
        <v>2</v>
      </c>
      <c r="T390">
        <f t="shared" si="174"/>
        <v>1</v>
      </c>
      <c r="U390">
        <f t="shared" si="175"/>
        <v>2</v>
      </c>
      <c r="V390" t="str">
        <f t="shared" si="176"/>
        <v/>
      </c>
      <c r="W390" t="str">
        <f t="shared" si="177"/>
        <v/>
      </c>
      <c r="X390">
        <f t="shared" si="178"/>
        <v>2</v>
      </c>
      <c r="Y390">
        <f t="shared" si="179"/>
        <v>1</v>
      </c>
      <c r="Z390" t="str">
        <f t="shared" si="180"/>
        <v/>
      </c>
      <c r="AA390" t="str">
        <f t="shared" si="181"/>
        <v/>
      </c>
      <c r="AB390">
        <f t="shared" si="182"/>
        <v>1</v>
      </c>
      <c r="AC390">
        <f t="shared" si="183"/>
        <v>2</v>
      </c>
    </row>
    <row r="391" spans="1:29" x14ac:dyDescent="0.35">
      <c r="A391" s="8" t="s">
        <v>196</v>
      </c>
      <c r="B391" s="9" t="s">
        <v>1022</v>
      </c>
      <c r="C391" s="9" t="s">
        <v>40</v>
      </c>
      <c r="D391" s="9" t="s">
        <v>40</v>
      </c>
      <c r="E391" s="10">
        <v>44438.571898148148</v>
      </c>
      <c r="F391" s="10">
        <v>44438.58189814815</v>
      </c>
      <c r="G391" s="10">
        <v>44439.438761574071</v>
      </c>
      <c r="H391" s="10">
        <v>44439.588865740741</v>
      </c>
      <c r="I391" s="10">
        <v>44439.588831018518</v>
      </c>
      <c r="J391" s="10"/>
      <c r="K391" s="10"/>
      <c r="L391" s="10"/>
      <c r="M391" s="10"/>
      <c r="N391" s="10">
        <v>44439.588946759257</v>
      </c>
      <c r="O391" s="10">
        <v>44439.591458333336</v>
      </c>
      <c r="P391" s="10">
        <v>44439.591435185182</v>
      </c>
      <c r="Q391" s="9" t="s">
        <v>30</v>
      </c>
      <c r="R391">
        <f t="shared" si="172"/>
        <v>2</v>
      </c>
      <c r="S391">
        <f t="shared" si="173"/>
        <v>2</v>
      </c>
      <c r="T391" t="str">
        <f t="shared" si="174"/>
        <v/>
      </c>
      <c r="U391" t="str">
        <f t="shared" si="175"/>
        <v/>
      </c>
      <c r="V391" t="str">
        <f t="shared" si="176"/>
        <v/>
      </c>
      <c r="W391" t="str">
        <f t="shared" si="177"/>
        <v/>
      </c>
      <c r="X391" t="str">
        <f t="shared" si="178"/>
        <v/>
      </c>
      <c r="Y391" t="str">
        <f t="shared" si="179"/>
        <v/>
      </c>
      <c r="Z391" t="str">
        <f t="shared" si="180"/>
        <v/>
      </c>
      <c r="AA391" t="str">
        <f t="shared" si="181"/>
        <v/>
      </c>
      <c r="AB391">
        <f t="shared" si="182"/>
        <v>1</v>
      </c>
      <c r="AC391">
        <f t="shared" si="183"/>
        <v>1</v>
      </c>
    </row>
    <row r="392" spans="1:29" x14ac:dyDescent="0.35">
      <c r="A392" s="5" t="s">
        <v>197</v>
      </c>
      <c r="B392" s="6" t="s">
        <v>1023</v>
      </c>
      <c r="C392" s="6" t="s">
        <v>40</v>
      </c>
      <c r="D392" s="6" t="s">
        <v>40</v>
      </c>
      <c r="E392" s="7">
        <v>44438.477638888886</v>
      </c>
      <c r="F392" s="7">
        <v>44438.552835648145</v>
      </c>
      <c r="G392" s="7">
        <v>44439.437592592592</v>
      </c>
      <c r="H392" s="7">
        <v>44439.588020833333</v>
      </c>
      <c r="I392" s="7">
        <v>44439.58798611111</v>
      </c>
      <c r="J392" s="7"/>
      <c r="K392" s="7"/>
      <c r="L392" s="7"/>
      <c r="M392" s="7"/>
      <c r="N392" s="7">
        <v>44439.588101851848</v>
      </c>
      <c r="O392" s="7">
        <v>44439.591122685182</v>
      </c>
      <c r="P392" s="7">
        <v>44439.591099537036</v>
      </c>
      <c r="Q392" s="6" t="s">
        <v>30</v>
      </c>
      <c r="R392">
        <f t="shared" si="172"/>
        <v>2</v>
      </c>
      <c r="S392">
        <f t="shared" si="173"/>
        <v>2</v>
      </c>
      <c r="T392" t="str">
        <f t="shared" si="174"/>
        <v/>
      </c>
      <c r="U392" t="str">
        <f t="shared" si="175"/>
        <v/>
      </c>
      <c r="V392" t="str">
        <f t="shared" si="176"/>
        <v/>
      </c>
      <c r="W392" t="str">
        <f t="shared" si="177"/>
        <v/>
      </c>
      <c r="X392" t="str">
        <f t="shared" si="178"/>
        <v/>
      </c>
      <c r="Y392" t="str">
        <f t="shared" si="179"/>
        <v/>
      </c>
      <c r="Z392" t="str">
        <f t="shared" si="180"/>
        <v/>
      </c>
      <c r="AA392" t="str">
        <f t="shared" si="181"/>
        <v/>
      </c>
      <c r="AB392">
        <f t="shared" si="182"/>
        <v>1</v>
      </c>
      <c r="AC392">
        <f t="shared" si="183"/>
        <v>1</v>
      </c>
    </row>
    <row r="393" spans="1:29" x14ac:dyDescent="0.35">
      <c r="A393" s="8" t="s">
        <v>198</v>
      </c>
      <c r="B393" s="9" t="s">
        <v>199</v>
      </c>
      <c r="C393" s="9" t="s">
        <v>40</v>
      </c>
      <c r="D393" s="9" t="s">
        <v>40</v>
      </c>
      <c r="E393" s="10">
        <v>44438.456365740742</v>
      </c>
      <c r="F393" s="10">
        <v>44438.585185185184</v>
      </c>
      <c r="G393" s="10">
        <v>44439.436759259261</v>
      </c>
      <c r="H393" s="10">
        <v>44439.587094907409</v>
      </c>
      <c r="I393" s="10">
        <v>44439.587060185186</v>
      </c>
      <c r="J393" s="10"/>
      <c r="K393" s="10"/>
      <c r="L393" s="10"/>
      <c r="M393" s="10"/>
      <c r="N393" s="10">
        <v>44439.587210648147</v>
      </c>
      <c r="O393" s="10">
        <v>44439.590856481482</v>
      </c>
      <c r="P393" s="10">
        <v>44439.590833333335</v>
      </c>
      <c r="Q393" s="9" t="s">
        <v>30</v>
      </c>
      <c r="R393">
        <f t="shared" si="172"/>
        <v>2</v>
      </c>
      <c r="S393">
        <f t="shared" si="173"/>
        <v>2</v>
      </c>
      <c r="T393" t="str">
        <f t="shared" si="174"/>
        <v/>
      </c>
      <c r="U393" t="str">
        <f t="shared" si="175"/>
        <v/>
      </c>
      <c r="V393" t="str">
        <f t="shared" si="176"/>
        <v/>
      </c>
      <c r="W393" t="str">
        <f t="shared" si="177"/>
        <v/>
      </c>
      <c r="X393" t="str">
        <f t="shared" si="178"/>
        <v/>
      </c>
      <c r="Y393" t="str">
        <f t="shared" si="179"/>
        <v/>
      </c>
      <c r="Z393" t="str">
        <f t="shared" si="180"/>
        <v/>
      </c>
      <c r="AA393" t="str">
        <f t="shared" si="181"/>
        <v/>
      </c>
      <c r="AB393">
        <f t="shared" si="182"/>
        <v>1</v>
      </c>
      <c r="AC393">
        <f t="shared" si="183"/>
        <v>1</v>
      </c>
    </row>
    <row r="394" spans="1:29" x14ac:dyDescent="0.35">
      <c r="A394" s="5" t="s">
        <v>200</v>
      </c>
      <c r="B394" s="6" t="s">
        <v>201</v>
      </c>
      <c r="C394" s="6" t="s">
        <v>40</v>
      </c>
      <c r="D394" s="6" t="s">
        <v>40</v>
      </c>
      <c r="E394" s="7">
        <v>44438.45511574074</v>
      </c>
      <c r="F394" s="7">
        <v>44438.549456018518</v>
      </c>
      <c r="G394" s="7">
        <v>44439.436006944445</v>
      </c>
      <c r="H394" s="7">
        <v>44439.586435185185</v>
      </c>
      <c r="I394" s="7">
        <v>44439.586400462962</v>
      </c>
      <c r="J394" s="7">
        <v>44441.43273148148</v>
      </c>
      <c r="K394" s="7">
        <v>44441.283773148149</v>
      </c>
      <c r="L394" s="7"/>
      <c r="M394" s="7"/>
      <c r="N394" s="7">
        <v>44441.449490740742</v>
      </c>
      <c r="O394" s="7">
        <v>44441.584340277775</v>
      </c>
      <c r="P394" s="7">
        <v>44441.584305555552</v>
      </c>
      <c r="Q394" s="6" t="s">
        <v>37</v>
      </c>
      <c r="R394">
        <f t="shared" si="172"/>
        <v>2</v>
      </c>
      <c r="S394">
        <f t="shared" si="173"/>
        <v>2</v>
      </c>
      <c r="T394">
        <f t="shared" si="174"/>
        <v>3</v>
      </c>
      <c r="U394">
        <f t="shared" si="175"/>
        <v>3</v>
      </c>
      <c r="V394" t="str">
        <f t="shared" si="176"/>
        <v/>
      </c>
      <c r="W394" t="str">
        <f t="shared" si="177"/>
        <v/>
      </c>
      <c r="X394">
        <f t="shared" si="178"/>
        <v>1</v>
      </c>
      <c r="Y394">
        <f t="shared" si="179"/>
        <v>1</v>
      </c>
      <c r="Z394" t="str">
        <f t="shared" si="180"/>
        <v/>
      </c>
      <c r="AA394" t="str">
        <f t="shared" si="181"/>
        <v/>
      </c>
      <c r="AB394">
        <f t="shared" si="182"/>
        <v>1</v>
      </c>
      <c r="AC394">
        <f t="shared" si="183"/>
        <v>3</v>
      </c>
    </row>
    <row r="395" spans="1:29" x14ac:dyDescent="0.35">
      <c r="A395" s="8" t="s">
        <v>202</v>
      </c>
      <c r="B395" s="9" t="s">
        <v>203</v>
      </c>
      <c r="C395" s="9" t="s">
        <v>40</v>
      </c>
      <c r="D395" s="9" t="s">
        <v>40</v>
      </c>
      <c r="E395" s="10">
        <v>44438.45071759259</v>
      </c>
      <c r="F395" s="10">
        <v>44438.548171296294</v>
      </c>
      <c r="G395" s="10">
        <v>44439.435185185182</v>
      </c>
      <c r="H395" s="10">
        <v>44439.585324074076</v>
      </c>
      <c r="I395" s="10">
        <v>44439.585277777776</v>
      </c>
      <c r="J395" s="10">
        <v>44439.58902777778</v>
      </c>
      <c r="K395" s="10">
        <v>44439.724317129629</v>
      </c>
      <c r="L395" s="10"/>
      <c r="M395" s="10"/>
      <c r="N395" s="10">
        <v>44439.731631944444</v>
      </c>
      <c r="O395" s="10">
        <v>44440.591874999998</v>
      </c>
      <c r="P395" s="10">
        <v>44440.591840277775</v>
      </c>
      <c r="Q395" s="9" t="s">
        <v>30</v>
      </c>
      <c r="R395">
        <f t="shared" si="172"/>
        <v>2</v>
      </c>
      <c r="S395">
        <f t="shared" si="173"/>
        <v>2</v>
      </c>
      <c r="T395">
        <f t="shared" si="174"/>
        <v>1</v>
      </c>
      <c r="U395">
        <f t="shared" si="175"/>
        <v>1</v>
      </c>
      <c r="V395" t="str">
        <f t="shared" si="176"/>
        <v/>
      </c>
      <c r="W395" t="str">
        <f t="shared" si="177"/>
        <v/>
      </c>
      <c r="X395">
        <f t="shared" si="178"/>
        <v>1</v>
      </c>
      <c r="Y395">
        <f t="shared" si="179"/>
        <v>1</v>
      </c>
      <c r="Z395" t="str">
        <f t="shared" si="180"/>
        <v/>
      </c>
      <c r="AA395" t="str">
        <f t="shared" si="181"/>
        <v/>
      </c>
      <c r="AB395">
        <f t="shared" si="182"/>
        <v>2</v>
      </c>
      <c r="AC395">
        <f t="shared" si="183"/>
        <v>2</v>
      </c>
    </row>
    <row r="396" spans="1:29" x14ac:dyDescent="0.35">
      <c r="A396" s="5" t="s">
        <v>204</v>
      </c>
      <c r="B396" s="6" t="s">
        <v>205</v>
      </c>
      <c r="C396" s="6" t="s">
        <v>40</v>
      </c>
      <c r="D396" s="6" t="s">
        <v>40</v>
      </c>
      <c r="E396" s="7">
        <v>44438.334131944444</v>
      </c>
      <c r="F396" s="7">
        <v>44438.409189814818</v>
      </c>
      <c r="G396" s="7">
        <v>44438.440659722219</v>
      </c>
      <c r="H396" s="7">
        <v>44438.59101851852</v>
      </c>
      <c r="I396" s="7">
        <v>44438.59097222222</v>
      </c>
      <c r="J396" s="7">
        <v>44446.493587962963</v>
      </c>
      <c r="K396" s="7">
        <v>44446.424270833333</v>
      </c>
      <c r="L396" s="7"/>
      <c r="M396" s="7"/>
      <c r="N396" s="7">
        <v>44446.579745370371</v>
      </c>
      <c r="O396" s="7">
        <v>44446.590694444443</v>
      </c>
      <c r="P396" s="7">
        <v>44446.590648148151</v>
      </c>
      <c r="Q396" s="6" t="s">
        <v>30</v>
      </c>
      <c r="R396">
        <f t="shared" si="172"/>
        <v>1</v>
      </c>
      <c r="S396">
        <f t="shared" si="173"/>
        <v>1</v>
      </c>
      <c r="T396">
        <f t="shared" si="174"/>
        <v>7</v>
      </c>
      <c r="U396">
        <f t="shared" si="175"/>
        <v>7</v>
      </c>
      <c r="V396" t="str">
        <f t="shared" si="176"/>
        <v/>
      </c>
      <c r="W396" t="str">
        <f t="shared" si="177"/>
        <v/>
      </c>
      <c r="X396">
        <f t="shared" si="178"/>
        <v>1</v>
      </c>
      <c r="Y396">
        <f t="shared" si="179"/>
        <v>1</v>
      </c>
      <c r="Z396" t="str">
        <f t="shared" si="180"/>
        <v/>
      </c>
      <c r="AA396" t="str">
        <f t="shared" si="181"/>
        <v/>
      </c>
      <c r="AB396">
        <f t="shared" si="182"/>
        <v>1</v>
      </c>
      <c r="AC396">
        <f t="shared" si="183"/>
        <v>7</v>
      </c>
    </row>
    <row r="397" spans="1:29" x14ac:dyDescent="0.35">
      <c r="A397" s="8" t="s">
        <v>206</v>
      </c>
      <c r="B397" s="9" t="s">
        <v>207</v>
      </c>
      <c r="C397" s="9" t="s">
        <v>40</v>
      </c>
      <c r="D397" s="9" t="s">
        <v>40</v>
      </c>
      <c r="E397" s="10">
        <v>44435.700127314813</v>
      </c>
      <c r="F397" s="10">
        <v>44438.407638888886</v>
      </c>
      <c r="G397" s="10">
        <v>44438.440347222226</v>
      </c>
      <c r="H397" s="10">
        <v>44438.586319444446</v>
      </c>
      <c r="I397" s="10">
        <v>44438.586261574077</v>
      </c>
      <c r="J397" s="10">
        <v>44439.361493055556</v>
      </c>
      <c r="K397" s="10">
        <v>44438.85596064815</v>
      </c>
      <c r="L397" s="10"/>
      <c r="M397" s="10"/>
      <c r="N397" s="10">
        <v>44439.437141203707</v>
      </c>
      <c r="O397" s="10">
        <v>44439.590555555558</v>
      </c>
      <c r="P397" s="10">
        <v>44439.590509259258</v>
      </c>
      <c r="Q397" s="9" t="s">
        <v>30</v>
      </c>
      <c r="R397">
        <f t="shared" si="172"/>
        <v>1</v>
      </c>
      <c r="S397">
        <f t="shared" si="173"/>
        <v>1</v>
      </c>
      <c r="T397">
        <f t="shared" si="174"/>
        <v>1</v>
      </c>
      <c r="U397">
        <f t="shared" si="175"/>
        <v>2</v>
      </c>
      <c r="V397" t="str">
        <f t="shared" si="176"/>
        <v/>
      </c>
      <c r="W397" t="str">
        <f t="shared" si="177"/>
        <v/>
      </c>
      <c r="X397">
        <f t="shared" si="178"/>
        <v>2</v>
      </c>
      <c r="Y397">
        <f t="shared" si="179"/>
        <v>1</v>
      </c>
      <c r="Z397" t="str">
        <f t="shared" si="180"/>
        <v/>
      </c>
      <c r="AA397" t="str">
        <f t="shared" si="181"/>
        <v/>
      </c>
      <c r="AB397">
        <f t="shared" si="182"/>
        <v>1</v>
      </c>
      <c r="AC397">
        <f t="shared" si="183"/>
        <v>2</v>
      </c>
    </row>
    <row r="398" spans="1:29" x14ac:dyDescent="0.35">
      <c r="A398" s="5" t="s">
        <v>208</v>
      </c>
      <c r="B398" s="6" t="s">
        <v>1024</v>
      </c>
      <c r="C398" s="6" t="s">
        <v>40</v>
      </c>
      <c r="D398" s="6" t="s">
        <v>40</v>
      </c>
      <c r="E398" s="7">
        <v>44434.696793981479</v>
      </c>
      <c r="F398" s="7">
        <v>44435.481053240743</v>
      </c>
      <c r="G398" s="7">
        <v>44438.440057870372</v>
      </c>
      <c r="H398" s="7">
        <v>44438.585196759261</v>
      </c>
      <c r="I398" s="7">
        <v>44438.585138888891</v>
      </c>
      <c r="J398" s="7"/>
      <c r="K398" s="7"/>
      <c r="L398" s="7"/>
      <c r="M398" s="7"/>
      <c r="N398" s="7">
        <v>44438.585300925923</v>
      </c>
      <c r="O398" s="7">
        <v>44438.593773148146</v>
      </c>
      <c r="P398" s="7">
        <v>44438.593738425923</v>
      </c>
      <c r="Q398" s="6" t="s">
        <v>30</v>
      </c>
      <c r="R398">
        <f t="shared" si="172"/>
        <v>2</v>
      </c>
      <c r="S398">
        <f t="shared" si="173"/>
        <v>2</v>
      </c>
      <c r="T398" t="str">
        <f t="shared" si="174"/>
        <v/>
      </c>
      <c r="U398" t="str">
        <f t="shared" si="175"/>
        <v/>
      </c>
      <c r="V398" t="str">
        <f t="shared" si="176"/>
        <v/>
      </c>
      <c r="W398" t="str">
        <f t="shared" si="177"/>
        <v/>
      </c>
      <c r="X398" t="str">
        <f t="shared" si="178"/>
        <v/>
      </c>
      <c r="Y398" t="str">
        <f t="shared" si="179"/>
        <v/>
      </c>
      <c r="Z398" t="str">
        <f t="shared" si="180"/>
        <v/>
      </c>
      <c r="AA398" t="str">
        <f t="shared" si="181"/>
        <v/>
      </c>
      <c r="AB398">
        <f t="shared" si="182"/>
        <v>1</v>
      </c>
      <c r="AC398">
        <f t="shared" si="183"/>
        <v>1</v>
      </c>
    </row>
    <row r="399" spans="1:29" x14ac:dyDescent="0.35">
      <c r="A399" s="8" t="s">
        <v>209</v>
      </c>
      <c r="B399" s="9" t="s">
        <v>1025</v>
      </c>
      <c r="C399" s="9" t="s">
        <v>40</v>
      </c>
      <c r="D399" s="9" t="s">
        <v>40</v>
      </c>
      <c r="E399" s="10">
        <v>44434.693796296298</v>
      </c>
      <c r="F399" s="10">
        <v>44435.480416666665</v>
      </c>
      <c r="G399" s="10">
        <v>44438.439317129632</v>
      </c>
      <c r="H399" s="10">
        <v>44438.584409722222</v>
      </c>
      <c r="I399" s="10">
        <v>44438.584386574075</v>
      </c>
      <c r="J399" s="10"/>
      <c r="K399" s="10"/>
      <c r="L399" s="10"/>
      <c r="M399" s="10"/>
      <c r="N399" s="10">
        <v>44438.584502314814</v>
      </c>
      <c r="O399" s="10">
        <v>44438.593356481484</v>
      </c>
      <c r="P399" s="10">
        <v>44438.593333333331</v>
      </c>
      <c r="Q399" s="9" t="s">
        <v>30</v>
      </c>
      <c r="R399">
        <f t="shared" si="172"/>
        <v>2</v>
      </c>
      <c r="S399">
        <f t="shared" si="173"/>
        <v>2</v>
      </c>
      <c r="T399" t="str">
        <f t="shared" si="174"/>
        <v/>
      </c>
      <c r="U399" t="str">
        <f t="shared" si="175"/>
        <v/>
      </c>
      <c r="V399" t="str">
        <f t="shared" si="176"/>
        <v/>
      </c>
      <c r="W399" t="str">
        <f t="shared" si="177"/>
        <v/>
      </c>
      <c r="X399" t="str">
        <f t="shared" si="178"/>
        <v/>
      </c>
      <c r="Y399" t="str">
        <f t="shared" si="179"/>
        <v/>
      </c>
      <c r="Z399" t="str">
        <f t="shared" si="180"/>
        <v/>
      </c>
      <c r="AA399" t="str">
        <f t="shared" si="181"/>
        <v/>
      </c>
      <c r="AB399">
        <f t="shared" si="182"/>
        <v>1</v>
      </c>
      <c r="AC399">
        <f t="shared" si="183"/>
        <v>1</v>
      </c>
    </row>
    <row r="400" spans="1:29" x14ac:dyDescent="0.35">
      <c r="A400" s="5" t="s">
        <v>210</v>
      </c>
      <c r="B400" s="6" t="s">
        <v>1026</v>
      </c>
      <c r="C400" s="6" t="s">
        <v>40</v>
      </c>
      <c r="D400" s="6" t="s">
        <v>40</v>
      </c>
      <c r="E400" s="7">
        <v>44434.692546296297</v>
      </c>
      <c r="F400" s="7">
        <v>44435.479629629626</v>
      </c>
      <c r="G400" s="7">
        <v>44438.438622685186</v>
      </c>
      <c r="H400" s="7">
        <v>44438.583692129629</v>
      </c>
      <c r="I400" s="7">
        <v>44438.583668981482</v>
      </c>
      <c r="J400" s="7"/>
      <c r="K400" s="7"/>
      <c r="L400" s="7"/>
      <c r="M400" s="7"/>
      <c r="N400" s="7">
        <v>44438.583819444444</v>
      </c>
      <c r="O400" s="7">
        <v>44438.59302083333</v>
      </c>
      <c r="P400" s="7">
        <v>44438.592974537038</v>
      </c>
      <c r="Q400" s="6" t="s">
        <v>30</v>
      </c>
      <c r="R400">
        <f t="shared" si="172"/>
        <v>2</v>
      </c>
      <c r="S400">
        <f t="shared" si="173"/>
        <v>2</v>
      </c>
      <c r="T400" t="str">
        <f t="shared" si="174"/>
        <v/>
      </c>
      <c r="U400" t="str">
        <f t="shared" si="175"/>
        <v/>
      </c>
      <c r="V400" t="str">
        <f t="shared" si="176"/>
        <v/>
      </c>
      <c r="W400" t="str">
        <f t="shared" si="177"/>
        <v/>
      </c>
      <c r="X400" t="str">
        <f t="shared" si="178"/>
        <v/>
      </c>
      <c r="Y400" t="str">
        <f t="shared" si="179"/>
        <v/>
      </c>
      <c r="Z400" t="str">
        <f t="shared" si="180"/>
        <v/>
      </c>
      <c r="AA400" t="str">
        <f t="shared" si="181"/>
        <v/>
      </c>
      <c r="AB400">
        <f t="shared" si="182"/>
        <v>1</v>
      </c>
      <c r="AC400">
        <f t="shared" si="183"/>
        <v>1</v>
      </c>
    </row>
    <row r="401" spans="1:29" x14ac:dyDescent="0.35">
      <c r="A401" s="8" t="s">
        <v>211</v>
      </c>
      <c r="B401" s="9" t="s">
        <v>1027</v>
      </c>
      <c r="C401" s="9" t="s">
        <v>40</v>
      </c>
      <c r="D401" s="9" t="s">
        <v>40</v>
      </c>
      <c r="E401" s="10">
        <v>44434.575266203705</v>
      </c>
      <c r="F401" s="10">
        <v>44434.584131944444</v>
      </c>
      <c r="G401" s="10">
        <v>44435.462268518517</v>
      </c>
      <c r="H401" s="10">
        <v>44435.586886574078</v>
      </c>
      <c r="I401" s="10">
        <v>44435.586840277778</v>
      </c>
      <c r="J401" s="10"/>
      <c r="K401" s="10"/>
      <c r="L401" s="10"/>
      <c r="M401" s="10"/>
      <c r="N401" s="10">
        <v>44435.58697916667</v>
      </c>
      <c r="O401" s="10">
        <v>44435.589212962965</v>
      </c>
      <c r="P401" s="10">
        <v>44435.589178240742</v>
      </c>
      <c r="Q401" s="9" t="s">
        <v>30</v>
      </c>
      <c r="R401">
        <f t="shared" si="172"/>
        <v>2</v>
      </c>
      <c r="S401">
        <f t="shared" si="173"/>
        <v>2</v>
      </c>
      <c r="T401" t="str">
        <f t="shared" si="174"/>
        <v/>
      </c>
      <c r="U401" t="str">
        <f t="shared" si="175"/>
        <v/>
      </c>
      <c r="V401" t="str">
        <f t="shared" si="176"/>
        <v/>
      </c>
      <c r="W401" t="str">
        <f t="shared" si="177"/>
        <v/>
      </c>
      <c r="X401" t="str">
        <f t="shared" si="178"/>
        <v/>
      </c>
      <c r="Y401" t="str">
        <f t="shared" si="179"/>
        <v/>
      </c>
      <c r="Z401" t="str">
        <f t="shared" si="180"/>
        <v/>
      </c>
      <c r="AA401" t="str">
        <f t="shared" si="181"/>
        <v/>
      </c>
      <c r="AB401">
        <f t="shared" si="182"/>
        <v>1</v>
      </c>
      <c r="AC401">
        <f t="shared" si="183"/>
        <v>1</v>
      </c>
    </row>
    <row r="402" spans="1:29" x14ac:dyDescent="0.35">
      <c r="A402" s="5" t="s">
        <v>212</v>
      </c>
      <c r="B402" s="6" t="s">
        <v>1028</v>
      </c>
      <c r="C402" s="6" t="s">
        <v>40</v>
      </c>
      <c r="D402" s="6" t="s">
        <v>40</v>
      </c>
      <c r="E402" s="7">
        <v>44434.49790509259</v>
      </c>
      <c r="F402" s="7">
        <v>44434.546759259261</v>
      </c>
      <c r="G402" s="7">
        <v>44435.461238425924</v>
      </c>
      <c r="H402" s="7">
        <v>44435.586099537039</v>
      </c>
      <c r="I402" s="7">
        <v>44435.586053240739</v>
      </c>
      <c r="J402" s="7">
        <v>44438.456817129627</v>
      </c>
      <c r="K402" s="7">
        <v>44435.601111111115</v>
      </c>
      <c r="L402" s="7"/>
      <c r="M402" s="7"/>
      <c r="N402" s="7">
        <v>44438.586562500001</v>
      </c>
      <c r="O402" s="7">
        <v>44438.592592592591</v>
      </c>
      <c r="P402" s="7">
        <v>44438.592569444445</v>
      </c>
      <c r="Q402" s="6" t="s">
        <v>30</v>
      </c>
      <c r="R402">
        <f t="shared" si="172"/>
        <v>2</v>
      </c>
      <c r="S402">
        <f t="shared" si="173"/>
        <v>2</v>
      </c>
      <c r="T402">
        <f t="shared" si="174"/>
        <v>1</v>
      </c>
      <c r="U402">
        <f t="shared" si="175"/>
        <v>2</v>
      </c>
      <c r="V402" t="str">
        <f t="shared" si="176"/>
        <v/>
      </c>
      <c r="W402" t="str">
        <f t="shared" si="177"/>
        <v/>
      </c>
      <c r="X402">
        <f t="shared" si="178"/>
        <v>2</v>
      </c>
      <c r="Y402">
        <f t="shared" si="179"/>
        <v>1</v>
      </c>
      <c r="Z402" t="str">
        <f t="shared" si="180"/>
        <v/>
      </c>
      <c r="AA402" t="str">
        <f t="shared" si="181"/>
        <v/>
      </c>
      <c r="AB402">
        <f t="shared" si="182"/>
        <v>1</v>
      </c>
      <c r="AC402">
        <f t="shared" si="183"/>
        <v>2</v>
      </c>
    </row>
    <row r="403" spans="1:29" x14ac:dyDescent="0.35">
      <c r="A403" s="8" t="s">
        <v>213</v>
      </c>
      <c r="B403" s="9" t="s">
        <v>214</v>
      </c>
      <c r="C403" s="9" t="s">
        <v>40</v>
      </c>
      <c r="D403" s="9" t="s">
        <v>40</v>
      </c>
      <c r="E403" s="10">
        <v>44434.408819444441</v>
      </c>
      <c r="F403" s="10">
        <v>44434.412766203706</v>
      </c>
      <c r="G403" s="10">
        <v>44435.460868055554</v>
      </c>
      <c r="H403" s="10">
        <v>44435.585185185184</v>
      </c>
      <c r="I403" s="10">
        <v>44435.585138888891</v>
      </c>
      <c r="J403" s="10">
        <v>44448.345543981479</v>
      </c>
      <c r="K403" s="10">
        <v>44448.267083333332</v>
      </c>
      <c r="L403" s="10"/>
      <c r="M403" s="10">
        <v>44448.265717592592</v>
      </c>
      <c r="N403" s="10">
        <v>44448.352731481478</v>
      </c>
      <c r="O403" s="10">
        <v>44448.584641203706</v>
      </c>
      <c r="P403" s="10">
        <v>44448.584606481483</v>
      </c>
      <c r="Q403" s="9" t="s">
        <v>30</v>
      </c>
      <c r="R403">
        <f t="shared" si="172"/>
        <v>2</v>
      </c>
      <c r="S403">
        <f t="shared" si="173"/>
        <v>2</v>
      </c>
      <c r="T403">
        <f t="shared" si="174"/>
        <v>10</v>
      </c>
      <c r="U403">
        <f t="shared" si="175"/>
        <v>10</v>
      </c>
      <c r="V403">
        <f t="shared" si="176"/>
        <v>10</v>
      </c>
      <c r="W403" t="str">
        <f t="shared" si="177"/>
        <v/>
      </c>
      <c r="X403">
        <f t="shared" si="178"/>
        <v>1</v>
      </c>
      <c r="Y403">
        <f t="shared" si="179"/>
        <v>1</v>
      </c>
      <c r="Z403">
        <f t="shared" si="180"/>
        <v>1</v>
      </c>
      <c r="AA403" t="str">
        <f t="shared" si="181"/>
        <v/>
      </c>
      <c r="AB403">
        <f t="shared" si="182"/>
        <v>1</v>
      </c>
      <c r="AC403">
        <f t="shared" si="183"/>
        <v>10</v>
      </c>
    </row>
    <row r="404" spans="1:29" x14ac:dyDescent="0.35">
      <c r="A404" s="5" t="s">
        <v>215</v>
      </c>
      <c r="B404" s="6" t="s">
        <v>216</v>
      </c>
      <c r="C404" s="6" t="s">
        <v>40</v>
      </c>
      <c r="D404" s="6" t="s">
        <v>40</v>
      </c>
      <c r="E404" s="7">
        <v>44434.406574074077</v>
      </c>
      <c r="F404" s="7">
        <v>44434.410254629627</v>
      </c>
      <c r="G404" s="7">
        <v>44435.460555555554</v>
      </c>
      <c r="H404" s="7">
        <v>44435.584282407406</v>
      </c>
      <c r="I404" s="7">
        <v>44435.58425925926</v>
      </c>
      <c r="J404" s="7">
        <v>44440.425393518519</v>
      </c>
      <c r="K404" s="7">
        <v>44441.229050925926</v>
      </c>
      <c r="L404" s="7"/>
      <c r="M404" s="7"/>
      <c r="N404" s="7">
        <v>44441.449131944442</v>
      </c>
      <c r="O404" s="7">
        <v>44441.583981481483</v>
      </c>
      <c r="P404" s="7">
        <v>44441.58394675926</v>
      </c>
      <c r="Q404" s="6" t="s">
        <v>30</v>
      </c>
      <c r="R404">
        <f t="shared" si="172"/>
        <v>2</v>
      </c>
      <c r="S404">
        <f t="shared" si="173"/>
        <v>2</v>
      </c>
      <c r="T404">
        <f t="shared" si="174"/>
        <v>5</v>
      </c>
      <c r="U404">
        <f t="shared" si="175"/>
        <v>4</v>
      </c>
      <c r="V404" t="str">
        <f t="shared" si="176"/>
        <v/>
      </c>
      <c r="W404" t="str">
        <f t="shared" si="177"/>
        <v/>
      </c>
      <c r="X404">
        <f t="shared" si="178"/>
        <v>1</v>
      </c>
      <c r="Y404">
        <f t="shared" si="179"/>
        <v>2</v>
      </c>
      <c r="Z404" t="str">
        <f t="shared" si="180"/>
        <v/>
      </c>
      <c r="AA404" t="str">
        <f t="shared" si="181"/>
        <v/>
      </c>
      <c r="AB404">
        <f t="shared" si="182"/>
        <v>1</v>
      </c>
      <c r="AC404">
        <f t="shared" si="183"/>
        <v>5</v>
      </c>
    </row>
    <row r="405" spans="1:29" x14ac:dyDescent="0.35">
      <c r="A405" s="8" t="s">
        <v>217</v>
      </c>
      <c r="B405" s="9" t="s">
        <v>1029</v>
      </c>
      <c r="C405" s="9" t="s">
        <v>40</v>
      </c>
      <c r="D405" s="9" t="s">
        <v>40</v>
      </c>
      <c r="E405" s="10">
        <v>44433.749143518522</v>
      </c>
      <c r="F405" s="10">
        <v>44434.415335648147</v>
      </c>
      <c r="G405" s="10">
        <v>44434.475219907406</v>
      </c>
      <c r="H405" s="10">
        <v>44434.586828703701</v>
      </c>
      <c r="I405" s="10">
        <v>44434.586782407408</v>
      </c>
      <c r="J405" s="10">
        <v>44435.520810185182</v>
      </c>
      <c r="K405" s="10">
        <v>44434.880682870367</v>
      </c>
      <c r="L405" s="10"/>
      <c r="M405" s="10"/>
      <c r="N405" s="10">
        <v>44435.539247685185</v>
      </c>
      <c r="O405" s="10">
        <v>44435.588935185187</v>
      </c>
      <c r="P405" s="10">
        <v>44435.588912037034</v>
      </c>
      <c r="Q405" s="9" t="s">
        <v>30</v>
      </c>
      <c r="R405">
        <f t="shared" si="172"/>
        <v>1</v>
      </c>
      <c r="S405">
        <f t="shared" si="173"/>
        <v>1</v>
      </c>
      <c r="T405">
        <f t="shared" si="174"/>
        <v>1</v>
      </c>
      <c r="U405">
        <f t="shared" si="175"/>
        <v>2</v>
      </c>
      <c r="V405" t="str">
        <f t="shared" si="176"/>
        <v/>
      </c>
      <c r="W405" t="str">
        <f t="shared" si="177"/>
        <v/>
      </c>
      <c r="X405">
        <f t="shared" si="178"/>
        <v>2</v>
      </c>
      <c r="Y405">
        <f t="shared" si="179"/>
        <v>1</v>
      </c>
      <c r="Z405" t="str">
        <f t="shared" si="180"/>
        <v/>
      </c>
      <c r="AA405" t="str">
        <f t="shared" si="181"/>
        <v/>
      </c>
      <c r="AB405">
        <f t="shared" si="182"/>
        <v>1</v>
      </c>
      <c r="AC405">
        <f t="shared" si="183"/>
        <v>2</v>
      </c>
    </row>
    <row r="406" spans="1:29" x14ac:dyDescent="0.35">
      <c r="A406" s="5" t="s">
        <v>218</v>
      </c>
      <c r="B406" s="6" t="s">
        <v>219</v>
      </c>
      <c r="C406" s="6" t="s">
        <v>40</v>
      </c>
      <c r="D406" s="6" t="s">
        <v>40</v>
      </c>
      <c r="E406" s="7">
        <v>44433.722442129627</v>
      </c>
      <c r="F406" s="7">
        <v>44433.718946759262</v>
      </c>
      <c r="G406" s="7">
        <v>44433.719513888886</v>
      </c>
      <c r="H406" s="7">
        <v>44433.719537037039</v>
      </c>
      <c r="I406" s="7">
        <v>44433.719513888886</v>
      </c>
      <c r="J406" s="7">
        <v>44433.719930555555</v>
      </c>
      <c r="K406" s="7">
        <v>44433.719814814816</v>
      </c>
      <c r="L406" s="7"/>
      <c r="M406" s="7"/>
      <c r="N406" s="7">
        <v>44433.719293981485</v>
      </c>
      <c r="O406" s="7">
        <v>44434.588113425925</v>
      </c>
      <c r="P406" s="7">
        <v>44434.588090277779</v>
      </c>
      <c r="Q406" s="6" t="s">
        <v>30</v>
      </c>
      <c r="R406">
        <f t="shared" si="172"/>
        <v>1</v>
      </c>
      <c r="S406">
        <f t="shared" si="173"/>
        <v>1</v>
      </c>
      <c r="T406">
        <f t="shared" si="174"/>
        <v>1</v>
      </c>
      <c r="U406">
        <f t="shared" si="175"/>
        <v>1</v>
      </c>
      <c r="V406" t="str">
        <f t="shared" si="176"/>
        <v/>
      </c>
      <c r="W406" t="str">
        <f t="shared" si="177"/>
        <v/>
      </c>
      <c r="X406">
        <f t="shared" si="178"/>
        <v>1</v>
      </c>
      <c r="Y406">
        <f t="shared" si="179"/>
        <v>1</v>
      </c>
      <c r="Z406" t="str">
        <f t="shared" si="180"/>
        <v/>
      </c>
      <c r="AA406" t="str">
        <f t="shared" si="181"/>
        <v/>
      </c>
      <c r="AB406">
        <f t="shared" si="182"/>
        <v>2</v>
      </c>
      <c r="AC406">
        <f t="shared" si="183"/>
        <v>2</v>
      </c>
    </row>
    <row r="407" spans="1:29" x14ac:dyDescent="0.35">
      <c r="A407" s="8" t="s">
        <v>220</v>
      </c>
      <c r="B407" s="9" t="s">
        <v>221</v>
      </c>
      <c r="C407" s="9" t="s">
        <v>40</v>
      </c>
      <c r="D407" s="9" t="s">
        <v>40</v>
      </c>
      <c r="E407" s="10">
        <v>44433.583958333336</v>
      </c>
      <c r="F407" s="10">
        <v>44433.596597222226</v>
      </c>
      <c r="G407" s="10">
        <v>44434.474386574075</v>
      </c>
      <c r="H407" s="10">
        <v>44434.585648148146</v>
      </c>
      <c r="I407" s="10">
        <v>44434.585601851853</v>
      </c>
      <c r="J407" s="10">
        <v>44435.514027777775</v>
      </c>
      <c r="K407" s="10">
        <v>44434.881435185183</v>
      </c>
      <c r="L407" s="10"/>
      <c r="M407" s="10"/>
      <c r="N407" s="10">
        <v>44435.538900462961</v>
      </c>
      <c r="O407" s="10">
        <v>44435.588553240741</v>
      </c>
      <c r="P407" s="10">
        <v>44435.588530092595</v>
      </c>
      <c r="Q407" s="9" t="s">
        <v>30</v>
      </c>
      <c r="R407">
        <f t="shared" si="172"/>
        <v>2</v>
      </c>
      <c r="S407">
        <f t="shared" si="173"/>
        <v>2</v>
      </c>
      <c r="T407">
        <f t="shared" si="174"/>
        <v>1</v>
      </c>
      <c r="U407">
        <f t="shared" si="175"/>
        <v>2</v>
      </c>
      <c r="V407" t="str">
        <f t="shared" si="176"/>
        <v/>
      </c>
      <c r="W407" t="str">
        <f t="shared" si="177"/>
        <v/>
      </c>
      <c r="X407">
        <f t="shared" si="178"/>
        <v>2</v>
      </c>
      <c r="Y407">
        <f t="shared" si="179"/>
        <v>1</v>
      </c>
      <c r="Z407" t="str">
        <f t="shared" si="180"/>
        <v/>
      </c>
      <c r="AA407" t="str">
        <f t="shared" si="181"/>
        <v/>
      </c>
      <c r="AB407">
        <f t="shared" si="182"/>
        <v>1</v>
      </c>
      <c r="AC407">
        <f t="shared" si="183"/>
        <v>2</v>
      </c>
    </row>
    <row r="408" spans="1:29" x14ac:dyDescent="0.35">
      <c r="A408" s="5" t="s">
        <v>222</v>
      </c>
      <c r="B408" s="6" t="s">
        <v>223</v>
      </c>
      <c r="C408" s="6" t="s">
        <v>40</v>
      </c>
      <c r="D408" s="6" t="s">
        <v>40</v>
      </c>
      <c r="E408" s="7">
        <v>44432.69699074074</v>
      </c>
      <c r="F408" s="7">
        <v>44432.713495370372</v>
      </c>
      <c r="G408" s="7">
        <v>44433.443055555559</v>
      </c>
      <c r="H408" s="7">
        <v>44433.597280092596</v>
      </c>
      <c r="I408" s="7">
        <v>44433.59710648148</v>
      </c>
      <c r="J408" s="7">
        <v>44434.464560185188</v>
      </c>
      <c r="K408" s="7">
        <v>44434.875289351854</v>
      </c>
      <c r="L408" s="7"/>
      <c r="M408" s="7"/>
      <c r="N408" s="7">
        <v>44435.482569444444</v>
      </c>
      <c r="O408" s="7">
        <v>44435.588182870371</v>
      </c>
      <c r="P408" s="7">
        <v>44433.597141203703</v>
      </c>
      <c r="Q408" s="6" t="s">
        <v>30</v>
      </c>
      <c r="R408">
        <f t="shared" si="172"/>
        <v>2</v>
      </c>
      <c r="S408">
        <f t="shared" si="173"/>
        <v>2</v>
      </c>
      <c r="T408">
        <f t="shared" si="174"/>
        <v>2</v>
      </c>
      <c r="U408">
        <f t="shared" si="175"/>
        <v>2</v>
      </c>
      <c r="V408" t="str">
        <f t="shared" si="176"/>
        <v/>
      </c>
      <c r="W408" t="str">
        <f t="shared" si="177"/>
        <v/>
      </c>
      <c r="X408">
        <f t="shared" si="178"/>
        <v>2</v>
      </c>
      <c r="Y408">
        <f t="shared" si="179"/>
        <v>2</v>
      </c>
      <c r="Z408" t="str">
        <f t="shared" si="180"/>
        <v/>
      </c>
      <c r="AA408" t="str">
        <f t="shared" si="181"/>
        <v/>
      </c>
      <c r="AB408">
        <f t="shared" si="182"/>
        <v>-3</v>
      </c>
      <c r="AC408">
        <f t="shared" si="183"/>
        <v>1</v>
      </c>
    </row>
    <row r="409" spans="1:29" x14ac:dyDescent="0.35">
      <c r="A409" s="8" t="s">
        <v>224</v>
      </c>
      <c r="B409" s="9" t="s">
        <v>225</v>
      </c>
      <c r="C409" s="9" t="s">
        <v>40</v>
      </c>
      <c r="D409" s="9" t="s">
        <v>40</v>
      </c>
      <c r="E409" s="10">
        <v>44432.52715277778</v>
      </c>
      <c r="F409" s="10">
        <v>44432.559976851851</v>
      </c>
      <c r="G409" s="10">
        <v>44433.442372685182</v>
      </c>
      <c r="H409" s="10">
        <v>44433.59443287037</v>
      </c>
      <c r="I409" s="10">
        <v>44433.594409722224</v>
      </c>
      <c r="J409" s="10"/>
      <c r="K409" s="10"/>
      <c r="L409" s="10"/>
      <c r="M409" s="10"/>
      <c r="N409" s="10">
        <v>44433.594525462962</v>
      </c>
      <c r="O409" s="10">
        <v>44433.609305555554</v>
      </c>
      <c r="P409" s="10">
        <v>44433.609282407408</v>
      </c>
      <c r="Q409" s="9" t="s">
        <v>30</v>
      </c>
      <c r="R409">
        <f t="shared" si="172"/>
        <v>2</v>
      </c>
      <c r="S409">
        <f t="shared" si="173"/>
        <v>2</v>
      </c>
      <c r="T409" t="str">
        <f t="shared" si="174"/>
        <v/>
      </c>
      <c r="U409" t="str">
        <f t="shared" si="175"/>
        <v/>
      </c>
      <c r="V409" t="str">
        <f t="shared" si="176"/>
        <v/>
      </c>
      <c r="W409" t="str">
        <f t="shared" si="177"/>
        <v/>
      </c>
      <c r="X409" t="str">
        <f t="shared" si="178"/>
        <v/>
      </c>
      <c r="Y409" t="str">
        <f t="shared" si="179"/>
        <v/>
      </c>
      <c r="Z409" t="str">
        <f t="shared" si="180"/>
        <v/>
      </c>
      <c r="AA409" t="str">
        <f t="shared" si="181"/>
        <v/>
      </c>
      <c r="AB409">
        <f t="shared" si="182"/>
        <v>1</v>
      </c>
      <c r="AC409">
        <f t="shared" si="183"/>
        <v>1</v>
      </c>
    </row>
    <row r="410" spans="1:29" x14ac:dyDescent="0.35">
      <c r="A410" s="5" t="s">
        <v>226</v>
      </c>
      <c r="B410" s="6" t="s">
        <v>227</v>
      </c>
      <c r="C410" s="6" t="s">
        <v>1316</v>
      </c>
      <c r="D410" s="6" t="s">
        <v>1160</v>
      </c>
      <c r="E410" s="7">
        <v>44432.440185185187</v>
      </c>
      <c r="F410" s="7">
        <v>44432.555983796294</v>
      </c>
      <c r="G410" s="7">
        <v>44434.474004629628</v>
      </c>
      <c r="H410" s="7">
        <v>44434.584328703706</v>
      </c>
      <c r="I410" s="7">
        <v>44434.584282407406</v>
      </c>
      <c r="J410" s="7">
        <v>44435.466736111113</v>
      </c>
      <c r="K410" s="7"/>
      <c r="L410" s="7">
        <v>44718.461921296293</v>
      </c>
      <c r="M410" s="7"/>
      <c r="N410" s="7">
        <v>44435.48164351852</v>
      </c>
      <c r="O410" s="7">
        <v>44435.587534722225</v>
      </c>
      <c r="P410" s="7">
        <v>44435.587500000001</v>
      </c>
      <c r="Q410" s="6" t="s">
        <v>30</v>
      </c>
      <c r="R410">
        <f t="shared" si="172"/>
        <v>3</v>
      </c>
      <c r="S410">
        <f t="shared" si="173"/>
        <v>3</v>
      </c>
      <c r="T410" t="str">
        <f t="shared" si="174"/>
        <v/>
      </c>
      <c r="U410">
        <f t="shared" si="175"/>
        <v>2</v>
      </c>
      <c r="V410" t="str">
        <f t="shared" si="176"/>
        <v/>
      </c>
      <c r="W410">
        <f t="shared" si="177"/>
        <v>203</v>
      </c>
      <c r="X410" t="str">
        <f t="shared" si="178"/>
        <v/>
      </c>
      <c r="Y410">
        <f t="shared" si="179"/>
        <v>1</v>
      </c>
      <c r="Z410" t="str">
        <f t="shared" si="180"/>
        <v/>
      </c>
      <c r="AA410">
        <f t="shared" si="181"/>
        <v>-202</v>
      </c>
      <c r="AB410">
        <f t="shared" si="182"/>
        <v>1</v>
      </c>
      <c r="AC410">
        <f t="shared" si="183"/>
        <v>2</v>
      </c>
    </row>
    <row r="411" spans="1:29" x14ac:dyDescent="0.35">
      <c r="A411" s="8" t="s">
        <v>228</v>
      </c>
      <c r="B411" s="9" t="s">
        <v>229</v>
      </c>
      <c r="C411" s="9" t="s">
        <v>40</v>
      </c>
      <c r="D411" s="9" t="s">
        <v>40</v>
      </c>
      <c r="E411" s="10">
        <v>44432.378553240742</v>
      </c>
      <c r="F411" s="10">
        <v>44432.553738425922</v>
      </c>
      <c r="G411" s="10">
        <v>44433.441053240742</v>
      </c>
      <c r="H411" s="10">
        <v>44433.593518518515</v>
      </c>
      <c r="I411" s="10">
        <v>44433.593495370369</v>
      </c>
      <c r="J411" s="10"/>
      <c r="K411" s="10"/>
      <c r="L411" s="10"/>
      <c r="M411" s="10"/>
      <c r="N411" s="10">
        <v>44433.593634259261</v>
      </c>
      <c r="O411" s="10">
        <v>44433.609016203707</v>
      </c>
      <c r="P411" s="10">
        <v>44433.608969907407</v>
      </c>
      <c r="Q411" s="9" t="s">
        <v>30</v>
      </c>
      <c r="R411">
        <f t="shared" ref="R411:R474" si="184">IF(ISBLANK(G411),"",NETWORKDAYS(F411,G411))</f>
        <v>2</v>
      </c>
      <c r="S411">
        <f t="shared" ref="S411:S474" si="185">IF(ISBLANK(I411),"",NETWORKDAYS(F411,I411))</f>
        <v>2</v>
      </c>
      <c r="T411" t="str">
        <f t="shared" ref="T411:T474" si="186">IF(ISBLANK(K411),"",NETWORKDAYS(I411,K411))</f>
        <v/>
      </c>
      <c r="U411" t="str">
        <f t="shared" ref="U411:U474" si="187">IF(ISBLANK(J411),"",NETWORKDAYS(H411,J411))</f>
        <v/>
      </c>
      <c r="V411" t="str">
        <f t="shared" ref="V411:V474" si="188">IF(ISBLANK(M411),"",NETWORKDAYS(I411,M411))</f>
        <v/>
      </c>
      <c r="W411" t="str">
        <f t="shared" ref="W411:W474" si="189">IF(ISBLANK(L411),"",NETWORKDAYS(H411,L411))</f>
        <v/>
      </c>
      <c r="X411" t="str">
        <f t="shared" ref="X411:X474" si="190">IF(ISBLANK(K411),"",NETWORKDAYS(K411,N411))</f>
        <v/>
      </c>
      <c r="Y411" t="str">
        <f t="shared" ref="Y411:Y474" si="191">IF(ISBLANK(J411),"",NETWORKDAYS(J411,N411))</f>
        <v/>
      </c>
      <c r="Z411" t="str">
        <f t="shared" ref="Z411:Z474" si="192">IF(ISBLANK(M411),"",NETWORKDAYS(M411,N411))</f>
        <v/>
      </c>
      <c r="AA411" t="str">
        <f t="shared" ref="AA411:AA474" si="193">IF(ISBLANK(L411),"",NETWORKDAYS(L411,N411))</f>
        <v/>
      </c>
      <c r="AB411">
        <f t="shared" ref="AB411:AB474" si="194">IF(ISBLANK(P411),"",NETWORKDAYS(N411,P411))</f>
        <v>1</v>
      </c>
      <c r="AC411">
        <f t="shared" ref="AC411:AC474" si="195">IF(ISBLANK(P411),"",NETWORKDAYS(I411,P411))</f>
        <v>1</v>
      </c>
    </row>
    <row r="412" spans="1:29" x14ac:dyDescent="0.35">
      <c r="A412" s="5" t="s">
        <v>230</v>
      </c>
      <c r="B412" s="6" t="s">
        <v>231</v>
      </c>
      <c r="C412" s="6" t="s">
        <v>40</v>
      </c>
      <c r="D412" s="6" t="s">
        <v>40</v>
      </c>
      <c r="E412" s="7">
        <v>44432.376342592594</v>
      </c>
      <c r="F412" s="7">
        <v>44432.550162037034</v>
      </c>
      <c r="G412" s="7">
        <v>44433.440358796295</v>
      </c>
      <c r="H412" s="7">
        <v>44433.585844907408</v>
      </c>
      <c r="I412" s="7">
        <v>44433.585821759261</v>
      </c>
      <c r="J412" s="7"/>
      <c r="K412" s="7"/>
      <c r="L412" s="7"/>
      <c r="M412" s="7"/>
      <c r="N412" s="7">
        <v>44433.589675925927</v>
      </c>
      <c r="O412" s="7">
        <v>44433.608715277776</v>
      </c>
      <c r="P412" s="7">
        <v>44433.60869212963</v>
      </c>
      <c r="Q412" s="6" t="s">
        <v>30</v>
      </c>
      <c r="R412">
        <f t="shared" si="184"/>
        <v>2</v>
      </c>
      <c r="S412">
        <f t="shared" si="185"/>
        <v>2</v>
      </c>
      <c r="T412" t="str">
        <f t="shared" si="186"/>
        <v/>
      </c>
      <c r="U412" t="str">
        <f t="shared" si="187"/>
        <v/>
      </c>
      <c r="V412" t="str">
        <f t="shared" si="188"/>
        <v/>
      </c>
      <c r="W412" t="str">
        <f t="shared" si="189"/>
        <v/>
      </c>
      <c r="X412" t="str">
        <f t="shared" si="190"/>
        <v/>
      </c>
      <c r="Y412" t="str">
        <f t="shared" si="191"/>
        <v/>
      </c>
      <c r="Z412" t="str">
        <f t="shared" si="192"/>
        <v/>
      </c>
      <c r="AA412" t="str">
        <f t="shared" si="193"/>
        <v/>
      </c>
      <c r="AB412">
        <f t="shared" si="194"/>
        <v>1</v>
      </c>
      <c r="AC412">
        <f t="shared" si="195"/>
        <v>1</v>
      </c>
    </row>
    <row r="413" spans="1:29" x14ac:dyDescent="0.35">
      <c r="A413" s="8" t="s">
        <v>232</v>
      </c>
      <c r="B413" s="9" t="s">
        <v>233</v>
      </c>
      <c r="C413" s="9" t="s">
        <v>40</v>
      </c>
      <c r="D413" s="9" t="s">
        <v>40</v>
      </c>
      <c r="E413" s="10">
        <v>44431.771423611113</v>
      </c>
      <c r="F413" s="10">
        <v>44432.369166666664</v>
      </c>
      <c r="G413" s="10">
        <v>44432.441331018519</v>
      </c>
      <c r="H413" s="10">
        <v>44432.591597222221</v>
      </c>
      <c r="I413" s="10">
        <v>44432.591562499998</v>
      </c>
      <c r="J413" s="10">
        <v>44432.751435185186</v>
      </c>
      <c r="K413" s="10">
        <v>44432.65384259259</v>
      </c>
      <c r="L413" s="10">
        <v>44432.746817129628</v>
      </c>
      <c r="M413" s="10"/>
      <c r="N413" s="10">
        <v>44432.768472222226</v>
      </c>
      <c r="O413" s="10">
        <v>44434.587719907409</v>
      </c>
      <c r="P413" s="10">
        <v>44434.587696759256</v>
      </c>
      <c r="Q413" s="9" t="s">
        <v>30</v>
      </c>
      <c r="R413">
        <f t="shared" si="184"/>
        <v>1</v>
      </c>
      <c r="S413">
        <f t="shared" si="185"/>
        <v>1</v>
      </c>
      <c r="T413">
        <f t="shared" si="186"/>
        <v>1</v>
      </c>
      <c r="U413">
        <f t="shared" si="187"/>
        <v>1</v>
      </c>
      <c r="V413" t="str">
        <f t="shared" si="188"/>
        <v/>
      </c>
      <c r="W413">
        <f t="shared" si="189"/>
        <v>1</v>
      </c>
      <c r="X413">
        <f t="shared" si="190"/>
        <v>1</v>
      </c>
      <c r="Y413">
        <f t="shared" si="191"/>
        <v>1</v>
      </c>
      <c r="Z413" t="str">
        <f t="shared" si="192"/>
        <v/>
      </c>
      <c r="AA413">
        <f t="shared" si="193"/>
        <v>1</v>
      </c>
      <c r="AB413">
        <f t="shared" si="194"/>
        <v>3</v>
      </c>
      <c r="AC413">
        <f t="shared" si="195"/>
        <v>3</v>
      </c>
    </row>
    <row r="414" spans="1:29" x14ac:dyDescent="0.35">
      <c r="A414" s="5" t="s">
        <v>234</v>
      </c>
      <c r="B414" s="6" t="s">
        <v>1030</v>
      </c>
      <c r="C414" s="6" t="s">
        <v>40</v>
      </c>
      <c r="D414" s="6" t="s">
        <v>40</v>
      </c>
      <c r="E414" s="7">
        <v>44431.714479166665</v>
      </c>
      <c r="F414" s="7">
        <v>44431.722372685188</v>
      </c>
      <c r="G414" s="7">
        <v>44432.441018518519</v>
      </c>
      <c r="H414" s="7">
        <v>44432.589398148149</v>
      </c>
      <c r="I414" s="7">
        <v>44432.589375000003</v>
      </c>
      <c r="J414" s="7">
        <v>44433.453831018516</v>
      </c>
      <c r="K414" s="7">
        <v>44432.648541666669</v>
      </c>
      <c r="L414" s="7"/>
      <c r="M414" s="7"/>
      <c r="N414" s="7">
        <v>44433.527314814812</v>
      </c>
      <c r="O414" s="7">
        <v>44433.604814814818</v>
      </c>
      <c r="P414" s="7">
        <v>44433.604791666665</v>
      </c>
      <c r="Q414" s="6" t="s">
        <v>30</v>
      </c>
      <c r="R414">
        <f t="shared" si="184"/>
        <v>2</v>
      </c>
      <c r="S414">
        <f t="shared" si="185"/>
        <v>2</v>
      </c>
      <c r="T414">
        <f t="shared" si="186"/>
        <v>1</v>
      </c>
      <c r="U414">
        <f t="shared" si="187"/>
        <v>2</v>
      </c>
      <c r="V414" t="str">
        <f t="shared" si="188"/>
        <v/>
      </c>
      <c r="W414" t="str">
        <f t="shared" si="189"/>
        <v/>
      </c>
      <c r="X414">
        <f t="shared" si="190"/>
        <v>2</v>
      </c>
      <c r="Y414">
        <f t="shared" si="191"/>
        <v>1</v>
      </c>
      <c r="Z414" t="str">
        <f t="shared" si="192"/>
        <v/>
      </c>
      <c r="AA414" t="str">
        <f t="shared" si="193"/>
        <v/>
      </c>
      <c r="AB414">
        <f t="shared" si="194"/>
        <v>1</v>
      </c>
      <c r="AC414">
        <f t="shared" si="195"/>
        <v>2</v>
      </c>
    </row>
    <row r="415" spans="1:29" x14ac:dyDescent="0.35">
      <c r="A415" s="8" t="s">
        <v>235</v>
      </c>
      <c r="B415" s="9" t="s">
        <v>1031</v>
      </c>
      <c r="C415" s="9" t="s">
        <v>40</v>
      </c>
      <c r="D415" s="9" t="s">
        <v>40</v>
      </c>
      <c r="E415" s="10">
        <v>44431.686053240737</v>
      </c>
      <c r="F415" s="10">
        <v>44431.698900462965</v>
      </c>
      <c r="G415" s="10">
        <v>44432.440706018519</v>
      </c>
      <c r="H415" s="10">
        <v>44432.588067129633</v>
      </c>
      <c r="I415" s="10">
        <v>44432.58803240741</v>
      </c>
      <c r="J415" s="10">
        <v>44432.60015046296</v>
      </c>
      <c r="K415" s="10">
        <v>44432.665185185186</v>
      </c>
      <c r="L415" s="10"/>
      <c r="M415" s="10"/>
      <c r="N415" s="10">
        <v>44432.694236111114</v>
      </c>
      <c r="O415" s="10">
        <v>44433.604398148149</v>
      </c>
      <c r="P415" s="10">
        <v>44433.604363425926</v>
      </c>
      <c r="Q415" s="9" t="s">
        <v>30</v>
      </c>
      <c r="R415">
        <f t="shared" si="184"/>
        <v>2</v>
      </c>
      <c r="S415">
        <f t="shared" si="185"/>
        <v>2</v>
      </c>
      <c r="T415">
        <f t="shared" si="186"/>
        <v>1</v>
      </c>
      <c r="U415">
        <f t="shared" si="187"/>
        <v>1</v>
      </c>
      <c r="V415" t="str">
        <f t="shared" si="188"/>
        <v/>
      </c>
      <c r="W415" t="str">
        <f t="shared" si="189"/>
        <v/>
      </c>
      <c r="X415">
        <f t="shared" si="190"/>
        <v>1</v>
      </c>
      <c r="Y415">
        <f t="shared" si="191"/>
        <v>1</v>
      </c>
      <c r="Z415" t="str">
        <f t="shared" si="192"/>
        <v/>
      </c>
      <c r="AA415" t="str">
        <f t="shared" si="193"/>
        <v/>
      </c>
      <c r="AB415">
        <f t="shared" si="194"/>
        <v>2</v>
      </c>
      <c r="AC415">
        <f t="shared" si="195"/>
        <v>2</v>
      </c>
    </row>
    <row r="416" spans="1:29" x14ac:dyDescent="0.35">
      <c r="A416" s="5" t="s">
        <v>236</v>
      </c>
      <c r="B416" s="6" t="s">
        <v>237</v>
      </c>
      <c r="C416" s="6" t="s">
        <v>40</v>
      </c>
      <c r="D416" s="6" t="s">
        <v>40</v>
      </c>
      <c r="E416" s="7">
        <v>44431.645219907405</v>
      </c>
      <c r="F416" s="7">
        <v>44431.668807870374</v>
      </c>
      <c r="G416" s="7">
        <v>44432.440208333333</v>
      </c>
      <c r="H416" s="7">
        <v>44432.587002314816</v>
      </c>
      <c r="I416" s="7">
        <v>44432.58697916667</v>
      </c>
      <c r="J416" s="7"/>
      <c r="K416" s="7"/>
      <c r="L416" s="7"/>
      <c r="M416" s="7"/>
      <c r="N416" s="7">
        <v>44432.587094907409</v>
      </c>
      <c r="O416" s="7">
        <v>44432.593865740739</v>
      </c>
      <c r="P416" s="7">
        <v>44432.593819444446</v>
      </c>
      <c r="Q416" s="6" t="s">
        <v>30</v>
      </c>
      <c r="R416">
        <f t="shared" si="184"/>
        <v>2</v>
      </c>
      <c r="S416">
        <f t="shared" si="185"/>
        <v>2</v>
      </c>
      <c r="T416" t="str">
        <f t="shared" si="186"/>
        <v/>
      </c>
      <c r="U416" t="str">
        <f t="shared" si="187"/>
        <v/>
      </c>
      <c r="V416" t="str">
        <f t="shared" si="188"/>
        <v/>
      </c>
      <c r="W416" t="str">
        <f t="shared" si="189"/>
        <v/>
      </c>
      <c r="X416" t="str">
        <f t="shared" si="190"/>
        <v/>
      </c>
      <c r="Y416" t="str">
        <f t="shared" si="191"/>
        <v/>
      </c>
      <c r="Z416" t="str">
        <f t="shared" si="192"/>
        <v/>
      </c>
      <c r="AA416" t="str">
        <f t="shared" si="193"/>
        <v/>
      </c>
      <c r="AB416">
        <f t="shared" si="194"/>
        <v>1</v>
      </c>
      <c r="AC416">
        <f t="shared" si="195"/>
        <v>1</v>
      </c>
    </row>
    <row r="417" spans="1:29" x14ac:dyDescent="0.35">
      <c r="A417" s="8" t="s">
        <v>238</v>
      </c>
      <c r="B417" s="9" t="s">
        <v>1032</v>
      </c>
      <c r="C417" s="9" t="s">
        <v>40</v>
      </c>
      <c r="D417" s="9" t="s">
        <v>40</v>
      </c>
      <c r="E417" s="10">
        <v>44431.612476851849</v>
      </c>
      <c r="F417" s="10">
        <v>44431.657719907409</v>
      </c>
      <c r="G417" s="10">
        <v>44432.43953703704</v>
      </c>
      <c r="H417" s="10">
        <v>44432.586030092592</v>
      </c>
      <c r="I417" s="10">
        <v>44432.5859837963</v>
      </c>
      <c r="J417" s="10"/>
      <c r="K417" s="10"/>
      <c r="L417" s="10"/>
      <c r="M417" s="10"/>
      <c r="N417" s="10">
        <v>44432.586134259262</v>
      </c>
      <c r="O417" s="10">
        <v>44432.593587962961</v>
      </c>
      <c r="P417" s="10">
        <v>44432.593564814815</v>
      </c>
      <c r="Q417" s="9" t="s">
        <v>30</v>
      </c>
      <c r="R417">
        <f t="shared" si="184"/>
        <v>2</v>
      </c>
      <c r="S417">
        <f t="shared" si="185"/>
        <v>2</v>
      </c>
      <c r="T417" t="str">
        <f t="shared" si="186"/>
        <v/>
      </c>
      <c r="U417" t="str">
        <f t="shared" si="187"/>
        <v/>
      </c>
      <c r="V417" t="str">
        <f t="shared" si="188"/>
        <v/>
      </c>
      <c r="W417" t="str">
        <f t="shared" si="189"/>
        <v/>
      </c>
      <c r="X417" t="str">
        <f t="shared" si="190"/>
        <v/>
      </c>
      <c r="Y417" t="str">
        <f t="shared" si="191"/>
        <v/>
      </c>
      <c r="Z417" t="str">
        <f t="shared" si="192"/>
        <v/>
      </c>
      <c r="AA417" t="str">
        <f t="shared" si="193"/>
        <v/>
      </c>
      <c r="AB417">
        <f t="shared" si="194"/>
        <v>1</v>
      </c>
      <c r="AC417">
        <f t="shared" si="195"/>
        <v>1</v>
      </c>
    </row>
    <row r="418" spans="1:29" x14ac:dyDescent="0.35">
      <c r="A418" s="5" t="s">
        <v>239</v>
      </c>
      <c r="B418" s="6" t="s">
        <v>240</v>
      </c>
      <c r="C418" s="6" t="s">
        <v>40</v>
      </c>
      <c r="D418" s="6" t="s">
        <v>40</v>
      </c>
      <c r="E418" s="7">
        <v>44431.607488425929</v>
      </c>
      <c r="F418" s="7">
        <v>44431.653958333336</v>
      </c>
      <c r="G418" s="7">
        <v>44432.438564814816</v>
      </c>
      <c r="H418" s="7">
        <v>44432.585173611114</v>
      </c>
      <c r="I418" s="7">
        <v>44432.585150462961</v>
      </c>
      <c r="J418" s="7"/>
      <c r="K418" s="7"/>
      <c r="L418" s="7"/>
      <c r="M418" s="7"/>
      <c r="N418" s="7">
        <v>44432.585289351853</v>
      </c>
      <c r="O418" s="7">
        <v>44432.593333333331</v>
      </c>
      <c r="P418" s="7">
        <v>44432.593298611115</v>
      </c>
      <c r="Q418" s="6" t="s">
        <v>30</v>
      </c>
      <c r="R418">
        <f t="shared" si="184"/>
        <v>2</v>
      </c>
      <c r="S418">
        <f t="shared" si="185"/>
        <v>2</v>
      </c>
      <c r="T418" t="str">
        <f t="shared" si="186"/>
        <v/>
      </c>
      <c r="U418" t="str">
        <f t="shared" si="187"/>
        <v/>
      </c>
      <c r="V418" t="str">
        <f t="shared" si="188"/>
        <v/>
      </c>
      <c r="W418" t="str">
        <f t="shared" si="189"/>
        <v/>
      </c>
      <c r="X418" t="str">
        <f t="shared" si="190"/>
        <v/>
      </c>
      <c r="Y418" t="str">
        <f t="shared" si="191"/>
        <v/>
      </c>
      <c r="Z418" t="str">
        <f t="shared" si="192"/>
        <v/>
      </c>
      <c r="AA418" t="str">
        <f t="shared" si="193"/>
        <v/>
      </c>
      <c r="AB418">
        <f t="shared" si="194"/>
        <v>1</v>
      </c>
      <c r="AC418">
        <f t="shared" si="195"/>
        <v>1</v>
      </c>
    </row>
    <row r="419" spans="1:29" x14ac:dyDescent="0.35">
      <c r="A419" s="8" t="s">
        <v>241</v>
      </c>
      <c r="B419" s="9" t="s">
        <v>242</v>
      </c>
      <c r="C419" s="9" t="s">
        <v>40</v>
      </c>
      <c r="D419" s="9" t="s">
        <v>40</v>
      </c>
      <c r="E419" s="10">
        <v>44431.410138888888</v>
      </c>
      <c r="F419" s="10">
        <v>44431.560115740744</v>
      </c>
      <c r="G419" s="10">
        <v>44431.566076388888</v>
      </c>
      <c r="H419" s="10">
        <v>44431.5862037037</v>
      </c>
      <c r="I419" s="10">
        <v>44431.586180555554</v>
      </c>
      <c r="J419" s="10"/>
      <c r="K419" s="10"/>
      <c r="L419" s="10"/>
      <c r="M419" s="10"/>
      <c r="N419" s="10">
        <v>44431.586319444446</v>
      </c>
      <c r="O419" s="10">
        <v>44431.598067129627</v>
      </c>
      <c r="P419" s="10">
        <v>44431.598043981481</v>
      </c>
      <c r="Q419" s="9" t="s">
        <v>30</v>
      </c>
      <c r="R419">
        <f t="shared" si="184"/>
        <v>1</v>
      </c>
      <c r="S419">
        <f t="shared" si="185"/>
        <v>1</v>
      </c>
      <c r="T419" t="str">
        <f t="shared" si="186"/>
        <v/>
      </c>
      <c r="U419" t="str">
        <f t="shared" si="187"/>
        <v/>
      </c>
      <c r="V419" t="str">
        <f t="shared" si="188"/>
        <v/>
      </c>
      <c r="W419" t="str">
        <f t="shared" si="189"/>
        <v/>
      </c>
      <c r="X419" t="str">
        <f t="shared" si="190"/>
        <v/>
      </c>
      <c r="Y419" t="str">
        <f t="shared" si="191"/>
        <v/>
      </c>
      <c r="Z419" t="str">
        <f t="shared" si="192"/>
        <v/>
      </c>
      <c r="AA419" t="str">
        <f t="shared" si="193"/>
        <v/>
      </c>
      <c r="AB419">
        <f t="shared" si="194"/>
        <v>1</v>
      </c>
      <c r="AC419">
        <f t="shared" si="195"/>
        <v>1</v>
      </c>
    </row>
    <row r="420" spans="1:29" x14ac:dyDescent="0.35">
      <c r="A420" s="5" t="s">
        <v>243</v>
      </c>
      <c r="B420" s="6" t="s">
        <v>244</v>
      </c>
      <c r="C420" s="6" t="s">
        <v>40</v>
      </c>
      <c r="D420" s="6" t="s">
        <v>40</v>
      </c>
      <c r="E420" s="7">
        <v>44431.407268518517</v>
      </c>
      <c r="F420" s="7">
        <v>44431.558437500003</v>
      </c>
      <c r="G420" s="7">
        <v>44432.437893518516</v>
      </c>
      <c r="H420" s="7">
        <v>44432.584328703706</v>
      </c>
      <c r="I420" s="7">
        <v>44432.584293981483</v>
      </c>
      <c r="J420" s="7">
        <v>44433.542222222219</v>
      </c>
      <c r="K420" s="7">
        <v>44433.624282407407</v>
      </c>
      <c r="L420" s="7"/>
      <c r="M420" s="7"/>
      <c r="N420" s="7">
        <v>44433.723032407404</v>
      </c>
      <c r="O420" s="7">
        <v>44434.587256944447</v>
      </c>
      <c r="P420" s="7">
        <v>44434.587222222224</v>
      </c>
      <c r="Q420" s="6" t="s">
        <v>30</v>
      </c>
      <c r="R420">
        <f t="shared" si="184"/>
        <v>2</v>
      </c>
      <c r="S420">
        <f t="shared" si="185"/>
        <v>2</v>
      </c>
      <c r="T420">
        <f t="shared" si="186"/>
        <v>2</v>
      </c>
      <c r="U420">
        <f t="shared" si="187"/>
        <v>2</v>
      </c>
      <c r="V420" t="str">
        <f t="shared" si="188"/>
        <v/>
      </c>
      <c r="W420" t="str">
        <f t="shared" si="189"/>
        <v/>
      </c>
      <c r="X420">
        <f t="shared" si="190"/>
        <v>1</v>
      </c>
      <c r="Y420">
        <f t="shared" si="191"/>
        <v>1</v>
      </c>
      <c r="Z420" t="str">
        <f t="shared" si="192"/>
        <v/>
      </c>
      <c r="AA420" t="str">
        <f t="shared" si="193"/>
        <v/>
      </c>
      <c r="AB420">
        <f t="shared" si="194"/>
        <v>2</v>
      </c>
      <c r="AC420">
        <f t="shared" si="195"/>
        <v>3</v>
      </c>
    </row>
    <row r="421" spans="1:29" x14ac:dyDescent="0.35">
      <c r="A421" s="8" t="s">
        <v>245</v>
      </c>
      <c r="B421" s="9" t="s">
        <v>1033</v>
      </c>
      <c r="C421" s="9" t="s">
        <v>40</v>
      </c>
      <c r="D421" s="9" t="s">
        <v>40</v>
      </c>
      <c r="E421" s="10">
        <v>44431.304409722223</v>
      </c>
      <c r="F421" s="10">
        <v>44431.411898148152</v>
      </c>
      <c r="G421" s="10">
        <v>44431.519930555558</v>
      </c>
      <c r="H421" s="10">
        <v>44431.585729166669</v>
      </c>
      <c r="I421" s="10">
        <v>44431.585682870369</v>
      </c>
      <c r="J421" s="10">
        <v>44431.5934837963</v>
      </c>
      <c r="K421" s="10">
        <v>44431.599131944444</v>
      </c>
      <c r="L421" s="10"/>
      <c r="M421" s="10"/>
      <c r="N421" s="10">
        <v>44431.650219907409</v>
      </c>
      <c r="O421" s="10">
        <v>44432.592789351853</v>
      </c>
      <c r="P421" s="10">
        <v>44432.59275462963</v>
      </c>
      <c r="Q421" s="9" t="s">
        <v>30</v>
      </c>
      <c r="R421">
        <f t="shared" si="184"/>
        <v>1</v>
      </c>
      <c r="S421">
        <f t="shared" si="185"/>
        <v>1</v>
      </c>
      <c r="T421">
        <f t="shared" si="186"/>
        <v>1</v>
      </c>
      <c r="U421">
        <f t="shared" si="187"/>
        <v>1</v>
      </c>
      <c r="V421" t="str">
        <f t="shared" si="188"/>
        <v/>
      </c>
      <c r="W421" t="str">
        <f t="shared" si="189"/>
        <v/>
      </c>
      <c r="X421">
        <f t="shared" si="190"/>
        <v>1</v>
      </c>
      <c r="Y421">
        <f t="shared" si="191"/>
        <v>1</v>
      </c>
      <c r="Z421" t="str">
        <f t="shared" si="192"/>
        <v/>
      </c>
      <c r="AA421" t="str">
        <f t="shared" si="193"/>
        <v/>
      </c>
      <c r="AB421">
        <f t="shared" si="194"/>
        <v>2</v>
      </c>
      <c r="AC421">
        <f t="shared" si="195"/>
        <v>2</v>
      </c>
    </row>
    <row r="422" spans="1:29" x14ac:dyDescent="0.35">
      <c r="A422" s="5" t="s">
        <v>246</v>
      </c>
      <c r="B422" s="6" t="s">
        <v>247</v>
      </c>
      <c r="C422" s="6" t="s">
        <v>40</v>
      </c>
      <c r="D422" s="6" t="s">
        <v>40</v>
      </c>
      <c r="E422" s="7">
        <v>44427.492048611108</v>
      </c>
      <c r="F422" s="7">
        <v>44427.561157407406</v>
      </c>
      <c r="G422" s="7">
        <v>44428.437534722223</v>
      </c>
      <c r="H422" s="7">
        <v>44428.584687499999</v>
      </c>
      <c r="I422" s="7">
        <v>44428.584664351853</v>
      </c>
      <c r="J422" s="7">
        <v>44431.400289351855</v>
      </c>
      <c r="K422" s="7">
        <v>44428.613032407404</v>
      </c>
      <c r="L422" s="7"/>
      <c r="M422" s="7"/>
      <c r="N422" s="7">
        <v>44431.560532407406</v>
      </c>
      <c r="O422" s="7">
        <v>44431.597812499997</v>
      </c>
      <c r="P422" s="7">
        <v>44431.59778935185</v>
      </c>
      <c r="Q422" s="6" t="s">
        <v>30</v>
      </c>
      <c r="R422">
        <f t="shared" si="184"/>
        <v>2</v>
      </c>
      <c r="S422">
        <f t="shared" si="185"/>
        <v>2</v>
      </c>
      <c r="T422">
        <f t="shared" si="186"/>
        <v>1</v>
      </c>
      <c r="U422">
        <f t="shared" si="187"/>
        <v>2</v>
      </c>
      <c r="V422" t="str">
        <f t="shared" si="188"/>
        <v/>
      </c>
      <c r="W422" t="str">
        <f t="shared" si="189"/>
        <v/>
      </c>
      <c r="X422">
        <f t="shared" si="190"/>
        <v>2</v>
      </c>
      <c r="Y422">
        <f t="shared" si="191"/>
        <v>1</v>
      </c>
      <c r="Z422" t="str">
        <f t="shared" si="192"/>
        <v/>
      </c>
      <c r="AA422" t="str">
        <f t="shared" si="193"/>
        <v/>
      </c>
      <c r="AB422">
        <f t="shared" si="194"/>
        <v>1</v>
      </c>
      <c r="AC422">
        <f t="shared" si="195"/>
        <v>2</v>
      </c>
    </row>
    <row r="423" spans="1:29" x14ac:dyDescent="0.35">
      <c r="A423" s="8" t="s">
        <v>248</v>
      </c>
      <c r="B423" s="9" t="s">
        <v>249</v>
      </c>
      <c r="C423" s="9" t="s">
        <v>40</v>
      </c>
      <c r="D423" s="9" t="s">
        <v>40</v>
      </c>
      <c r="E423" s="10">
        <v>44426.530370370368</v>
      </c>
      <c r="F423" s="10">
        <v>44426.533622685187</v>
      </c>
      <c r="G423" s="10">
        <v>44427.443067129629</v>
      </c>
      <c r="H423" s="10">
        <v>44427.596273148149</v>
      </c>
      <c r="I423" s="10">
        <v>44427.596238425926</v>
      </c>
      <c r="J423" s="10">
        <v>44428.372685185182</v>
      </c>
      <c r="K423" s="10">
        <v>44427.818252314813</v>
      </c>
      <c r="L423" s="10"/>
      <c r="M423" s="10"/>
      <c r="N423" s="10">
        <v>44428.40934027778</v>
      </c>
      <c r="O423" s="10">
        <v>44428.586770833332</v>
      </c>
      <c r="P423" s="10">
        <v>44428.586747685185</v>
      </c>
      <c r="Q423" s="9" t="s">
        <v>37</v>
      </c>
      <c r="R423">
        <f t="shared" si="184"/>
        <v>2</v>
      </c>
      <c r="S423">
        <f t="shared" si="185"/>
        <v>2</v>
      </c>
      <c r="T423">
        <f t="shared" si="186"/>
        <v>1</v>
      </c>
      <c r="U423">
        <f t="shared" si="187"/>
        <v>2</v>
      </c>
      <c r="V423" t="str">
        <f t="shared" si="188"/>
        <v/>
      </c>
      <c r="W423" t="str">
        <f t="shared" si="189"/>
        <v/>
      </c>
      <c r="X423">
        <f t="shared" si="190"/>
        <v>2</v>
      </c>
      <c r="Y423">
        <f t="shared" si="191"/>
        <v>1</v>
      </c>
      <c r="Z423" t="str">
        <f t="shared" si="192"/>
        <v/>
      </c>
      <c r="AA423" t="str">
        <f t="shared" si="193"/>
        <v/>
      </c>
      <c r="AB423">
        <f t="shared" si="194"/>
        <v>1</v>
      </c>
      <c r="AC423">
        <f t="shared" si="195"/>
        <v>2</v>
      </c>
    </row>
    <row r="424" spans="1:29" x14ac:dyDescent="0.35">
      <c r="A424" s="5" t="s">
        <v>250</v>
      </c>
      <c r="B424" s="6" t="s">
        <v>251</v>
      </c>
      <c r="C424" s="6" t="s">
        <v>40</v>
      </c>
      <c r="D424" s="6" t="s">
        <v>40</v>
      </c>
      <c r="E424" s="7">
        <v>44426.507384259261</v>
      </c>
      <c r="F424" s="7">
        <v>44426.533194444448</v>
      </c>
      <c r="G424" s="7">
        <v>44427.442719907405</v>
      </c>
      <c r="H424" s="7">
        <v>44427.59516203704</v>
      </c>
      <c r="I424" s="7">
        <v>44427.595127314817</v>
      </c>
      <c r="J424" s="7">
        <v>44428.371967592589</v>
      </c>
      <c r="K424" s="7">
        <v>44427.817465277774</v>
      </c>
      <c r="L424" s="7"/>
      <c r="M424" s="7"/>
      <c r="N424" s="7">
        <v>44428.409016203703</v>
      </c>
      <c r="O424" s="7">
        <v>44428.586446759262</v>
      </c>
      <c r="P424" s="7">
        <v>44428.586423611108</v>
      </c>
      <c r="Q424" s="6" t="s">
        <v>37</v>
      </c>
      <c r="R424">
        <f t="shared" si="184"/>
        <v>2</v>
      </c>
      <c r="S424">
        <f t="shared" si="185"/>
        <v>2</v>
      </c>
      <c r="T424">
        <f t="shared" si="186"/>
        <v>1</v>
      </c>
      <c r="U424">
        <f t="shared" si="187"/>
        <v>2</v>
      </c>
      <c r="V424" t="str">
        <f t="shared" si="188"/>
        <v/>
      </c>
      <c r="W424" t="str">
        <f t="shared" si="189"/>
        <v/>
      </c>
      <c r="X424">
        <f t="shared" si="190"/>
        <v>2</v>
      </c>
      <c r="Y424">
        <f t="shared" si="191"/>
        <v>1</v>
      </c>
      <c r="Z424" t="str">
        <f t="shared" si="192"/>
        <v/>
      </c>
      <c r="AA424" t="str">
        <f t="shared" si="193"/>
        <v/>
      </c>
      <c r="AB424">
        <f t="shared" si="194"/>
        <v>1</v>
      </c>
      <c r="AC424">
        <f t="shared" si="195"/>
        <v>2</v>
      </c>
    </row>
    <row r="425" spans="1:29" x14ac:dyDescent="0.35">
      <c r="A425" s="8" t="s">
        <v>252</v>
      </c>
      <c r="B425" s="9" t="s">
        <v>253</v>
      </c>
      <c r="C425" s="9" t="s">
        <v>40</v>
      </c>
      <c r="D425" s="9" t="s">
        <v>40</v>
      </c>
      <c r="E425" s="10">
        <v>44426.488599537035</v>
      </c>
      <c r="F425" s="10">
        <v>44426.530648148146</v>
      </c>
      <c r="G425" s="10">
        <v>44427.442430555559</v>
      </c>
      <c r="H425" s="10">
        <v>44427.594363425924</v>
      </c>
      <c r="I425" s="10">
        <v>44427.594340277778</v>
      </c>
      <c r="J425" s="10">
        <v>44428.37023148148</v>
      </c>
      <c r="K425" s="10">
        <v>44427.81659722222</v>
      </c>
      <c r="L425" s="10"/>
      <c r="M425" s="10"/>
      <c r="N425" s="10">
        <v>44428.408414351848</v>
      </c>
      <c r="O425" s="10">
        <v>44428.586134259262</v>
      </c>
      <c r="P425" s="10">
        <v>44428.586111111108</v>
      </c>
      <c r="Q425" s="9" t="s">
        <v>37</v>
      </c>
      <c r="R425">
        <f t="shared" si="184"/>
        <v>2</v>
      </c>
      <c r="S425">
        <f t="shared" si="185"/>
        <v>2</v>
      </c>
      <c r="T425">
        <f t="shared" si="186"/>
        <v>1</v>
      </c>
      <c r="U425">
        <f t="shared" si="187"/>
        <v>2</v>
      </c>
      <c r="V425" t="str">
        <f t="shared" si="188"/>
        <v/>
      </c>
      <c r="W425" t="str">
        <f t="shared" si="189"/>
        <v/>
      </c>
      <c r="X425">
        <f t="shared" si="190"/>
        <v>2</v>
      </c>
      <c r="Y425">
        <f t="shared" si="191"/>
        <v>1</v>
      </c>
      <c r="Z425" t="str">
        <f t="shared" si="192"/>
        <v/>
      </c>
      <c r="AA425" t="str">
        <f t="shared" si="193"/>
        <v/>
      </c>
      <c r="AB425">
        <f t="shared" si="194"/>
        <v>1</v>
      </c>
      <c r="AC425">
        <f t="shared" si="195"/>
        <v>2</v>
      </c>
    </row>
    <row r="426" spans="1:29" x14ac:dyDescent="0.35">
      <c r="A426" s="5" t="s">
        <v>254</v>
      </c>
      <c r="B426" s="6" t="s">
        <v>255</v>
      </c>
      <c r="C426" s="6" t="s">
        <v>40</v>
      </c>
      <c r="D426" s="6" t="s">
        <v>40</v>
      </c>
      <c r="E426" s="7">
        <v>44426.455046296294</v>
      </c>
      <c r="F426" s="7">
        <v>44426.522812499999</v>
      </c>
      <c r="G426" s="7">
        <v>44426.556446759256</v>
      </c>
      <c r="H426" s="7">
        <v>44426.597812499997</v>
      </c>
      <c r="I426" s="7">
        <v>44426.597766203704</v>
      </c>
      <c r="J426" s="7"/>
      <c r="K426" s="7"/>
      <c r="L426" s="7"/>
      <c r="M426" s="7"/>
      <c r="N426" s="7">
        <v>44426.597939814812</v>
      </c>
      <c r="O426" s="7">
        <v>44426.599062499998</v>
      </c>
      <c r="P426" s="7">
        <v>44426.599039351851</v>
      </c>
      <c r="Q426" s="6" t="s">
        <v>30</v>
      </c>
      <c r="R426">
        <f t="shared" si="184"/>
        <v>1</v>
      </c>
      <c r="S426">
        <f t="shared" si="185"/>
        <v>1</v>
      </c>
      <c r="T426" t="str">
        <f t="shared" si="186"/>
        <v/>
      </c>
      <c r="U426" t="str">
        <f t="shared" si="187"/>
        <v/>
      </c>
      <c r="V426" t="str">
        <f t="shared" si="188"/>
        <v/>
      </c>
      <c r="W426" t="str">
        <f t="shared" si="189"/>
        <v/>
      </c>
      <c r="X426" t="str">
        <f t="shared" si="190"/>
        <v/>
      </c>
      <c r="Y426" t="str">
        <f t="shared" si="191"/>
        <v/>
      </c>
      <c r="Z426" t="str">
        <f t="shared" si="192"/>
        <v/>
      </c>
      <c r="AA426" t="str">
        <f t="shared" si="193"/>
        <v/>
      </c>
      <c r="AB426">
        <f t="shared" si="194"/>
        <v>1</v>
      </c>
      <c r="AC426">
        <f t="shared" si="195"/>
        <v>1</v>
      </c>
    </row>
    <row r="427" spans="1:29" x14ac:dyDescent="0.35">
      <c r="A427" s="8" t="s">
        <v>256</v>
      </c>
      <c r="B427" s="9" t="s">
        <v>257</v>
      </c>
      <c r="C427" s="9" t="s">
        <v>40</v>
      </c>
      <c r="D427" s="9" t="s">
        <v>40</v>
      </c>
      <c r="E427" s="10">
        <v>44425.667974537035</v>
      </c>
      <c r="F427" s="10">
        <v>44426.401875000003</v>
      </c>
      <c r="G427" s="10">
        <v>44426.424849537034</v>
      </c>
      <c r="H427" s="10">
        <v>44426.596828703703</v>
      </c>
      <c r="I427" s="10">
        <v>44426.59679398148</v>
      </c>
      <c r="J427" s="10">
        <v>44428.546863425923</v>
      </c>
      <c r="K427" s="10">
        <v>44428.583715277775</v>
      </c>
      <c r="L427" s="10"/>
      <c r="M427" s="10"/>
      <c r="N427" s="10">
        <v>44428.587395833332</v>
      </c>
      <c r="O427" s="10">
        <v>44428.587731481479</v>
      </c>
      <c r="P427" s="10">
        <v>44428.587708333333</v>
      </c>
      <c r="Q427" s="9" t="s">
        <v>30</v>
      </c>
      <c r="R427">
        <f t="shared" si="184"/>
        <v>1</v>
      </c>
      <c r="S427">
        <f t="shared" si="185"/>
        <v>1</v>
      </c>
      <c r="T427">
        <f t="shared" si="186"/>
        <v>3</v>
      </c>
      <c r="U427">
        <f t="shared" si="187"/>
        <v>3</v>
      </c>
      <c r="V427" t="str">
        <f t="shared" si="188"/>
        <v/>
      </c>
      <c r="W427" t="str">
        <f t="shared" si="189"/>
        <v/>
      </c>
      <c r="X427">
        <f t="shared" si="190"/>
        <v>1</v>
      </c>
      <c r="Y427">
        <f t="shared" si="191"/>
        <v>1</v>
      </c>
      <c r="Z427" t="str">
        <f t="shared" si="192"/>
        <v/>
      </c>
      <c r="AA427" t="str">
        <f t="shared" si="193"/>
        <v/>
      </c>
      <c r="AB427">
        <f t="shared" si="194"/>
        <v>1</v>
      </c>
      <c r="AC427">
        <f t="shared" si="195"/>
        <v>3</v>
      </c>
    </row>
    <row r="428" spans="1:29" x14ac:dyDescent="0.35">
      <c r="A428" s="5" t="s">
        <v>258</v>
      </c>
      <c r="B428" s="6" t="s">
        <v>259</v>
      </c>
      <c r="C428" s="6" t="s">
        <v>40</v>
      </c>
      <c r="D428" s="6" t="s">
        <v>40</v>
      </c>
      <c r="E428" s="7">
        <v>44425.329050925924</v>
      </c>
      <c r="F428" s="7">
        <v>44425.357986111114</v>
      </c>
      <c r="G428" s="7">
        <v>44425.438379629632</v>
      </c>
      <c r="H428" s="7">
        <v>44425.591006944444</v>
      </c>
      <c r="I428" s="7">
        <v>44425.590960648151</v>
      </c>
      <c r="J428" s="7"/>
      <c r="K428" s="7"/>
      <c r="L428" s="7"/>
      <c r="M428" s="7"/>
      <c r="N428" s="7">
        <v>44425.591180555559</v>
      </c>
      <c r="O428" s="7">
        <v>44425.593518518515</v>
      </c>
      <c r="P428" s="7">
        <v>44425.5934375</v>
      </c>
      <c r="Q428" s="6" t="s">
        <v>30</v>
      </c>
      <c r="R428">
        <f t="shared" si="184"/>
        <v>1</v>
      </c>
      <c r="S428">
        <f t="shared" si="185"/>
        <v>1</v>
      </c>
      <c r="T428" t="str">
        <f t="shared" si="186"/>
        <v/>
      </c>
      <c r="U428" t="str">
        <f t="shared" si="187"/>
        <v/>
      </c>
      <c r="V428" t="str">
        <f t="shared" si="188"/>
        <v/>
      </c>
      <c r="W428" t="str">
        <f t="shared" si="189"/>
        <v/>
      </c>
      <c r="X428" t="str">
        <f t="shared" si="190"/>
        <v/>
      </c>
      <c r="Y428" t="str">
        <f t="shared" si="191"/>
        <v/>
      </c>
      <c r="Z428" t="str">
        <f t="shared" si="192"/>
        <v/>
      </c>
      <c r="AA428" t="str">
        <f t="shared" si="193"/>
        <v/>
      </c>
      <c r="AB428">
        <f t="shared" si="194"/>
        <v>1</v>
      </c>
      <c r="AC428">
        <f t="shared" si="195"/>
        <v>1</v>
      </c>
    </row>
    <row r="429" spans="1:29" x14ac:dyDescent="0.35">
      <c r="A429" s="8" t="s">
        <v>260</v>
      </c>
      <c r="B429" s="9" t="s">
        <v>261</v>
      </c>
      <c r="C429" s="9" t="s">
        <v>262</v>
      </c>
      <c r="D429" s="9" t="s">
        <v>262</v>
      </c>
      <c r="E429" s="10">
        <v>44424.44290509259</v>
      </c>
      <c r="F429" s="10">
        <v>44424.478460648148</v>
      </c>
      <c r="G429" s="10">
        <v>44425.437638888892</v>
      </c>
      <c r="H429" s="10">
        <v>44425.589097222219</v>
      </c>
      <c r="I429" s="10">
        <v>44425.589039351849</v>
      </c>
      <c r="J429" s="10">
        <v>44426.48883101852</v>
      </c>
      <c r="K429" s="10">
        <v>44425.627152777779</v>
      </c>
      <c r="L429" s="10"/>
      <c r="M429" s="10"/>
      <c r="N429" s="10">
        <v>44426.538287037038</v>
      </c>
      <c r="O429" s="10">
        <v>44426.598726851851</v>
      </c>
      <c r="P429" s="10">
        <v>44426.598703703705</v>
      </c>
      <c r="Q429" s="9" t="s">
        <v>30</v>
      </c>
      <c r="R429">
        <f t="shared" si="184"/>
        <v>2</v>
      </c>
      <c r="S429">
        <f t="shared" si="185"/>
        <v>2</v>
      </c>
      <c r="T429">
        <f t="shared" si="186"/>
        <v>1</v>
      </c>
      <c r="U429">
        <f t="shared" si="187"/>
        <v>2</v>
      </c>
      <c r="V429" t="str">
        <f t="shared" si="188"/>
        <v/>
      </c>
      <c r="W429" t="str">
        <f t="shared" si="189"/>
        <v/>
      </c>
      <c r="X429">
        <f t="shared" si="190"/>
        <v>2</v>
      </c>
      <c r="Y429">
        <f t="shared" si="191"/>
        <v>1</v>
      </c>
      <c r="Z429" t="str">
        <f t="shared" si="192"/>
        <v/>
      </c>
      <c r="AA429" t="str">
        <f t="shared" si="193"/>
        <v/>
      </c>
      <c r="AB429">
        <f t="shared" si="194"/>
        <v>1</v>
      </c>
      <c r="AC429">
        <f t="shared" si="195"/>
        <v>2</v>
      </c>
    </row>
    <row r="430" spans="1:29" x14ac:dyDescent="0.35">
      <c r="A430" s="5" t="s">
        <v>263</v>
      </c>
      <c r="B430" s="6" t="s">
        <v>264</v>
      </c>
      <c r="C430" s="6" t="s">
        <v>40</v>
      </c>
      <c r="D430" s="6" t="s">
        <v>40</v>
      </c>
      <c r="E430" s="7">
        <v>44418.755624999998</v>
      </c>
      <c r="F430" s="7">
        <v>44419.385555555556</v>
      </c>
      <c r="G430" s="7">
        <v>44419.412002314813</v>
      </c>
      <c r="H430" s="7">
        <v>44419.59</v>
      </c>
      <c r="I430" s="7">
        <v>44419.58997685185</v>
      </c>
      <c r="J430" s="7"/>
      <c r="K430" s="7"/>
      <c r="L430" s="7"/>
      <c r="M430" s="7"/>
      <c r="N430" s="7">
        <v>44419.590127314812</v>
      </c>
      <c r="O430" s="7">
        <v>44419.592048611114</v>
      </c>
      <c r="P430" s="7">
        <v>44419.592013888891</v>
      </c>
      <c r="Q430" s="6" t="s">
        <v>30</v>
      </c>
      <c r="R430">
        <f t="shared" si="184"/>
        <v>1</v>
      </c>
      <c r="S430">
        <f t="shared" si="185"/>
        <v>1</v>
      </c>
      <c r="T430" t="str">
        <f t="shared" si="186"/>
        <v/>
      </c>
      <c r="U430" t="str">
        <f t="shared" si="187"/>
        <v/>
      </c>
      <c r="V430" t="str">
        <f t="shared" si="188"/>
        <v/>
      </c>
      <c r="W430" t="str">
        <f t="shared" si="189"/>
        <v/>
      </c>
      <c r="X430" t="str">
        <f t="shared" si="190"/>
        <v/>
      </c>
      <c r="Y430" t="str">
        <f t="shared" si="191"/>
        <v/>
      </c>
      <c r="Z430" t="str">
        <f t="shared" si="192"/>
        <v/>
      </c>
      <c r="AA430" t="str">
        <f t="shared" si="193"/>
        <v/>
      </c>
      <c r="AB430">
        <f t="shared" si="194"/>
        <v>1</v>
      </c>
      <c r="AC430">
        <f t="shared" si="195"/>
        <v>1</v>
      </c>
    </row>
    <row r="431" spans="1:29" x14ac:dyDescent="0.35">
      <c r="A431" s="8" t="s">
        <v>265</v>
      </c>
      <c r="B431" s="9" t="s">
        <v>266</v>
      </c>
      <c r="C431" s="9" t="s">
        <v>40</v>
      </c>
      <c r="D431" s="9" t="s">
        <v>40</v>
      </c>
      <c r="E431" s="10">
        <v>44418.557974537034</v>
      </c>
      <c r="F431" s="10">
        <v>44418.581597222219</v>
      </c>
      <c r="G431" s="10">
        <v>44419.407268518517</v>
      </c>
      <c r="H431" s="10">
        <v>44419.589178240742</v>
      </c>
      <c r="I431" s="10">
        <v>44419.589155092595</v>
      </c>
      <c r="J431" s="10"/>
      <c r="K431" s="10"/>
      <c r="L431" s="10"/>
      <c r="M431" s="10"/>
      <c r="N431" s="10">
        <v>44419.589641203704</v>
      </c>
      <c r="O431" s="10">
        <v>44419.591770833336</v>
      </c>
      <c r="P431" s="10">
        <v>44419.591747685183</v>
      </c>
      <c r="Q431" s="9" t="s">
        <v>30</v>
      </c>
      <c r="R431">
        <f t="shared" si="184"/>
        <v>2</v>
      </c>
      <c r="S431">
        <f t="shared" si="185"/>
        <v>2</v>
      </c>
      <c r="T431" t="str">
        <f t="shared" si="186"/>
        <v/>
      </c>
      <c r="U431" t="str">
        <f t="shared" si="187"/>
        <v/>
      </c>
      <c r="V431" t="str">
        <f t="shared" si="188"/>
        <v/>
      </c>
      <c r="W431" t="str">
        <f t="shared" si="189"/>
        <v/>
      </c>
      <c r="X431" t="str">
        <f t="shared" si="190"/>
        <v/>
      </c>
      <c r="Y431" t="str">
        <f t="shared" si="191"/>
        <v/>
      </c>
      <c r="Z431" t="str">
        <f t="shared" si="192"/>
        <v/>
      </c>
      <c r="AA431" t="str">
        <f t="shared" si="193"/>
        <v/>
      </c>
      <c r="AB431">
        <f t="shared" si="194"/>
        <v>1</v>
      </c>
      <c r="AC431">
        <f t="shared" si="195"/>
        <v>1</v>
      </c>
    </row>
    <row r="432" spans="1:29" x14ac:dyDescent="0.35">
      <c r="A432" s="5" t="s">
        <v>267</v>
      </c>
      <c r="B432" s="6" t="s">
        <v>1317</v>
      </c>
      <c r="C432" s="6" t="s">
        <v>40</v>
      </c>
      <c r="D432" s="6" t="s">
        <v>40</v>
      </c>
      <c r="E432" s="7">
        <v>44418.462604166663</v>
      </c>
      <c r="F432" s="7">
        <v>44418.501747685186</v>
      </c>
      <c r="G432" s="7">
        <v>44419.405787037038</v>
      </c>
      <c r="H432" s="7">
        <v>44419.588368055556</v>
      </c>
      <c r="I432" s="7">
        <v>44419.588333333333</v>
      </c>
      <c r="J432" s="7">
        <v>44420.351527777777</v>
      </c>
      <c r="K432" s="7">
        <v>44419.667256944442</v>
      </c>
      <c r="L432" s="7"/>
      <c r="M432" s="7"/>
      <c r="N432" s="7">
        <v>44420.419293981482</v>
      </c>
      <c r="O432" s="7">
        <v>44420.583854166667</v>
      </c>
      <c r="P432" s="7">
        <v>44420.583831018521</v>
      </c>
      <c r="Q432" s="6" t="s">
        <v>30</v>
      </c>
      <c r="R432">
        <f t="shared" si="184"/>
        <v>2</v>
      </c>
      <c r="S432">
        <f t="shared" si="185"/>
        <v>2</v>
      </c>
      <c r="T432">
        <f t="shared" si="186"/>
        <v>1</v>
      </c>
      <c r="U432">
        <f t="shared" si="187"/>
        <v>2</v>
      </c>
      <c r="V432" t="str">
        <f t="shared" si="188"/>
        <v/>
      </c>
      <c r="W432" t="str">
        <f t="shared" si="189"/>
        <v/>
      </c>
      <c r="X432">
        <f t="shared" si="190"/>
        <v>2</v>
      </c>
      <c r="Y432">
        <f t="shared" si="191"/>
        <v>1</v>
      </c>
      <c r="Z432" t="str">
        <f t="shared" si="192"/>
        <v/>
      </c>
      <c r="AA432" t="str">
        <f t="shared" si="193"/>
        <v/>
      </c>
      <c r="AB432">
        <f t="shared" si="194"/>
        <v>1</v>
      </c>
      <c r="AC432">
        <f t="shared" si="195"/>
        <v>2</v>
      </c>
    </row>
    <row r="433" spans="1:29" x14ac:dyDescent="0.35">
      <c r="A433" s="8" t="s">
        <v>268</v>
      </c>
      <c r="B433" s="9" t="s">
        <v>269</v>
      </c>
      <c r="C433" s="9" t="s">
        <v>40</v>
      </c>
      <c r="D433" s="9" t="s">
        <v>40</v>
      </c>
      <c r="E433" s="10">
        <v>44417.606516203705</v>
      </c>
      <c r="F433" s="10">
        <v>44417.639861111114</v>
      </c>
      <c r="G433" s="10">
        <v>44418.504270833335</v>
      </c>
      <c r="H433" s="10">
        <v>44418.586400462962</v>
      </c>
      <c r="I433" s="10">
        <v>44418.586354166669</v>
      </c>
      <c r="J433" s="10">
        <v>44421.393379629626</v>
      </c>
      <c r="K433" s="10">
        <v>44427.836562500001</v>
      </c>
      <c r="L433" s="10"/>
      <c r="M433" s="10"/>
      <c r="N433" s="10">
        <v>44424.759201388886</v>
      </c>
      <c r="O433" s="10">
        <v>44425.59306712963</v>
      </c>
      <c r="P433" s="10">
        <v>44425.592662037037</v>
      </c>
      <c r="Q433" s="9" t="s">
        <v>30</v>
      </c>
      <c r="R433">
        <f t="shared" si="184"/>
        <v>2</v>
      </c>
      <c r="S433">
        <f t="shared" si="185"/>
        <v>2</v>
      </c>
      <c r="T433">
        <f t="shared" si="186"/>
        <v>8</v>
      </c>
      <c r="U433">
        <f t="shared" si="187"/>
        <v>4</v>
      </c>
      <c r="V433" t="str">
        <f t="shared" si="188"/>
        <v/>
      </c>
      <c r="W433" t="str">
        <f t="shared" si="189"/>
        <v/>
      </c>
      <c r="X433">
        <f t="shared" si="190"/>
        <v>-4</v>
      </c>
      <c r="Y433">
        <f t="shared" si="191"/>
        <v>2</v>
      </c>
      <c r="Z433" t="str">
        <f t="shared" si="192"/>
        <v/>
      </c>
      <c r="AA433" t="str">
        <f t="shared" si="193"/>
        <v/>
      </c>
      <c r="AB433">
        <f t="shared" si="194"/>
        <v>2</v>
      </c>
      <c r="AC433">
        <f t="shared" si="195"/>
        <v>6</v>
      </c>
    </row>
    <row r="434" spans="1:29" x14ac:dyDescent="0.35">
      <c r="A434" s="5" t="s">
        <v>270</v>
      </c>
      <c r="B434" s="6" t="s">
        <v>271</v>
      </c>
      <c r="C434" s="6" t="s">
        <v>40</v>
      </c>
      <c r="D434" s="6" t="s">
        <v>40</v>
      </c>
      <c r="E434" s="7">
        <v>44417.604108796295</v>
      </c>
      <c r="F434" s="7">
        <v>44417.638483796298</v>
      </c>
      <c r="G434" s="7">
        <v>44418.503657407404</v>
      </c>
      <c r="H434" s="7">
        <v>44418.583935185183</v>
      </c>
      <c r="I434" s="7">
        <v>44418.58390046296</v>
      </c>
      <c r="J434" s="7">
        <v>44421.394143518519</v>
      </c>
      <c r="K434" s="7">
        <v>44427.837245370371</v>
      </c>
      <c r="L434" s="7"/>
      <c r="M434" s="7"/>
      <c r="N434" s="7">
        <v>44424.75953703704</v>
      </c>
      <c r="O434" s="7">
        <v>44425.591840277775</v>
      </c>
      <c r="P434" s="7">
        <v>44425.591782407406</v>
      </c>
      <c r="Q434" s="6" t="s">
        <v>30</v>
      </c>
      <c r="R434">
        <f t="shared" si="184"/>
        <v>2</v>
      </c>
      <c r="S434">
        <f t="shared" si="185"/>
        <v>2</v>
      </c>
      <c r="T434">
        <f t="shared" si="186"/>
        <v>8</v>
      </c>
      <c r="U434">
        <f t="shared" si="187"/>
        <v>4</v>
      </c>
      <c r="V434" t="str">
        <f t="shared" si="188"/>
        <v/>
      </c>
      <c r="W434" t="str">
        <f t="shared" si="189"/>
        <v/>
      </c>
      <c r="X434">
        <f t="shared" si="190"/>
        <v>-4</v>
      </c>
      <c r="Y434">
        <f t="shared" si="191"/>
        <v>2</v>
      </c>
      <c r="Z434" t="str">
        <f t="shared" si="192"/>
        <v/>
      </c>
      <c r="AA434" t="str">
        <f t="shared" si="193"/>
        <v/>
      </c>
      <c r="AB434">
        <f t="shared" si="194"/>
        <v>2</v>
      </c>
      <c r="AC434">
        <f t="shared" si="195"/>
        <v>6</v>
      </c>
    </row>
    <row r="435" spans="1:29" x14ac:dyDescent="0.35">
      <c r="A435" s="8" t="s">
        <v>272</v>
      </c>
      <c r="B435" s="9" t="s">
        <v>273</v>
      </c>
      <c r="C435" s="9" t="s">
        <v>40</v>
      </c>
      <c r="D435" s="9" t="s">
        <v>73</v>
      </c>
      <c r="E435" s="10">
        <v>44414.489884259259</v>
      </c>
      <c r="F435" s="10">
        <v>44414.53193287037</v>
      </c>
      <c r="G435" s="10">
        <v>44454.444641203707</v>
      </c>
      <c r="H435" s="10">
        <v>44454.584664351853</v>
      </c>
      <c r="I435" s="10">
        <v>44454.584710648145</v>
      </c>
      <c r="J435" s="10"/>
      <c r="K435" s="10">
        <v>44455.290219907409</v>
      </c>
      <c r="L435" s="10"/>
      <c r="M435" s="10">
        <v>44460.537824074076</v>
      </c>
      <c r="N435" s="10">
        <v>44455.434803240743</v>
      </c>
      <c r="O435" s="10">
        <v>44460.592291666668</v>
      </c>
      <c r="P435" s="10">
        <v>44460.592233796298</v>
      </c>
      <c r="Q435" s="9" t="s">
        <v>30</v>
      </c>
      <c r="R435">
        <f t="shared" si="184"/>
        <v>29</v>
      </c>
      <c r="S435">
        <f t="shared" si="185"/>
        <v>29</v>
      </c>
      <c r="T435">
        <f t="shared" si="186"/>
        <v>2</v>
      </c>
      <c r="U435" t="str">
        <f t="shared" si="187"/>
        <v/>
      </c>
      <c r="V435">
        <f t="shared" si="188"/>
        <v>5</v>
      </c>
      <c r="W435" t="str">
        <f t="shared" si="189"/>
        <v/>
      </c>
      <c r="X435">
        <f t="shared" si="190"/>
        <v>1</v>
      </c>
      <c r="Y435" t="str">
        <f t="shared" si="191"/>
        <v/>
      </c>
      <c r="Z435">
        <f t="shared" si="192"/>
        <v>-4</v>
      </c>
      <c r="AA435" t="str">
        <f t="shared" si="193"/>
        <v/>
      </c>
      <c r="AB435">
        <f t="shared" si="194"/>
        <v>4</v>
      </c>
      <c r="AC435">
        <f t="shared" si="195"/>
        <v>5</v>
      </c>
    </row>
    <row r="436" spans="1:29" x14ac:dyDescent="0.35">
      <c r="A436" s="5" t="s">
        <v>274</v>
      </c>
      <c r="B436" s="6" t="s">
        <v>275</v>
      </c>
      <c r="C436" s="6" t="s">
        <v>40</v>
      </c>
      <c r="D436" s="6" t="s">
        <v>40</v>
      </c>
      <c r="E436" s="7">
        <v>44413.724537037036</v>
      </c>
      <c r="F436" s="7">
        <v>44413.73878472222</v>
      </c>
      <c r="G436" s="7">
        <v>44414.454282407409</v>
      </c>
      <c r="H436" s="7">
        <v>44414.591504629629</v>
      </c>
      <c r="I436" s="7">
        <v>44414.591481481482</v>
      </c>
      <c r="J436" s="7">
        <v>44417.541319444441</v>
      </c>
      <c r="K436" s="7">
        <v>44414.862303240741</v>
      </c>
      <c r="L436" s="7"/>
      <c r="M436" s="7"/>
      <c r="N436" s="7">
        <v>44417.58017361111</v>
      </c>
      <c r="O436" s="7">
        <v>44417.586909722224</v>
      </c>
      <c r="P436" s="7">
        <v>44417.586886574078</v>
      </c>
      <c r="Q436" s="6" t="s">
        <v>30</v>
      </c>
      <c r="R436">
        <f t="shared" si="184"/>
        <v>2</v>
      </c>
      <c r="S436">
        <f t="shared" si="185"/>
        <v>2</v>
      </c>
      <c r="T436">
        <f t="shared" si="186"/>
        <v>1</v>
      </c>
      <c r="U436">
        <f t="shared" si="187"/>
        <v>2</v>
      </c>
      <c r="V436" t="str">
        <f t="shared" si="188"/>
        <v/>
      </c>
      <c r="W436" t="str">
        <f t="shared" si="189"/>
        <v/>
      </c>
      <c r="X436">
        <f t="shared" si="190"/>
        <v>2</v>
      </c>
      <c r="Y436">
        <f t="shared" si="191"/>
        <v>1</v>
      </c>
      <c r="Z436" t="str">
        <f t="shared" si="192"/>
        <v/>
      </c>
      <c r="AA436" t="str">
        <f t="shared" si="193"/>
        <v/>
      </c>
      <c r="AB436">
        <f t="shared" si="194"/>
        <v>1</v>
      </c>
      <c r="AC436">
        <f t="shared" si="195"/>
        <v>2</v>
      </c>
    </row>
    <row r="437" spans="1:29" x14ac:dyDescent="0.35">
      <c r="A437" s="8" t="s">
        <v>276</v>
      </c>
      <c r="B437" s="9" t="s">
        <v>277</v>
      </c>
      <c r="C437" s="9" t="s">
        <v>40</v>
      </c>
      <c r="D437" s="9" t="s">
        <v>40</v>
      </c>
      <c r="E437" s="10">
        <v>44413.658333333333</v>
      </c>
      <c r="F437" s="10">
        <v>44413.695023148146</v>
      </c>
      <c r="G437" s="10">
        <v>44414.405659722222</v>
      </c>
      <c r="H437" s="10">
        <v>44414.590324074074</v>
      </c>
      <c r="I437" s="10">
        <v>44414.590300925927</v>
      </c>
      <c r="J437" s="10">
        <v>44417.54283564815</v>
      </c>
      <c r="K437" s="10">
        <v>44414.859224537038</v>
      </c>
      <c r="L437" s="10"/>
      <c r="M437" s="10"/>
      <c r="N437" s="10">
        <v>44417.579907407409</v>
      </c>
      <c r="O437" s="10">
        <v>44417.586585648147</v>
      </c>
      <c r="P437" s="10">
        <v>44417.586550925924</v>
      </c>
      <c r="Q437" s="9" t="s">
        <v>30</v>
      </c>
      <c r="R437">
        <f t="shared" si="184"/>
        <v>2</v>
      </c>
      <c r="S437">
        <f t="shared" si="185"/>
        <v>2</v>
      </c>
      <c r="T437">
        <f t="shared" si="186"/>
        <v>1</v>
      </c>
      <c r="U437">
        <f t="shared" si="187"/>
        <v>2</v>
      </c>
      <c r="V437" t="str">
        <f t="shared" si="188"/>
        <v/>
      </c>
      <c r="W437" t="str">
        <f t="shared" si="189"/>
        <v/>
      </c>
      <c r="X437">
        <f t="shared" si="190"/>
        <v>2</v>
      </c>
      <c r="Y437">
        <f t="shared" si="191"/>
        <v>1</v>
      </c>
      <c r="Z437" t="str">
        <f t="shared" si="192"/>
        <v/>
      </c>
      <c r="AA437" t="str">
        <f t="shared" si="193"/>
        <v/>
      </c>
      <c r="AB437">
        <f t="shared" si="194"/>
        <v>1</v>
      </c>
      <c r="AC437">
        <f t="shared" si="195"/>
        <v>2</v>
      </c>
    </row>
    <row r="438" spans="1:29" x14ac:dyDescent="0.35">
      <c r="A438" s="5" t="s">
        <v>278</v>
      </c>
      <c r="B438" s="6" t="s">
        <v>279</v>
      </c>
      <c r="C438" s="6" t="s">
        <v>40</v>
      </c>
      <c r="D438" s="6" t="s">
        <v>40</v>
      </c>
      <c r="E438" s="7">
        <v>44413.656099537038</v>
      </c>
      <c r="F438" s="7">
        <v>44413.694224537037</v>
      </c>
      <c r="G438" s="7">
        <v>44414.404502314814</v>
      </c>
      <c r="H438" s="7">
        <v>44414.589594907404</v>
      </c>
      <c r="I438" s="7">
        <v>44414.589560185188</v>
      </c>
      <c r="J438" s="7">
        <v>44417.54414351852</v>
      </c>
      <c r="K438" s="7">
        <v>44414.856493055559</v>
      </c>
      <c r="L438" s="7"/>
      <c r="M438" s="7"/>
      <c r="N438" s="7">
        <v>44417.579641203702</v>
      </c>
      <c r="O438" s="7">
        <v>44417.586157407408</v>
      </c>
      <c r="P438" s="7">
        <v>44417.586134259262</v>
      </c>
      <c r="Q438" s="6" t="s">
        <v>30</v>
      </c>
      <c r="R438">
        <f t="shared" si="184"/>
        <v>2</v>
      </c>
      <c r="S438">
        <f t="shared" si="185"/>
        <v>2</v>
      </c>
      <c r="T438">
        <f t="shared" si="186"/>
        <v>1</v>
      </c>
      <c r="U438">
        <f t="shared" si="187"/>
        <v>2</v>
      </c>
      <c r="V438" t="str">
        <f t="shared" si="188"/>
        <v/>
      </c>
      <c r="W438" t="str">
        <f t="shared" si="189"/>
        <v/>
      </c>
      <c r="X438">
        <f t="shared" si="190"/>
        <v>2</v>
      </c>
      <c r="Y438">
        <f t="shared" si="191"/>
        <v>1</v>
      </c>
      <c r="Z438" t="str">
        <f t="shared" si="192"/>
        <v/>
      </c>
      <c r="AA438" t="str">
        <f t="shared" si="193"/>
        <v/>
      </c>
      <c r="AB438">
        <f t="shared" si="194"/>
        <v>1</v>
      </c>
      <c r="AC438">
        <f t="shared" si="195"/>
        <v>2</v>
      </c>
    </row>
    <row r="439" spans="1:29" x14ac:dyDescent="0.35">
      <c r="A439" s="8" t="s">
        <v>280</v>
      </c>
      <c r="B439" s="9" t="s">
        <v>281</v>
      </c>
      <c r="C439" s="9" t="s">
        <v>40</v>
      </c>
      <c r="D439" s="9" t="s">
        <v>40</v>
      </c>
      <c r="E439" s="10">
        <v>44413.649722222224</v>
      </c>
      <c r="F439" s="10">
        <v>44413.692685185182</v>
      </c>
      <c r="G439" s="10">
        <v>44414.403368055559</v>
      </c>
      <c r="H439" s="10">
        <v>44414.588888888888</v>
      </c>
      <c r="I439" s="10">
        <v>44414.588865740741</v>
      </c>
      <c r="J439" s="10">
        <v>44418.569027777776</v>
      </c>
      <c r="K439" s="10">
        <v>44414.852939814817</v>
      </c>
      <c r="L439" s="10"/>
      <c r="M439" s="10"/>
      <c r="N439" s="10">
        <v>44418.579525462963</v>
      </c>
      <c r="O439" s="10">
        <v>44418.588553240741</v>
      </c>
      <c r="P439" s="10">
        <v>44418.588518518518</v>
      </c>
      <c r="Q439" s="9" t="s">
        <v>30</v>
      </c>
      <c r="R439">
        <f t="shared" si="184"/>
        <v>2</v>
      </c>
      <c r="S439">
        <f t="shared" si="185"/>
        <v>2</v>
      </c>
      <c r="T439">
        <f t="shared" si="186"/>
        <v>1</v>
      </c>
      <c r="U439">
        <f t="shared" si="187"/>
        <v>3</v>
      </c>
      <c r="V439" t="str">
        <f t="shared" si="188"/>
        <v/>
      </c>
      <c r="W439" t="str">
        <f t="shared" si="189"/>
        <v/>
      </c>
      <c r="X439">
        <f t="shared" si="190"/>
        <v>3</v>
      </c>
      <c r="Y439">
        <f t="shared" si="191"/>
        <v>1</v>
      </c>
      <c r="Z439" t="str">
        <f t="shared" si="192"/>
        <v/>
      </c>
      <c r="AA439" t="str">
        <f t="shared" si="193"/>
        <v/>
      </c>
      <c r="AB439">
        <f t="shared" si="194"/>
        <v>1</v>
      </c>
      <c r="AC439">
        <f t="shared" si="195"/>
        <v>3</v>
      </c>
    </row>
    <row r="440" spans="1:29" x14ac:dyDescent="0.35">
      <c r="A440" s="5" t="s">
        <v>282</v>
      </c>
      <c r="B440" s="6" t="s">
        <v>1034</v>
      </c>
      <c r="C440" s="6" t="s">
        <v>40</v>
      </c>
      <c r="D440" s="6" t="s">
        <v>40</v>
      </c>
      <c r="E440" s="7">
        <v>44413.633020833331</v>
      </c>
      <c r="F440" s="7">
        <v>44413.691851851851</v>
      </c>
      <c r="G440" s="7">
        <v>44414.400868055556</v>
      </c>
      <c r="H440" s="7">
        <v>44414.588101851848</v>
      </c>
      <c r="I440" s="7">
        <v>44414.588067129633</v>
      </c>
      <c r="J440" s="7">
        <v>44419.500335648147</v>
      </c>
      <c r="K440" s="7">
        <v>44418.782384259262</v>
      </c>
      <c r="L440" s="7"/>
      <c r="M440" s="7"/>
      <c r="N440" s="7">
        <v>44419.537129629629</v>
      </c>
      <c r="O440" s="7">
        <v>44419.591481481482</v>
      </c>
      <c r="P440" s="7">
        <v>44419.591458333336</v>
      </c>
      <c r="Q440" s="6" t="s">
        <v>30</v>
      </c>
      <c r="R440">
        <f t="shared" si="184"/>
        <v>2</v>
      </c>
      <c r="S440">
        <f t="shared" si="185"/>
        <v>2</v>
      </c>
      <c r="T440">
        <f t="shared" si="186"/>
        <v>3</v>
      </c>
      <c r="U440">
        <f t="shared" si="187"/>
        <v>4</v>
      </c>
      <c r="V440" t="str">
        <f t="shared" si="188"/>
        <v/>
      </c>
      <c r="W440" t="str">
        <f t="shared" si="189"/>
        <v/>
      </c>
      <c r="X440">
        <f t="shared" si="190"/>
        <v>2</v>
      </c>
      <c r="Y440">
        <f t="shared" si="191"/>
        <v>1</v>
      </c>
      <c r="Z440" t="str">
        <f t="shared" si="192"/>
        <v/>
      </c>
      <c r="AA440" t="str">
        <f t="shared" si="193"/>
        <v/>
      </c>
      <c r="AB440">
        <f t="shared" si="194"/>
        <v>1</v>
      </c>
      <c r="AC440">
        <f t="shared" si="195"/>
        <v>4</v>
      </c>
    </row>
    <row r="441" spans="1:29" x14ac:dyDescent="0.35">
      <c r="A441" s="8" t="s">
        <v>283</v>
      </c>
      <c r="B441" s="9" t="s">
        <v>284</v>
      </c>
      <c r="C441" s="9" t="s">
        <v>40</v>
      </c>
      <c r="D441" s="9" t="s">
        <v>40</v>
      </c>
      <c r="E441" s="10">
        <v>44413.622465277775</v>
      </c>
      <c r="F441" s="10">
        <v>44413.681574074071</v>
      </c>
      <c r="G441" s="10">
        <v>44414.400196759256</v>
      </c>
      <c r="H441" s="10">
        <v>44414.587256944447</v>
      </c>
      <c r="I441" s="10">
        <v>44414.587233796294</v>
      </c>
      <c r="J441" s="10">
        <v>44418.564201388886</v>
      </c>
      <c r="K441" s="10">
        <v>44414.848958333336</v>
      </c>
      <c r="L441" s="10"/>
      <c r="M441" s="10"/>
      <c r="N441" s="10">
        <v>44418.579201388886</v>
      </c>
      <c r="O441" s="10">
        <v>44418.588159722225</v>
      </c>
      <c r="P441" s="10">
        <v>44418.588113425925</v>
      </c>
      <c r="Q441" s="9" t="s">
        <v>30</v>
      </c>
      <c r="R441">
        <f t="shared" si="184"/>
        <v>2</v>
      </c>
      <c r="S441">
        <f t="shared" si="185"/>
        <v>2</v>
      </c>
      <c r="T441">
        <f t="shared" si="186"/>
        <v>1</v>
      </c>
      <c r="U441">
        <f t="shared" si="187"/>
        <v>3</v>
      </c>
      <c r="V441" t="str">
        <f t="shared" si="188"/>
        <v/>
      </c>
      <c r="W441" t="str">
        <f t="shared" si="189"/>
        <v/>
      </c>
      <c r="X441">
        <f t="shared" si="190"/>
        <v>3</v>
      </c>
      <c r="Y441">
        <f t="shared" si="191"/>
        <v>1</v>
      </c>
      <c r="Z441" t="str">
        <f t="shared" si="192"/>
        <v/>
      </c>
      <c r="AA441" t="str">
        <f t="shared" si="193"/>
        <v/>
      </c>
      <c r="AB441">
        <f t="shared" si="194"/>
        <v>1</v>
      </c>
      <c r="AC441">
        <f t="shared" si="195"/>
        <v>3</v>
      </c>
    </row>
    <row r="442" spans="1:29" x14ac:dyDescent="0.35">
      <c r="A442" s="5" t="s">
        <v>285</v>
      </c>
      <c r="B442" s="6" t="s">
        <v>286</v>
      </c>
      <c r="C442" s="6" t="s">
        <v>40</v>
      </c>
      <c r="D442" s="6" t="s">
        <v>40</v>
      </c>
      <c r="E442" s="7">
        <v>44413.61010416667</v>
      </c>
      <c r="F442" s="7">
        <v>44413.680555555555</v>
      </c>
      <c r="G442" s="7">
        <v>44414.39916666667</v>
      </c>
      <c r="H442" s="7">
        <v>44414.584537037037</v>
      </c>
      <c r="I442" s="7">
        <v>44414.584513888891</v>
      </c>
      <c r="J442" s="7">
        <v>44418.564849537041</v>
      </c>
      <c r="K442" s="7">
        <v>44414.845034722224</v>
      </c>
      <c r="L442" s="7"/>
      <c r="M442" s="7"/>
      <c r="N442" s="7">
        <v>44418.578773148147</v>
      </c>
      <c r="O442" s="7">
        <v>44418.587766203702</v>
      </c>
      <c r="P442" s="7">
        <v>44418.587719907409</v>
      </c>
      <c r="Q442" s="6" t="s">
        <v>30</v>
      </c>
      <c r="R442">
        <f t="shared" si="184"/>
        <v>2</v>
      </c>
      <c r="S442">
        <f t="shared" si="185"/>
        <v>2</v>
      </c>
      <c r="T442">
        <f t="shared" si="186"/>
        <v>1</v>
      </c>
      <c r="U442">
        <f t="shared" si="187"/>
        <v>3</v>
      </c>
      <c r="V442" t="str">
        <f t="shared" si="188"/>
        <v/>
      </c>
      <c r="W442" t="str">
        <f t="shared" si="189"/>
        <v/>
      </c>
      <c r="X442">
        <f t="shared" si="190"/>
        <v>3</v>
      </c>
      <c r="Y442">
        <f t="shared" si="191"/>
        <v>1</v>
      </c>
      <c r="Z442" t="str">
        <f t="shared" si="192"/>
        <v/>
      </c>
      <c r="AA442" t="str">
        <f t="shared" si="193"/>
        <v/>
      </c>
      <c r="AB442">
        <f t="shared" si="194"/>
        <v>1</v>
      </c>
      <c r="AC442">
        <f t="shared" si="195"/>
        <v>3</v>
      </c>
    </row>
    <row r="443" spans="1:29" x14ac:dyDescent="0.35">
      <c r="A443" s="8" t="s">
        <v>287</v>
      </c>
      <c r="B443" s="9" t="s">
        <v>288</v>
      </c>
      <c r="C443" s="9" t="s">
        <v>40</v>
      </c>
      <c r="D443" s="9" t="s">
        <v>40</v>
      </c>
      <c r="E443" s="10">
        <v>44413.468622685185</v>
      </c>
      <c r="F443" s="10">
        <v>44413.507905092592</v>
      </c>
      <c r="G443" s="10">
        <v>44414.396944444445</v>
      </c>
      <c r="H443" s="10">
        <v>44414.585532407407</v>
      </c>
      <c r="I443" s="10">
        <v>44414.585497685184</v>
      </c>
      <c r="J443" s="10">
        <v>44418.565486111111</v>
      </c>
      <c r="K443" s="10">
        <v>44414.83871527778</v>
      </c>
      <c r="L443" s="10"/>
      <c r="M443" s="10"/>
      <c r="N443" s="10">
        <v>44418.578321759262</v>
      </c>
      <c r="O443" s="10">
        <v>44418.587395833332</v>
      </c>
      <c r="P443" s="10">
        <v>44418.587372685186</v>
      </c>
      <c r="Q443" s="9" t="s">
        <v>30</v>
      </c>
      <c r="R443">
        <f t="shared" si="184"/>
        <v>2</v>
      </c>
      <c r="S443">
        <f t="shared" si="185"/>
        <v>2</v>
      </c>
      <c r="T443">
        <f t="shared" si="186"/>
        <v>1</v>
      </c>
      <c r="U443">
        <f t="shared" si="187"/>
        <v>3</v>
      </c>
      <c r="V443" t="str">
        <f t="shared" si="188"/>
        <v/>
      </c>
      <c r="W443" t="str">
        <f t="shared" si="189"/>
        <v/>
      </c>
      <c r="X443">
        <f t="shared" si="190"/>
        <v>3</v>
      </c>
      <c r="Y443">
        <f t="shared" si="191"/>
        <v>1</v>
      </c>
      <c r="Z443" t="str">
        <f t="shared" si="192"/>
        <v/>
      </c>
      <c r="AA443" t="str">
        <f t="shared" si="193"/>
        <v/>
      </c>
      <c r="AB443">
        <f t="shared" si="194"/>
        <v>1</v>
      </c>
      <c r="AC443">
        <f t="shared" si="195"/>
        <v>3</v>
      </c>
    </row>
    <row r="444" spans="1:29" x14ac:dyDescent="0.35">
      <c r="A444" s="5" t="s">
        <v>289</v>
      </c>
      <c r="B444" s="6" t="s">
        <v>290</v>
      </c>
      <c r="C444" s="6" t="s">
        <v>40</v>
      </c>
      <c r="D444" s="6" t="s">
        <v>40</v>
      </c>
      <c r="E444" s="7">
        <v>44413.402974537035</v>
      </c>
      <c r="F444" s="7">
        <v>44413.425891203704</v>
      </c>
      <c r="G444" s="7">
        <v>44413.479131944441</v>
      </c>
      <c r="H444" s="7">
        <v>44413.587071759262</v>
      </c>
      <c r="I444" s="7">
        <v>44413.587025462963</v>
      </c>
      <c r="J444" s="7"/>
      <c r="K444" s="7"/>
      <c r="L444" s="7"/>
      <c r="M444" s="7"/>
      <c r="N444" s="7">
        <v>44413.587187500001</v>
      </c>
      <c r="O444" s="7">
        <v>44413.587534722225</v>
      </c>
      <c r="P444" s="7">
        <v>44413.587511574071</v>
      </c>
      <c r="Q444" s="6" t="s">
        <v>30</v>
      </c>
      <c r="R444">
        <f t="shared" si="184"/>
        <v>1</v>
      </c>
      <c r="S444">
        <f t="shared" si="185"/>
        <v>1</v>
      </c>
      <c r="T444" t="str">
        <f t="shared" si="186"/>
        <v/>
      </c>
      <c r="U444" t="str">
        <f t="shared" si="187"/>
        <v/>
      </c>
      <c r="V444" t="str">
        <f t="shared" si="188"/>
        <v/>
      </c>
      <c r="W444" t="str">
        <f t="shared" si="189"/>
        <v/>
      </c>
      <c r="X444" t="str">
        <f t="shared" si="190"/>
        <v/>
      </c>
      <c r="Y444" t="str">
        <f t="shared" si="191"/>
        <v/>
      </c>
      <c r="Z444" t="str">
        <f t="shared" si="192"/>
        <v/>
      </c>
      <c r="AA444" t="str">
        <f t="shared" si="193"/>
        <v/>
      </c>
      <c r="AB444">
        <f t="shared" si="194"/>
        <v>1</v>
      </c>
      <c r="AC444">
        <f t="shared" si="195"/>
        <v>1</v>
      </c>
    </row>
    <row r="445" spans="1:29" x14ac:dyDescent="0.35">
      <c r="A445" s="8" t="s">
        <v>291</v>
      </c>
      <c r="B445" s="9" t="s">
        <v>292</v>
      </c>
      <c r="C445" s="9" t="s">
        <v>40</v>
      </c>
      <c r="D445" s="9" t="s">
        <v>40</v>
      </c>
      <c r="E445" s="10">
        <v>44412.810277777775</v>
      </c>
      <c r="F445" s="10">
        <v>44413.422939814816</v>
      </c>
      <c r="G445" s="10">
        <v>44413.478425925925</v>
      </c>
      <c r="H445" s="10">
        <v>44413.585902777777</v>
      </c>
      <c r="I445" s="10">
        <v>44413.585856481484</v>
      </c>
      <c r="J445" s="10">
        <v>44420.363402777781</v>
      </c>
      <c r="K445" s="10">
        <v>44414.567824074074</v>
      </c>
      <c r="L445" s="10"/>
      <c r="M445" s="10"/>
      <c r="N445" s="10">
        <v>44420.418738425928</v>
      </c>
      <c r="O445" s="10">
        <v>44420.583460648151</v>
      </c>
      <c r="P445" s="10">
        <v>44420.583437499998</v>
      </c>
      <c r="Q445" s="9" t="s">
        <v>37</v>
      </c>
      <c r="R445">
        <f t="shared" si="184"/>
        <v>1</v>
      </c>
      <c r="S445">
        <f t="shared" si="185"/>
        <v>1</v>
      </c>
      <c r="T445">
        <f t="shared" si="186"/>
        <v>2</v>
      </c>
      <c r="U445">
        <f t="shared" si="187"/>
        <v>6</v>
      </c>
      <c r="V445" t="str">
        <f t="shared" si="188"/>
        <v/>
      </c>
      <c r="W445" t="str">
        <f t="shared" si="189"/>
        <v/>
      </c>
      <c r="X445">
        <f t="shared" si="190"/>
        <v>5</v>
      </c>
      <c r="Y445">
        <f t="shared" si="191"/>
        <v>1</v>
      </c>
      <c r="Z445" t="str">
        <f t="shared" si="192"/>
        <v/>
      </c>
      <c r="AA445" t="str">
        <f t="shared" si="193"/>
        <v/>
      </c>
      <c r="AB445">
        <f t="shared" si="194"/>
        <v>1</v>
      </c>
      <c r="AC445">
        <f t="shared" si="195"/>
        <v>6</v>
      </c>
    </row>
    <row r="446" spans="1:29" x14ac:dyDescent="0.35">
      <c r="A446" s="5" t="s">
        <v>293</v>
      </c>
      <c r="B446" s="6" t="s">
        <v>294</v>
      </c>
      <c r="C446" s="6" t="s">
        <v>40</v>
      </c>
      <c r="D446" s="6" t="s">
        <v>40</v>
      </c>
      <c r="E446" s="7">
        <v>44411.643043981479</v>
      </c>
      <c r="F446" s="7">
        <v>44411.666412037041</v>
      </c>
      <c r="G446" s="7">
        <v>44412.431712962964</v>
      </c>
      <c r="H446" s="7">
        <v>44412.589907407404</v>
      </c>
      <c r="I446" s="7">
        <v>44412.589872685188</v>
      </c>
      <c r="J446" s="7">
        <v>44414.57371527778</v>
      </c>
      <c r="K446" s="7">
        <v>44414.551620370374</v>
      </c>
      <c r="L446" s="7"/>
      <c r="M446" s="7"/>
      <c r="N446" s="7">
        <v>44414.577106481483</v>
      </c>
      <c r="O446" s="7">
        <v>44414.591921296298</v>
      </c>
      <c r="P446" s="7">
        <v>44414.591898148145</v>
      </c>
      <c r="Q446" s="6" t="s">
        <v>30</v>
      </c>
      <c r="R446">
        <f t="shared" si="184"/>
        <v>2</v>
      </c>
      <c r="S446">
        <f t="shared" si="185"/>
        <v>2</v>
      </c>
      <c r="T446">
        <f t="shared" si="186"/>
        <v>3</v>
      </c>
      <c r="U446">
        <f t="shared" si="187"/>
        <v>3</v>
      </c>
      <c r="V446" t="str">
        <f t="shared" si="188"/>
        <v/>
      </c>
      <c r="W446" t="str">
        <f t="shared" si="189"/>
        <v/>
      </c>
      <c r="X446">
        <f t="shared" si="190"/>
        <v>1</v>
      </c>
      <c r="Y446">
        <f t="shared" si="191"/>
        <v>1</v>
      </c>
      <c r="Z446" t="str">
        <f t="shared" si="192"/>
        <v/>
      </c>
      <c r="AA446" t="str">
        <f t="shared" si="193"/>
        <v/>
      </c>
      <c r="AB446">
        <f t="shared" si="194"/>
        <v>1</v>
      </c>
      <c r="AC446">
        <f t="shared" si="195"/>
        <v>3</v>
      </c>
    </row>
    <row r="447" spans="1:29" x14ac:dyDescent="0.35">
      <c r="A447" s="8" t="s">
        <v>295</v>
      </c>
      <c r="B447" s="9" t="s">
        <v>296</v>
      </c>
      <c r="C447" s="9" t="s">
        <v>40</v>
      </c>
      <c r="D447" s="9" t="s">
        <v>40</v>
      </c>
      <c r="E447" s="10">
        <v>44410.432152777779</v>
      </c>
      <c r="F447" s="10">
        <v>44410.542361111111</v>
      </c>
      <c r="G447" s="10">
        <v>44411.439189814817</v>
      </c>
      <c r="H447" s="10">
        <v>44411.584293981483</v>
      </c>
      <c r="I447" s="10">
        <v>44411.58421296296</v>
      </c>
      <c r="J447" s="10">
        <v>44421.437083333331</v>
      </c>
      <c r="K447" s="10"/>
      <c r="L447" s="10">
        <v>44718.460474537038</v>
      </c>
      <c r="M447" s="10"/>
      <c r="N447" s="10">
        <v>44421.703750000001</v>
      </c>
      <c r="O447" s="10">
        <v>44424.585069444445</v>
      </c>
      <c r="P447" s="10">
        <v>44424.585023148145</v>
      </c>
      <c r="Q447" s="9" t="s">
        <v>30</v>
      </c>
      <c r="R447">
        <f t="shared" si="184"/>
        <v>2</v>
      </c>
      <c r="S447">
        <f t="shared" si="185"/>
        <v>2</v>
      </c>
      <c r="T447" t="str">
        <f t="shared" si="186"/>
        <v/>
      </c>
      <c r="U447">
        <f t="shared" si="187"/>
        <v>9</v>
      </c>
      <c r="V447" t="str">
        <f t="shared" si="188"/>
        <v/>
      </c>
      <c r="W447">
        <f t="shared" si="189"/>
        <v>220</v>
      </c>
      <c r="X447" t="str">
        <f t="shared" si="190"/>
        <v/>
      </c>
      <c r="Y447">
        <f t="shared" si="191"/>
        <v>1</v>
      </c>
      <c r="Z447" t="str">
        <f t="shared" si="192"/>
        <v/>
      </c>
      <c r="AA447">
        <f t="shared" si="193"/>
        <v>-212</v>
      </c>
      <c r="AB447">
        <f t="shared" si="194"/>
        <v>2</v>
      </c>
      <c r="AC447">
        <f t="shared" si="195"/>
        <v>10</v>
      </c>
    </row>
    <row r="448" spans="1:29" x14ac:dyDescent="0.35">
      <c r="A448" s="5" t="s">
        <v>297</v>
      </c>
      <c r="B448" s="6" t="s">
        <v>752</v>
      </c>
      <c r="C448" s="6" t="s">
        <v>40</v>
      </c>
      <c r="D448" s="6" t="s">
        <v>40</v>
      </c>
      <c r="E448" s="7">
        <v>44406.610601851855</v>
      </c>
      <c r="F448" s="7">
        <v>44407.579965277779</v>
      </c>
      <c r="G448" s="7">
        <v>44410.418969907405</v>
      </c>
      <c r="H448" s="7">
        <v>44410.585856481484</v>
      </c>
      <c r="I448" s="7">
        <v>44410.585833333331</v>
      </c>
      <c r="J448" s="7">
        <v>44412.562118055554</v>
      </c>
      <c r="K448" s="7">
        <v>44411.547638888886</v>
      </c>
      <c r="L448" s="7"/>
      <c r="M448" s="7"/>
      <c r="N448" s="7">
        <v>44412.591631944444</v>
      </c>
      <c r="O448" s="7">
        <v>44412.592511574076</v>
      </c>
      <c r="P448" s="7">
        <v>44412.592476851853</v>
      </c>
      <c r="Q448" s="6" t="s">
        <v>30</v>
      </c>
      <c r="R448">
        <f t="shared" si="184"/>
        <v>2</v>
      </c>
      <c r="S448">
        <f t="shared" si="185"/>
        <v>2</v>
      </c>
      <c r="T448">
        <f t="shared" si="186"/>
        <v>2</v>
      </c>
      <c r="U448">
        <f t="shared" si="187"/>
        <v>3</v>
      </c>
      <c r="V448" t="str">
        <f t="shared" si="188"/>
        <v/>
      </c>
      <c r="W448" t="str">
        <f t="shared" si="189"/>
        <v/>
      </c>
      <c r="X448">
        <f t="shared" si="190"/>
        <v>2</v>
      </c>
      <c r="Y448">
        <f t="shared" si="191"/>
        <v>1</v>
      </c>
      <c r="Z448" t="str">
        <f t="shared" si="192"/>
        <v/>
      </c>
      <c r="AA448" t="str">
        <f t="shared" si="193"/>
        <v/>
      </c>
      <c r="AB448">
        <f t="shared" si="194"/>
        <v>1</v>
      </c>
      <c r="AC448">
        <f t="shared" si="195"/>
        <v>3</v>
      </c>
    </row>
    <row r="449" spans="1:29" x14ac:dyDescent="0.35">
      <c r="A449" s="8" t="s">
        <v>298</v>
      </c>
      <c r="B449" s="9" t="s">
        <v>1035</v>
      </c>
      <c r="C449" s="9" t="s">
        <v>40</v>
      </c>
      <c r="D449" s="9" t="s">
        <v>40</v>
      </c>
      <c r="E449" s="10">
        <v>44404.650150462963</v>
      </c>
      <c r="F449" s="10">
        <v>44404.713587962964</v>
      </c>
      <c r="G449" s="10">
        <v>44405.443553240744</v>
      </c>
      <c r="H449" s="10">
        <v>44405.586331018516</v>
      </c>
      <c r="I449" s="10">
        <v>44405.58630787037</v>
      </c>
      <c r="J449" s="10">
        <v>44419.506979166668</v>
      </c>
      <c r="K449" s="10">
        <v>44418.775266203702</v>
      </c>
      <c r="L449" s="10"/>
      <c r="M449" s="10"/>
      <c r="N449" s="10">
        <v>44419.53665509259</v>
      </c>
      <c r="O449" s="10">
        <v>44419.591180555559</v>
      </c>
      <c r="P449" s="10">
        <v>44419.591145833336</v>
      </c>
      <c r="Q449" s="9" t="s">
        <v>37</v>
      </c>
      <c r="R449">
        <f t="shared" si="184"/>
        <v>2</v>
      </c>
      <c r="S449">
        <f t="shared" si="185"/>
        <v>2</v>
      </c>
      <c r="T449">
        <f t="shared" si="186"/>
        <v>10</v>
      </c>
      <c r="U449">
        <f t="shared" si="187"/>
        <v>11</v>
      </c>
      <c r="V449" t="str">
        <f t="shared" si="188"/>
        <v/>
      </c>
      <c r="W449" t="str">
        <f t="shared" si="189"/>
        <v/>
      </c>
      <c r="X449">
        <f t="shared" si="190"/>
        <v>2</v>
      </c>
      <c r="Y449">
        <f t="shared" si="191"/>
        <v>1</v>
      </c>
      <c r="Z449" t="str">
        <f t="shared" si="192"/>
        <v/>
      </c>
      <c r="AA449" t="str">
        <f t="shared" si="193"/>
        <v/>
      </c>
      <c r="AB449">
        <f t="shared" si="194"/>
        <v>1</v>
      </c>
      <c r="AC449">
        <f t="shared" si="195"/>
        <v>11</v>
      </c>
    </row>
    <row r="450" spans="1:29" x14ac:dyDescent="0.35">
      <c r="A450" s="5" t="s">
        <v>299</v>
      </c>
      <c r="B450" s="6" t="s">
        <v>1036</v>
      </c>
      <c r="C450" s="6" t="s">
        <v>40</v>
      </c>
      <c r="D450" s="6" t="s">
        <v>40</v>
      </c>
      <c r="E450" s="7">
        <v>44404.646608796298</v>
      </c>
      <c r="F450" s="7">
        <v>44405.535243055558</v>
      </c>
      <c r="G450" s="7">
        <v>44406.423020833332</v>
      </c>
      <c r="H450" s="7">
        <v>44406.584583333337</v>
      </c>
      <c r="I450" s="7">
        <v>44406.584560185183</v>
      </c>
      <c r="J450" s="7">
        <v>44419.488217592596</v>
      </c>
      <c r="K450" s="7">
        <v>44418.773043981484</v>
      </c>
      <c r="L450" s="7"/>
      <c r="M450" s="7"/>
      <c r="N450" s="7">
        <v>44419.490104166667</v>
      </c>
      <c r="O450" s="7">
        <v>44419.590856481482</v>
      </c>
      <c r="P450" s="7">
        <v>44419.590833333335</v>
      </c>
      <c r="Q450" s="6" t="s">
        <v>37</v>
      </c>
      <c r="R450">
        <f t="shared" si="184"/>
        <v>2</v>
      </c>
      <c r="S450">
        <f t="shared" si="185"/>
        <v>2</v>
      </c>
      <c r="T450">
        <f t="shared" si="186"/>
        <v>9</v>
      </c>
      <c r="U450">
        <f t="shared" si="187"/>
        <v>10</v>
      </c>
      <c r="V450" t="str">
        <f t="shared" si="188"/>
        <v/>
      </c>
      <c r="W450" t="str">
        <f t="shared" si="189"/>
        <v/>
      </c>
      <c r="X450">
        <f t="shared" si="190"/>
        <v>2</v>
      </c>
      <c r="Y450">
        <f t="shared" si="191"/>
        <v>1</v>
      </c>
      <c r="Z450" t="str">
        <f t="shared" si="192"/>
        <v/>
      </c>
      <c r="AA450" t="str">
        <f t="shared" si="193"/>
        <v/>
      </c>
      <c r="AB450">
        <f t="shared" si="194"/>
        <v>1</v>
      </c>
      <c r="AC450">
        <f t="shared" si="195"/>
        <v>10</v>
      </c>
    </row>
    <row r="451" spans="1:29" x14ac:dyDescent="0.35">
      <c r="A451" s="8" t="s">
        <v>300</v>
      </c>
      <c r="B451" s="9" t="s">
        <v>1037</v>
      </c>
      <c r="C451" s="9" t="s">
        <v>747</v>
      </c>
      <c r="D451" s="9" t="s">
        <v>747</v>
      </c>
      <c r="E451" s="10">
        <v>44404.539212962962</v>
      </c>
      <c r="F451" s="10">
        <v>44404.551666666666</v>
      </c>
      <c r="G451" s="10">
        <v>44405.442812499998</v>
      </c>
      <c r="H451" s="10">
        <v>44405.585428240738</v>
      </c>
      <c r="I451" s="10">
        <v>44405.585381944446</v>
      </c>
      <c r="J451" s="10">
        <v>44419.467453703706</v>
      </c>
      <c r="K451" s="10">
        <v>44418.770405092589</v>
      </c>
      <c r="L451" s="10"/>
      <c r="M451" s="10"/>
      <c r="N451" s="10">
        <v>44419.477638888886</v>
      </c>
      <c r="O451" s="10">
        <v>44419.590532407405</v>
      </c>
      <c r="P451" s="10">
        <v>44419.590509259258</v>
      </c>
      <c r="Q451" s="9" t="s">
        <v>30</v>
      </c>
      <c r="R451">
        <f t="shared" si="184"/>
        <v>2</v>
      </c>
      <c r="S451">
        <f t="shared" si="185"/>
        <v>2</v>
      </c>
      <c r="T451">
        <f t="shared" si="186"/>
        <v>10</v>
      </c>
      <c r="U451">
        <f t="shared" si="187"/>
        <v>11</v>
      </c>
      <c r="V451" t="str">
        <f t="shared" si="188"/>
        <v/>
      </c>
      <c r="W451" t="str">
        <f t="shared" si="189"/>
        <v/>
      </c>
      <c r="X451">
        <f t="shared" si="190"/>
        <v>2</v>
      </c>
      <c r="Y451">
        <f t="shared" si="191"/>
        <v>1</v>
      </c>
      <c r="Z451" t="str">
        <f t="shared" si="192"/>
        <v/>
      </c>
      <c r="AA451" t="str">
        <f t="shared" si="193"/>
        <v/>
      </c>
      <c r="AB451">
        <f t="shared" si="194"/>
        <v>1</v>
      </c>
      <c r="AC451">
        <f t="shared" si="195"/>
        <v>11</v>
      </c>
    </row>
    <row r="452" spans="1:29" x14ac:dyDescent="0.35">
      <c r="A452" s="5" t="s">
        <v>301</v>
      </c>
      <c r="B452" s="6" t="s">
        <v>302</v>
      </c>
      <c r="C452" s="6" t="s">
        <v>40</v>
      </c>
      <c r="D452" s="6" t="s">
        <v>40</v>
      </c>
      <c r="E452" s="7">
        <v>44403.317407407405</v>
      </c>
      <c r="F452" s="7">
        <v>44403.57739583333</v>
      </c>
      <c r="G452" s="7">
        <v>44403.583148148151</v>
      </c>
      <c r="H452" s="7">
        <v>44404.587037037039</v>
      </c>
      <c r="I452" s="7">
        <v>44404.587002314816</v>
      </c>
      <c r="J452" s="7">
        <v>44405.334664351853</v>
      </c>
      <c r="K452" s="7">
        <v>44405.793946759259</v>
      </c>
      <c r="L452" s="7"/>
      <c r="M452" s="7"/>
      <c r="N452" s="7">
        <v>44406.367650462962</v>
      </c>
      <c r="O452" s="7">
        <v>44406.585057870368</v>
      </c>
      <c r="P452" s="7">
        <v>44406.585011574076</v>
      </c>
      <c r="Q452" s="6" t="s">
        <v>30</v>
      </c>
      <c r="R452">
        <f t="shared" si="184"/>
        <v>1</v>
      </c>
      <c r="S452">
        <f t="shared" si="185"/>
        <v>2</v>
      </c>
      <c r="T452">
        <f t="shared" si="186"/>
        <v>2</v>
      </c>
      <c r="U452">
        <f t="shared" si="187"/>
        <v>2</v>
      </c>
      <c r="V452" t="str">
        <f t="shared" si="188"/>
        <v/>
      </c>
      <c r="W452" t="str">
        <f t="shared" si="189"/>
        <v/>
      </c>
      <c r="X452">
        <f t="shared" si="190"/>
        <v>2</v>
      </c>
      <c r="Y452">
        <f t="shared" si="191"/>
        <v>2</v>
      </c>
      <c r="Z452" t="str">
        <f t="shared" si="192"/>
        <v/>
      </c>
      <c r="AA452" t="str">
        <f t="shared" si="193"/>
        <v/>
      </c>
      <c r="AB452">
        <f t="shared" si="194"/>
        <v>1</v>
      </c>
      <c r="AC452">
        <f t="shared" si="195"/>
        <v>3</v>
      </c>
    </row>
    <row r="453" spans="1:29" x14ac:dyDescent="0.35">
      <c r="A453" s="8" t="s">
        <v>303</v>
      </c>
      <c r="B453" s="9" t="s">
        <v>1038</v>
      </c>
      <c r="C453" s="9" t="s">
        <v>40</v>
      </c>
      <c r="D453" s="9" t="s">
        <v>40</v>
      </c>
      <c r="E453" s="10">
        <v>44399.625486111108</v>
      </c>
      <c r="F453" s="10">
        <v>44399.670729166668</v>
      </c>
      <c r="G453" s="10">
        <v>44400.49627314815</v>
      </c>
      <c r="H453" s="10">
        <v>44400.598136574074</v>
      </c>
      <c r="I453" s="10">
        <v>44400.597939814812</v>
      </c>
      <c r="J453" s="10">
        <v>44404.348344907405</v>
      </c>
      <c r="K453" s="10">
        <v>44403.883090277777</v>
      </c>
      <c r="L453" s="10">
        <v>44428.63621527778</v>
      </c>
      <c r="M453" s="10">
        <v>44428.640520833331</v>
      </c>
      <c r="N453" s="10">
        <v>44404.353437500002</v>
      </c>
      <c r="O453" s="10">
        <v>44404.589895833335</v>
      </c>
      <c r="P453" s="10">
        <v>44404.589872685188</v>
      </c>
      <c r="Q453" s="9" t="s">
        <v>30</v>
      </c>
      <c r="R453">
        <f t="shared" si="184"/>
        <v>2</v>
      </c>
      <c r="S453">
        <f t="shared" si="185"/>
        <v>2</v>
      </c>
      <c r="T453">
        <f t="shared" si="186"/>
        <v>2</v>
      </c>
      <c r="U453">
        <f t="shared" si="187"/>
        <v>3</v>
      </c>
      <c r="V453">
        <f t="shared" si="188"/>
        <v>21</v>
      </c>
      <c r="W453">
        <f t="shared" si="189"/>
        <v>21</v>
      </c>
      <c r="X453">
        <f t="shared" si="190"/>
        <v>2</v>
      </c>
      <c r="Y453">
        <f t="shared" si="191"/>
        <v>1</v>
      </c>
      <c r="Z453">
        <f t="shared" si="192"/>
        <v>-19</v>
      </c>
      <c r="AA453">
        <f t="shared" si="193"/>
        <v>-19</v>
      </c>
      <c r="AB453">
        <f t="shared" si="194"/>
        <v>1</v>
      </c>
      <c r="AC453">
        <f t="shared" si="195"/>
        <v>3</v>
      </c>
    </row>
    <row r="454" spans="1:29" x14ac:dyDescent="0.35">
      <c r="A454" s="5" t="s">
        <v>304</v>
      </c>
      <c r="B454" s="6" t="s">
        <v>1039</v>
      </c>
      <c r="C454" s="6" t="s">
        <v>40</v>
      </c>
      <c r="D454" s="6" t="s">
        <v>40</v>
      </c>
      <c r="E454" s="7">
        <v>44399.560370370367</v>
      </c>
      <c r="F454" s="7">
        <v>44399.579687500001</v>
      </c>
      <c r="G454" s="7">
        <v>44400.437638888892</v>
      </c>
      <c r="H454" s="7">
        <v>44400.583599537036</v>
      </c>
      <c r="I454" s="7">
        <v>44400.583553240744</v>
      </c>
      <c r="J454" s="7"/>
      <c r="K454" s="7"/>
      <c r="L454" s="7"/>
      <c r="M454" s="7"/>
      <c r="N454" s="7">
        <v>44400.583703703705</v>
      </c>
      <c r="O454" s="7">
        <v>44400.60359953704</v>
      </c>
      <c r="P454" s="7">
        <v>44400.603564814817</v>
      </c>
      <c r="Q454" s="6" t="s">
        <v>30</v>
      </c>
      <c r="R454">
        <f t="shared" si="184"/>
        <v>2</v>
      </c>
      <c r="S454">
        <f t="shared" si="185"/>
        <v>2</v>
      </c>
      <c r="T454" t="str">
        <f t="shared" si="186"/>
        <v/>
      </c>
      <c r="U454" t="str">
        <f t="shared" si="187"/>
        <v/>
      </c>
      <c r="V454" t="str">
        <f t="shared" si="188"/>
        <v/>
      </c>
      <c r="W454" t="str">
        <f t="shared" si="189"/>
        <v/>
      </c>
      <c r="X454" t="str">
        <f t="shared" si="190"/>
        <v/>
      </c>
      <c r="Y454" t="str">
        <f t="shared" si="191"/>
        <v/>
      </c>
      <c r="Z454" t="str">
        <f t="shared" si="192"/>
        <v/>
      </c>
      <c r="AA454" t="str">
        <f t="shared" si="193"/>
        <v/>
      </c>
      <c r="AB454">
        <f t="shared" si="194"/>
        <v>1</v>
      </c>
      <c r="AC454">
        <f t="shared" si="195"/>
        <v>1</v>
      </c>
    </row>
    <row r="455" spans="1:29" x14ac:dyDescent="0.35">
      <c r="A455" s="8" t="s">
        <v>305</v>
      </c>
      <c r="B455" s="9" t="s">
        <v>1040</v>
      </c>
      <c r="C455" s="9" t="s">
        <v>40</v>
      </c>
      <c r="D455" s="9" t="s">
        <v>40</v>
      </c>
      <c r="E455" s="10">
        <v>44398.337731481479</v>
      </c>
      <c r="F455" s="10">
        <v>44398.43949074074</v>
      </c>
      <c r="G455" s="10">
        <v>44399.428506944445</v>
      </c>
      <c r="H455" s="10">
        <v>44399.584756944445</v>
      </c>
      <c r="I455" s="10">
        <v>44399.584722222222</v>
      </c>
      <c r="J455" s="10">
        <v>44400.495219907411</v>
      </c>
      <c r="K455" s="10">
        <v>44400.17895833333</v>
      </c>
      <c r="L455" s="10"/>
      <c r="M455" s="10"/>
      <c r="N455" s="10">
        <v>44400.542662037034</v>
      </c>
      <c r="O455" s="10">
        <v>44400.60328703704</v>
      </c>
      <c r="P455" s="10">
        <v>44400.603252314817</v>
      </c>
      <c r="Q455" s="9" t="s">
        <v>30</v>
      </c>
      <c r="R455">
        <f t="shared" si="184"/>
        <v>2</v>
      </c>
      <c r="S455">
        <f t="shared" si="185"/>
        <v>2</v>
      </c>
      <c r="T455">
        <f t="shared" si="186"/>
        <v>2</v>
      </c>
      <c r="U455">
        <f t="shared" si="187"/>
        <v>2</v>
      </c>
      <c r="V455" t="str">
        <f t="shared" si="188"/>
        <v/>
      </c>
      <c r="W455" t="str">
        <f t="shared" si="189"/>
        <v/>
      </c>
      <c r="X455">
        <f t="shared" si="190"/>
        <v>1</v>
      </c>
      <c r="Y455">
        <f t="shared" si="191"/>
        <v>1</v>
      </c>
      <c r="Z455" t="str">
        <f t="shared" si="192"/>
        <v/>
      </c>
      <c r="AA455" t="str">
        <f t="shared" si="193"/>
        <v/>
      </c>
      <c r="AB455">
        <f t="shared" si="194"/>
        <v>1</v>
      </c>
      <c r="AC455">
        <f t="shared" si="195"/>
        <v>2</v>
      </c>
    </row>
    <row r="456" spans="1:29" x14ac:dyDescent="0.35">
      <c r="A456" s="5" t="s">
        <v>306</v>
      </c>
      <c r="B456" s="6" t="s">
        <v>1041</v>
      </c>
      <c r="C456" s="6" t="s">
        <v>40</v>
      </c>
      <c r="D456" s="6" t="s">
        <v>40</v>
      </c>
      <c r="E456" s="7">
        <v>44397.335578703707</v>
      </c>
      <c r="F456" s="7">
        <v>44397.375335648147</v>
      </c>
      <c r="G456" s="7">
        <v>44397.503854166665</v>
      </c>
      <c r="H456" s="7">
        <v>44397.586875000001</v>
      </c>
      <c r="I456" s="7">
        <v>44397.586840277778</v>
      </c>
      <c r="J456" s="7">
        <v>44398.553761574076</v>
      </c>
      <c r="K456" s="7">
        <v>44400.178229166668</v>
      </c>
      <c r="L456" s="7"/>
      <c r="M456" s="7"/>
      <c r="N456" s="7">
        <v>44400.328773148147</v>
      </c>
      <c r="O456" s="7">
        <v>44400.602986111109</v>
      </c>
      <c r="P456" s="7">
        <v>44400.602962962963</v>
      </c>
      <c r="Q456" s="6" t="s">
        <v>30</v>
      </c>
      <c r="R456">
        <f t="shared" si="184"/>
        <v>1</v>
      </c>
      <c r="S456">
        <f t="shared" si="185"/>
        <v>1</v>
      </c>
      <c r="T456">
        <f t="shared" si="186"/>
        <v>4</v>
      </c>
      <c r="U456">
        <f t="shared" si="187"/>
        <v>2</v>
      </c>
      <c r="V456" t="str">
        <f t="shared" si="188"/>
        <v/>
      </c>
      <c r="W456" t="str">
        <f t="shared" si="189"/>
        <v/>
      </c>
      <c r="X456">
        <f t="shared" si="190"/>
        <v>1</v>
      </c>
      <c r="Y456">
        <f t="shared" si="191"/>
        <v>3</v>
      </c>
      <c r="Z456" t="str">
        <f t="shared" si="192"/>
        <v/>
      </c>
      <c r="AA456" t="str">
        <f t="shared" si="193"/>
        <v/>
      </c>
      <c r="AB456">
        <f t="shared" si="194"/>
        <v>1</v>
      </c>
      <c r="AC456">
        <f t="shared" si="195"/>
        <v>4</v>
      </c>
    </row>
    <row r="457" spans="1:29" x14ac:dyDescent="0.35">
      <c r="A457" s="8" t="s">
        <v>307</v>
      </c>
      <c r="B457" s="9" t="s">
        <v>1042</v>
      </c>
      <c r="C457" s="9" t="s">
        <v>40</v>
      </c>
      <c r="D457" s="9" t="s">
        <v>40</v>
      </c>
      <c r="E457" s="10">
        <v>44397.326956018522</v>
      </c>
      <c r="F457" s="10">
        <v>44397.38422453704</v>
      </c>
      <c r="G457" s="10">
        <v>44397.502384259256</v>
      </c>
      <c r="H457" s="10">
        <v>44397.585717592592</v>
      </c>
      <c r="I457" s="10">
        <v>44397.585682870369</v>
      </c>
      <c r="J457" s="10">
        <v>44398.555509259262</v>
      </c>
      <c r="K457" s="10">
        <v>44400.177465277775</v>
      </c>
      <c r="L457" s="10"/>
      <c r="M457" s="10"/>
      <c r="N457" s="10">
        <v>44400.328402777777</v>
      </c>
      <c r="O457" s="10">
        <v>44400.602627314816</v>
      </c>
      <c r="P457" s="10">
        <v>44400.60260416667</v>
      </c>
      <c r="Q457" s="9" t="s">
        <v>30</v>
      </c>
      <c r="R457">
        <f t="shared" si="184"/>
        <v>1</v>
      </c>
      <c r="S457">
        <f t="shared" si="185"/>
        <v>1</v>
      </c>
      <c r="T457">
        <f t="shared" si="186"/>
        <v>4</v>
      </c>
      <c r="U457">
        <f t="shared" si="187"/>
        <v>2</v>
      </c>
      <c r="V457" t="str">
        <f t="shared" si="188"/>
        <v/>
      </c>
      <c r="W457" t="str">
        <f t="shared" si="189"/>
        <v/>
      </c>
      <c r="X457">
        <f t="shared" si="190"/>
        <v>1</v>
      </c>
      <c r="Y457">
        <f t="shared" si="191"/>
        <v>3</v>
      </c>
      <c r="Z457" t="str">
        <f t="shared" si="192"/>
        <v/>
      </c>
      <c r="AA457" t="str">
        <f t="shared" si="193"/>
        <v/>
      </c>
      <c r="AB457">
        <f t="shared" si="194"/>
        <v>1</v>
      </c>
      <c r="AC457">
        <f t="shared" si="195"/>
        <v>4</v>
      </c>
    </row>
    <row r="458" spans="1:29" x14ac:dyDescent="0.35">
      <c r="A458" s="5" t="s">
        <v>308</v>
      </c>
      <c r="B458" s="6" t="s">
        <v>1043</v>
      </c>
      <c r="C458" s="6" t="s">
        <v>40</v>
      </c>
      <c r="D458" s="6" t="s">
        <v>40</v>
      </c>
      <c r="E458" s="7">
        <v>44397.323773148149</v>
      </c>
      <c r="F458" s="7">
        <v>44397.577569444446</v>
      </c>
      <c r="G458" s="7">
        <v>44398.359918981485</v>
      </c>
      <c r="H458" s="7">
        <v>44398.584826388891</v>
      </c>
      <c r="I458" s="7">
        <v>44398.584803240738</v>
      </c>
      <c r="J458" s="7">
        <v>44400.495937500003</v>
      </c>
      <c r="K458" s="7">
        <v>44399.845416666663</v>
      </c>
      <c r="L458" s="7"/>
      <c r="M458" s="7"/>
      <c r="N458" s="7">
        <v>44400.542928240742</v>
      </c>
      <c r="O458" s="7">
        <v>44400.602303240739</v>
      </c>
      <c r="P458" s="7">
        <v>44400.602256944447</v>
      </c>
      <c r="Q458" s="6" t="s">
        <v>30</v>
      </c>
      <c r="R458">
        <f t="shared" si="184"/>
        <v>2</v>
      </c>
      <c r="S458">
        <f t="shared" si="185"/>
        <v>2</v>
      </c>
      <c r="T458">
        <f t="shared" si="186"/>
        <v>2</v>
      </c>
      <c r="U458">
        <f t="shared" si="187"/>
        <v>3</v>
      </c>
      <c r="V458" t="str">
        <f t="shared" si="188"/>
        <v/>
      </c>
      <c r="W458" t="str">
        <f t="shared" si="189"/>
        <v/>
      </c>
      <c r="X458">
        <f t="shared" si="190"/>
        <v>2</v>
      </c>
      <c r="Y458">
        <f t="shared" si="191"/>
        <v>1</v>
      </c>
      <c r="Z458" t="str">
        <f t="shared" si="192"/>
        <v/>
      </c>
      <c r="AA458" t="str">
        <f t="shared" si="193"/>
        <v/>
      </c>
      <c r="AB458">
        <f t="shared" si="194"/>
        <v>1</v>
      </c>
      <c r="AC458">
        <f t="shared" si="195"/>
        <v>3</v>
      </c>
    </row>
    <row r="459" spans="1:29" x14ac:dyDescent="0.35">
      <c r="A459" s="8" t="s">
        <v>309</v>
      </c>
      <c r="B459" s="9" t="s">
        <v>310</v>
      </c>
      <c r="C459" s="9" t="s">
        <v>40</v>
      </c>
      <c r="D459" s="9" t="s">
        <v>40</v>
      </c>
      <c r="E459" s="10">
        <v>44396.442557870374</v>
      </c>
      <c r="F459" s="10">
        <v>44396.52449074074</v>
      </c>
      <c r="G459" s="10">
        <v>44397.500706018516</v>
      </c>
      <c r="H459" s="10">
        <v>44397.584490740737</v>
      </c>
      <c r="I459" s="10">
        <v>44397.584467592591</v>
      </c>
      <c r="J459" s="10">
        <v>44399.62699074074</v>
      </c>
      <c r="K459" s="10">
        <v>44400.589166666665</v>
      </c>
      <c r="L459" s="10"/>
      <c r="M459" s="10"/>
      <c r="N459" s="10">
        <v>44400.60087962963</v>
      </c>
      <c r="O459" s="10">
        <v>44400.601956018516</v>
      </c>
      <c r="P459" s="10">
        <v>44400.60193287037</v>
      </c>
      <c r="Q459" s="9" t="s">
        <v>30</v>
      </c>
      <c r="R459">
        <f t="shared" si="184"/>
        <v>2</v>
      </c>
      <c r="S459">
        <f t="shared" si="185"/>
        <v>2</v>
      </c>
      <c r="T459">
        <f t="shared" si="186"/>
        <v>4</v>
      </c>
      <c r="U459">
        <f t="shared" si="187"/>
        <v>3</v>
      </c>
      <c r="V459" t="str">
        <f t="shared" si="188"/>
        <v/>
      </c>
      <c r="W459" t="str">
        <f t="shared" si="189"/>
        <v/>
      </c>
      <c r="X459">
        <f t="shared" si="190"/>
        <v>1</v>
      </c>
      <c r="Y459">
        <f t="shared" si="191"/>
        <v>2</v>
      </c>
      <c r="Z459" t="str">
        <f t="shared" si="192"/>
        <v/>
      </c>
      <c r="AA459" t="str">
        <f t="shared" si="193"/>
        <v/>
      </c>
      <c r="AB459">
        <f t="shared" si="194"/>
        <v>1</v>
      </c>
      <c r="AC459">
        <f t="shared" si="195"/>
        <v>4</v>
      </c>
    </row>
    <row r="460" spans="1:29" x14ac:dyDescent="0.35">
      <c r="A460" s="5" t="s">
        <v>311</v>
      </c>
      <c r="B460" s="6" t="s">
        <v>312</v>
      </c>
      <c r="C460" s="6" t="s">
        <v>40</v>
      </c>
      <c r="D460" s="6" t="s">
        <v>40</v>
      </c>
      <c r="E460" s="7">
        <v>44396.416307870371</v>
      </c>
      <c r="F460" s="7">
        <v>44396.427476851852</v>
      </c>
      <c r="G460" s="7">
        <v>44396.485497685186</v>
      </c>
      <c r="H460" s="7">
        <v>44396.585694444446</v>
      </c>
      <c r="I460" s="7">
        <v>44396.5856712963</v>
      </c>
      <c r="J460" s="7">
        <v>44396.630381944444</v>
      </c>
      <c r="K460" s="7">
        <v>44396.609560185185</v>
      </c>
      <c r="L460" s="7"/>
      <c r="M460" s="7"/>
      <c r="N460" s="7">
        <v>44396.660567129627</v>
      </c>
      <c r="O460" s="7">
        <v>44397.590381944443</v>
      </c>
      <c r="P460" s="7">
        <v>44397.59034722222</v>
      </c>
      <c r="Q460" s="6" t="s">
        <v>30</v>
      </c>
      <c r="R460">
        <f t="shared" si="184"/>
        <v>1</v>
      </c>
      <c r="S460">
        <f t="shared" si="185"/>
        <v>1</v>
      </c>
      <c r="T460">
        <f t="shared" si="186"/>
        <v>1</v>
      </c>
      <c r="U460">
        <f t="shared" si="187"/>
        <v>1</v>
      </c>
      <c r="V460" t="str">
        <f t="shared" si="188"/>
        <v/>
      </c>
      <c r="W460" t="str">
        <f t="shared" si="189"/>
        <v/>
      </c>
      <c r="X460">
        <f t="shared" si="190"/>
        <v>1</v>
      </c>
      <c r="Y460">
        <f t="shared" si="191"/>
        <v>1</v>
      </c>
      <c r="Z460" t="str">
        <f t="shared" si="192"/>
        <v/>
      </c>
      <c r="AA460" t="str">
        <f t="shared" si="193"/>
        <v/>
      </c>
      <c r="AB460">
        <f t="shared" si="194"/>
        <v>2</v>
      </c>
      <c r="AC460">
        <f t="shared" si="195"/>
        <v>2</v>
      </c>
    </row>
    <row r="461" spans="1:29" x14ac:dyDescent="0.35">
      <c r="A461" s="8" t="s">
        <v>313</v>
      </c>
      <c r="B461" s="9" t="s">
        <v>1044</v>
      </c>
      <c r="C461" s="9" t="s">
        <v>40</v>
      </c>
      <c r="D461" s="9" t="s">
        <v>40</v>
      </c>
      <c r="E461" s="10">
        <v>44393.551608796297</v>
      </c>
      <c r="F461" s="10">
        <v>44393.575543981482</v>
      </c>
      <c r="G461" s="10">
        <v>44396.421782407408</v>
      </c>
      <c r="H461" s="10">
        <v>44396.584872685184</v>
      </c>
      <c r="I461" s="10">
        <v>44396.584826388891</v>
      </c>
      <c r="J461" s="10">
        <v>44396.631041666667</v>
      </c>
      <c r="K461" s="10">
        <v>44396.604699074072</v>
      </c>
      <c r="L461" s="10"/>
      <c r="M461" s="10"/>
      <c r="N461" s="10">
        <v>44396.659918981481</v>
      </c>
      <c r="O461" s="10">
        <v>44397.59002314815</v>
      </c>
      <c r="P461" s="10">
        <v>44397.58997685185</v>
      </c>
      <c r="Q461" s="9" t="s">
        <v>30</v>
      </c>
      <c r="R461">
        <f t="shared" si="184"/>
        <v>2</v>
      </c>
      <c r="S461">
        <f t="shared" si="185"/>
        <v>2</v>
      </c>
      <c r="T461">
        <f t="shared" si="186"/>
        <v>1</v>
      </c>
      <c r="U461">
        <f t="shared" si="187"/>
        <v>1</v>
      </c>
      <c r="V461" t="str">
        <f t="shared" si="188"/>
        <v/>
      </c>
      <c r="W461" t="str">
        <f t="shared" si="189"/>
        <v/>
      </c>
      <c r="X461">
        <f t="shared" si="190"/>
        <v>1</v>
      </c>
      <c r="Y461">
        <f t="shared" si="191"/>
        <v>1</v>
      </c>
      <c r="Z461" t="str">
        <f t="shared" si="192"/>
        <v/>
      </c>
      <c r="AA461" t="str">
        <f t="shared" si="193"/>
        <v/>
      </c>
      <c r="AB461">
        <f t="shared" si="194"/>
        <v>2</v>
      </c>
      <c r="AC461">
        <f t="shared" si="195"/>
        <v>2</v>
      </c>
    </row>
    <row r="462" spans="1:29" x14ac:dyDescent="0.35">
      <c r="A462" s="5" t="s">
        <v>314</v>
      </c>
      <c r="B462" s="6" t="s">
        <v>315</v>
      </c>
      <c r="C462" s="6" t="s">
        <v>40</v>
      </c>
      <c r="D462" s="6" t="s">
        <v>40</v>
      </c>
      <c r="E462" s="7">
        <v>44392.409247685187</v>
      </c>
      <c r="F462" s="7">
        <v>44392.424803240741</v>
      </c>
      <c r="G462" s="7">
        <v>44392.452210648145</v>
      </c>
      <c r="H462" s="7">
        <v>44392.587037037039</v>
      </c>
      <c r="I462" s="7">
        <v>44392.587002314816</v>
      </c>
      <c r="J462" s="7"/>
      <c r="K462" s="7"/>
      <c r="L462" s="7"/>
      <c r="M462" s="7"/>
      <c r="N462" s="7">
        <v>44392.587002314816</v>
      </c>
      <c r="O462" s="7">
        <v>44392.588240740741</v>
      </c>
      <c r="P462" s="7">
        <v>44392.588217592594</v>
      </c>
      <c r="Q462" s="6" t="s">
        <v>30</v>
      </c>
      <c r="R462">
        <f t="shared" si="184"/>
        <v>1</v>
      </c>
      <c r="S462">
        <f t="shared" si="185"/>
        <v>1</v>
      </c>
      <c r="T462" t="str">
        <f t="shared" si="186"/>
        <v/>
      </c>
      <c r="U462" t="str">
        <f t="shared" si="187"/>
        <v/>
      </c>
      <c r="V462" t="str">
        <f t="shared" si="188"/>
        <v/>
      </c>
      <c r="W462" t="str">
        <f t="shared" si="189"/>
        <v/>
      </c>
      <c r="X462" t="str">
        <f t="shared" si="190"/>
        <v/>
      </c>
      <c r="Y462" t="str">
        <f t="shared" si="191"/>
        <v/>
      </c>
      <c r="Z462" t="str">
        <f t="shared" si="192"/>
        <v/>
      </c>
      <c r="AA462" t="str">
        <f t="shared" si="193"/>
        <v/>
      </c>
      <c r="AB462">
        <f t="shared" si="194"/>
        <v>1</v>
      </c>
      <c r="AC462">
        <f t="shared" si="195"/>
        <v>1</v>
      </c>
    </row>
    <row r="463" spans="1:29" x14ac:dyDescent="0.35">
      <c r="A463" s="8" t="s">
        <v>316</v>
      </c>
      <c r="B463" s="9" t="s">
        <v>317</v>
      </c>
      <c r="C463" s="9" t="s">
        <v>40</v>
      </c>
      <c r="D463" s="9" t="s">
        <v>40</v>
      </c>
      <c r="E463" s="10">
        <v>44391.586365740739</v>
      </c>
      <c r="F463" s="10">
        <v>44392.42690972222</v>
      </c>
      <c r="G463" s="10">
        <v>44392.45590277778</v>
      </c>
      <c r="H463" s="10">
        <v>44392.585243055553</v>
      </c>
      <c r="I463" s="10">
        <v>44392.585219907407</v>
      </c>
      <c r="J463" s="10">
        <v>44392.648645833331</v>
      </c>
      <c r="K463" s="10">
        <v>44396.594004629631</v>
      </c>
      <c r="L463" s="10"/>
      <c r="M463" s="10"/>
      <c r="N463" s="10">
        <v>44396.598298611112</v>
      </c>
      <c r="O463" s="10">
        <v>44397.589618055557</v>
      </c>
      <c r="P463" s="10">
        <v>44397.589583333334</v>
      </c>
      <c r="Q463" s="9" t="s">
        <v>30</v>
      </c>
      <c r="R463">
        <f t="shared" si="184"/>
        <v>1</v>
      </c>
      <c r="S463">
        <f t="shared" si="185"/>
        <v>1</v>
      </c>
      <c r="T463">
        <f t="shared" si="186"/>
        <v>3</v>
      </c>
      <c r="U463">
        <f t="shared" si="187"/>
        <v>1</v>
      </c>
      <c r="V463" t="str">
        <f t="shared" si="188"/>
        <v/>
      </c>
      <c r="W463" t="str">
        <f t="shared" si="189"/>
        <v/>
      </c>
      <c r="X463">
        <f t="shared" si="190"/>
        <v>1</v>
      </c>
      <c r="Y463">
        <f t="shared" si="191"/>
        <v>3</v>
      </c>
      <c r="Z463" t="str">
        <f t="shared" si="192"/>
        <v/>
      </c>
      <c r="AA463" t="str">
        <f t="shared" si="193"/>
        <v/>
      </c>
      <c r="AB463">
        <f t="shared" si="194"/>
        <v>2</v>
      </c>
      <c r="AC463">
        <f t="shared" si="195"/>
        <v>4</v>
      </c>
    </row>
    <row r="464" spans="1:29" x14ac:dyDescent="0.35">
      <c r="A464" s="5" t="s">
        <v>318</v>
      </c>
      <c r="B464" s="6" t="s">
        <v>319</v>
      </c>
      <c r="C464" s="6" t="s">
        <v>40</v>
      </c>
      <c r="D464" s="6" t="s">
        <v>40</v>
      </c>
      <c r="E464" s="7">
        <v>44390.614861111113</v>
      </c>
      <c r="F464" s="7">
        <v>44390.635601851849</v>
      </c>
      <c r="G464" s="7">
        <v>44398.359618055554</v>
      </c>
      <c r="H464" s="7">
        <v>44398.586759259262</v>
      </c>
      <c r="I464" s="7">
        <v>44398.586712962962</v>
      </c>
      <c r="J464" s="7">
        <v>44403.514374999999</v>
      </c>
      <c r="K464" s="7">
        <v>44403.608310185184</v>
      </c>
      <c r="L464" s="7"/>
      <c r="M464" s="7">
        <v>44403.607766203706</v>
      </c>
      <c r="N464" s="7">
        <v>44403.612245370372</v>
      </c>
      <c r="O464" s="7">
        <v>44404.587962962964</v>
      </c>
      <c r="P464" s="7">
        <v>44404.587916666664</v>
      </c>
      <c r="Q464" s="6" t="s">
        <v>30</v>
      </c>
      <c r="R464">
        <f t="shared" si="184"/>
        <v>7</v>
      </c>
      <c r="S464">
        <f t="shared" si="185"/>
        <v>7</v>
      </c>
      <c r="T464">
        <f t="shared" si="186"/>
        <v>4</v>
      </c>
      <c r="U464">
        <f t="shared" si="187"/>
        <v>4</v>
      </c>
      <c r="V464">
        <f t="shared" si="188"/>
        <v>4</v>
      </c>
      <c r="W464" t="str">
        <f t="shared" si="189"/>
        <v/>
      </c>
      <c r="X464">
        <f t="shared" si="190"/>
        <v>1</v>
      </c>
      <c r="Y464">
        <f t="shared" si="191"/>
        <v>1</v>
      </c>
      <c r="Z464">
        <f t="shared" si="192"/>
        <v>1</v>
      </c>
      <c r="AA464" t="str">
        <f t="shared" si="193"/>
        <v/>
      </c>
      <c r="AB464">
        <f t="shared" si="194"/>
        <v>2</v>
      </c>
      <c r="AC464">
        <f t="shared" si="195"/>
        <v>5</v>
      </c>
    </row>
    <row r="465" spans="1:29" x14ac:dyDescent="0.35">
      <c r="A465" s="8" t="s">
        <v>320</v>
      </c>
      <c r="B465" s="9" t="s">
        <v>321</v>
      </c>
      <c r="C465" s="9" t="s">
        <v>40</v>
      </c>
      <c r="D465" s="9" t="s">
        <v>40</v>
      </c>
      <c r="E465" s="10">
        <v>44390.562662037039</v>
      </c>
      <c r="F465" s="10">
        <v>44390.579143518517</v>
      </c>
      <c r="G465" s="10">
        <v>44391.4375</v>
      </c>
      <c r="H465" s="10">
        <v>44391.585659722223</v>
      </c>
      <c r="I465" s="10">
        <v>44391.585625</v>
      </c>
      <c r="J465" s="10"/>
      <c r="K465" s="10"/>
      <c r="L465" s="10"/>
      <c r="M465" s="10"/>
      <c r="N465" s="10">
        <v>44391.585740740738</v>
      </c>
      <c r="O465" s="10">
        <v>44391.599803240744</v>
      </c>
      <c r="P465" s="10">
        <v>44391.599768518521</v>
      </c>
      <c r="Q465" s="9" t="s">
        <v>30</v>
      </c>
      <c r="R465">
        <f t="shared" si="184"/>
        <v>2</v>
      </c>
      <c r="S465">
        <f t="shared" si="185"/>
        <v>2</v>
      </c>
      <c r="T465" t="str">
        <f t="shared" si="186"/>
        <v/>
      </c>
      <c r="U465" t="str">
        <f t="shared" si="187"/>
        <v/>
      </c>
      <c r="V465" t="str">
        <f t="shared" si="188"/>
        <v/>
      </c>
      <c r="W465" t="str">
        <f t="shared" si="189"/>
        <v/>
      </c>
      <c r="X465" t="str">
        <f t="shared" si="190"/>
        <v/>
      </c>
      <c r="Y465" t="str">
        <f t="shared" si="191"/>
        <v/>
      </c>
      <c r="Z465" t="str">
        <f t="shared" si="192"/>
        <v/>
      </c>
      <c r="AA465" t="str">
        <f t="shared" si="193"/>
        <v/>
      </c>
      <c r="AB465">
        <f t="shared" si="194"/>
        <v>1</v>
      </c>
      <c r="AC465">
        <f t="shared" si="195"/>
        <v>1</v>
      </c>
    </row>
    <row r="466" spans="1:29" x14ac:dyDescent="0.35">
      <c r="A466" s="5" t="s">
        <v>322</v>
      </c>
      <c r="B466" s="6" t="s">
        <v>323</v>
      </c>
      <c r="C466" s="6" t="s">
        <v>40</v>
      </c>
      <c r="D466" s="6" t="s">
        <v>40</v>
      </c>
      <c r="E466" s="7">
        <v>44390.509629629632</v>
      </c>
      <c r="F466" s="7">
        <v>44390.5784375</v>
      </c>
      <c r="G466" s="7">
        <v>44391.436898148146</v>
      </c>
      <c r="H466" s="7">
        <v>44391.584849537037</v>
      </c>
      <c r="I466" s="7">
        <v>44391.584803240738</v>
      </c>
      <c r="J466" s="7">
        <v>44392.483946759261</v>
      </c>
      <c r="K466" s="7">
        <v>44391.969247685185</v>
      </c>
      <c r="L466" s="7"/>
      <c r="M466" s="7"/>
      <c r="N466" s="7">
        <v>44392.584953703707</v>
      </c>
      <c r="O466" s="7">
        <v>44392.587951388887</v>
      </c>
      <c r="P466" s="7">
        <v>44392.58792824074</v>
      </c>
      <c r="Q466" s="6" t="s">
        <v>30</v>
      </c>
      <c r="R466">
        <f t="shared" si="184"/>
        <v>2</v>
      </c>
      <c r="S466">
        <f t="shared" si="185"/>
        <v>2</v>
      </c>
      <c r="T466">
        <f t="shared" si="186"/>
        <v>1</v>
      </c>
      <c r="U466">
        <f t="shared" si="187"/>
        <v>2</v>
      </c>
      <c r="V466" t="str">
        <f t="shared" si="188"/>
        <v/>
      </c>
      <c r="W466" t="str">
        <f t="shared" si="189"/>
        <v/>
      </c>
      <c r="X466">
        <f t="shared" si="190"/>
        <v>2</v>
      </c>
      <c r="Y466">
        <f t="shared" si="191"/>
        <v>1</v>
      </c>
      <c r="Z466" t="str">
        <f t="shared" si="192"/>
        <v/>
      </c>
      <c r="AA466" t="str">
        <f t="shared" si="193"/>
        <v/>
      </c>
      <c r="AB466">
        <f t="shared" si="194"/>
        <v>1</v>
      </c>
      <c r="AC466">
        <f t="shared" si="195"/>
        <v>2</v>
      </c>
    </row>
    <row r="467" spans="1:29" x14ac:dyDescent="0.35">
      <c r="A467" s="8" t="s">
        <v>324</v>
      </c>
      <c r="B467" s="9" t="s">
        <v>325</v>
      </c>
      <c r="C467" s="9" t="s">
        <v>40</v>
      </c>
      <c r="D467" s="9" t="s">
        <v>40</v>
      </c>
      <c r="E467" s="10">
        <v>44390.486226851855</v>
      </c>
      <c r="F467" s="10">
        <v>44390.566736111112</v>
      </c>
      <c r="G467" s="10">
        <v>44391.436354166668</v>
      </c>
      <c r="H467" s="10">
        <v>44391.58384259259</v>
      </c>
      <c r="I467" s="10">
        <v>44391.583796296298</v>
      </c>
      <c r="J467" s="10"/>
      <c r="K467" s="10"/>
      <c r="L467" s="10"/>
      <c r="M467" s="10"/>
      <c r="N467" s="10">
        <v>44391.583958333336</v>
      </c>
      <c r="O467" s="10">
        <v>44391.59951388889</v>
      </c>
      <c r="P467" s="10">
        <v>44391.599490740744</v>
      </c>
      <c r="Q467" s="9" t="s">
        <v>30</v>
      </c>
      <c r="R467">
        <f t="shared" si="184"/>
        <v>2</v>
      </c>
      <c r="S467">
        <f t="shared" si="185"/>
        <v>2</v>
      </c>
      <c r="T467" t="str">
        <f t="shared" si="186"/>
        <v/>
      </c>
      <c r="U467" t="str">
        <f t="shared" si="187"/>
        <v/>
      </c>
      <c r="V467" t="str">
        <f t="shared" si="188"/>
        <v/>
      </c>
      <c r="W467" t="str">
        <f t="shared" si="189"/>
        <v/>
      </c>
      <c r="X467" t="str">
        <f t="shared" si="190"/>
        <v/>
      </c>
      <c r="Y467" t="str">
        <f t="shared" si="191"/>
        <v/>
      </c>
      <c r="Z467" t="str">
        <f t="shared" si="192"/>
        <v/>
      </c>
      <c r="AA467" t="str">
        <f t="shared" si="193"/>
        <v/>
      </c>
      <c r="AB467">
        <f t="shared" si="194"/>
        <v>1</v>
      </c>
      <c r="AC467">
        <f t="shared" si="195"/>
        <v>1</v>
      </c>
    </row>
    <row r="468" spans="1:29" x14ac:dyDescent="0.35">
      <c r="A468" s="5" t="s">
        <v>326</v>
      </c>
      <c r="B468" s="6" t="s">
        <v>1045</v>
      </c>
      <c r="C468" s="6" t="s">
        <v>40</v>
      </c>
      <c r="D468" s="6" t="s">
        <v>40</v>
      </c>
      <c r="E468" s="7">
        <v>44389.648645833331</v>
      </c>
      <c r="F468" s="7">
        <v>44389.683541666665</v>
      </c>
      <c r="G468" s="7">
        <v>44390.449143518519</v>
      </c>
      <c r="H468" s="7">
        <v>44390.589849537035</v>
      </c>
      <c r="I468" s="7">
        <v>44390.589756944442</v>
      </c>
      <c r="J468" s="7">
        <v>44390.595671296294</v>
      </c>
      <c r="K468" s="7">
        <v>44390.595671296294</v>
      </c>
      <c r="L468" s="7"/>
      <c r="M468" s="7"/>
      <c r="N468" s="7">
        <v>44390.700335648151</v>
      </c>
      <c r="O468" s="7">
        <v>44391.598530092589</v>
      </c>
      <c r="P468" s="7">
        <v>44391.59847222222</v>
      </c>
      <c r="Q468" s="6" t="s">
        <v>30</v>
      </c>
      <c r="R468">
        <f t="shared" si="184"/>
        <v>2</v>
      </c>
      <c r="S468">
        <f t="shared" si="185"/>
        <v>2</v>
      </c>
      <c r="T468">
        <f t="shared" si="186"/>
        <v>1</v>
      </c>
      <c r="U468">
        <f t="shared" si="187"/>
        <v>1</v>
      </c>
      <c r="V468" t="str">
        <f t="shared" si="188"/>
        <v/>
      </c>
      <c r="W468" t="str">
        <f t="shared" si="189"/>
        <v/>
      </c>
      <c r="X468">
        <f t="shared" si="190"/>
        <v>1</v>
      </c>
      <c r="Y468">
        <f t="shared" si="191"/>
        <v>1</v>
      </c>
      <c r="Z468" t="str">
        <f t="shared" si="192"/>
        <v/>
      </c>
      <c r="AA468" t="str">
        <f t="shared" si="193"/>
        <v/>
      </c>
      <c r="AB468">
        <f t="shared" si="194"/>
        <v>2</v>
      </c>
      <c r="AC468">
        <f t="shared" si="195"/>
        <v>2</v>
      </c>
    </row>
    <row r="469" spans="1:29" x14ac:dyDescent="0.35">
      <c r="A469" s="8" t="s">
        <v>327</v>
      </c>
      <c r="B469" s="9" t="s">
        <v>328</v>
      </c>
      <c r="C469" s="9" t="s">
        <v>40</v>
      </c>
      <c r="D469" s="9" t="s">
        <v>40</v>
      </c>
      <c r="E469" s="10">
        <v>44389.644131944442</v>
      </c>
      <c r="F469" s="10">
        <v>44389.681921296295</v>
      </c>
      <c r="G469" s="10">
        <v>44390.439259259256</v>
      </c>
      <c r="H469" s="10">
        <v>44390.586400462962</v>
      </c>
      <c r="I469" s="10">
        <v>44390.586354166669</v>
      </c>
      <c r="J469" s="10">
        <v>44391.469814814816</v>
      </c>
      <c r="K469" s="10">
        <v>44390.719097222223</v>
      </c>
      <c r="L469" s="10">
        <v>44397.670798611114</v>
      </c>
      <c r="M469" s="10">
        <v>44397.670601851853</v>
      </c>
      <c r="N469" s="10">
        <v>44398.441643518519</v>
      </c>
      <c r="O469" s="10">
        <v>44399.588043981479</v>
      </c>
      <c r="P469" s="10">
        <v>44399.588020833333</v>
      </c>
      <c r="Q469" s="9" t="s">
        <v>30</v>
      </c>
      <c r="R469">
        <f t="shared" si="184"/>
        <v>2</v>
      </c>
      <c r="S469">
        <f t="shared" si="185"/>
        <v>2</v>
      </c>
      <c r="T469">
        <f t="shared" si="186"/>
        <v>1</v>
      </c>
      <c r="U469">
        <f t="shared" si="187"/>
        <v>2</v>
      </c>
      <c r="V469">
        <f t="shared" si="188"/>
        <v>6</v>
      </c>
      <c r="W469">
        <f t="shared" si="189"/>
        <v>6</v>
      </c>
      <c r="X469">
        <f t="shared" si="190"/>
        <v>7</v>
      </c>
      <c r="Y469">
        <f t="shared" si="191"/>
        <v>6</v>
      </c>
      <c r="Z469">
        <f t="shared" si="192"/>
        <v>2</v>
      </c>
      <c r="AA469">
        <f t="shared" si="193"/>
        <v>2</v>
      </c>
      <c r="AB469">
        <f t="shared" si="194"/>
        <v>2</v>
      </c>
      <c r="AC469">
        <f t="shared" si="195"/>
        <v>8</v>
      </c>
    </row>
    <row r="470" spans="1:29" x14ac:dyDescent="0.35">
      <c r="A470" s="5" t="s">
        <v>329</v>
      </c>
      <c r="B470" s="6" t="s">
        <v>330</v>
      </c>
      <c r="C470" s="6" t="s">
        <v>40</v>
      </c>
      <c r="D470" s="6" t="s">
        <v>40</v>
      </c>
      <c r="E470" s="7">
        <v>44389.555231481485</v>
      </c>
      <c r="F470" s="7">
        <v>44389.581273148149</v>
      </c>
      <c r="G470" s="7">
        <v>44390.439618055556</v>
      </c>
      <c r="H470" s="7">
        <v>44390.584907407407</v>
      </c>
      <c r="I470" s="7">
        <v>44390.58488425926</v>
      </c>
      <c r="J470" s="7">
        <v>44392.479328703703</v>
      </c>
      <c r="K470" s="7">
        <v>44391.961400462962</v>
      </c>
      <c r="L470" s="7"/>
      <c r="M470" s="7"/>
      <c r="N470" s="7">
        <v>44392.584699074076</v>
      </c>
      <c r="O470" s="7">
        <v>44392.587604166663</v>
      </c>
      <c r="P470" s="7">
        <v>44392.587569444448</v>
      </c>
      <c r="Q470" s="6" t="s">
        <v>37</v>
      </c>
      <c r="R470">
        <f t="shared" si="184"/>
        <v>2</v>
      </c>
      <c r="S470">
        <f t="shared" si="185"/>
        <v>2</v>
      </c>
      <c r="T470">
        <f t="shared" si="186"/>
        <v>2</v>
      </c>
      <c r="U470">
        <f t="shared" si="187"/>
        <v>3</v>
      </c>
      <c r="V470" t="str">
        <f t="shared" si="188"/>
        <v/>
      </c>
      <c r="W470" t="str">
        <f t="shared" si="189"/>
        <v/>
      </c>
      <c r="X470">
        <f t="shared" si="190"/>
        <v>2</v>
      </c>
      <c r="Y470">
        <f t="shared" si="191"/>
        <v>1</v>
      </c>
      <c r="Z470" t="str">
        <f t="shared" si="192"/>
        <v/>
      </c>
      <c r="AA470" t="str">
        <f t="shared" si="193"/>
        <v/>
      </c>
      <c r="AB470">
        <f t="shared" si="194"/>
        <v>1</v>
      </c>
      <c r="AC470">
        <f t="shared" si="195"/>
        <v>3</v>
      </c>
    </row>
    <row r="471" spans="1:29" x14ac:dyDescent="0.35">
      <c r="A471" s="8" t="s">
        <v>331</v>
      </c>
      <c r="B471" s="9" t="s">
        <v>332</v>
      </c>
      <c r="C471" s="9" t="s">
        <v>36</v>
      </c>
      <c r="D471" s="9" t="s">
        <v>36</v>
      </c>
      <c r="E471" s="10">
        <v>44386.601238425923</v>
      </c>
      <c r="F471" s="10">
        <v>44386.684918981482</v>
      </c>
      <c r="G471" s="10">
        <v>44389.442962962959</v>
      </c>
      <c r="H471" s="10">
        <v>44389.586828703701</v>
      </c>
      <c r="I471" s="10">
        <v>44389.586805555555</v>
      </c>
      <c r="J471" s="10">
        <v>44391.470856481479</v>
      </c>
      <c r="K471" s="10">
        <v>44390.718055555553</v>
      </c>
      <c r="L471" s="10"/>
      <c r="M471" s="10"/>
      <c r="N471" s="10">
        <v>44391.596967592595</v>
      </c>
      <c r="O471" s="10">
        <v>44391.597013888888</v>
      </c>
      <c r="P471" s="10">
        <v>44391.596967592595</v>
      </c>
      <c r="Q471" s="9" t="s">
        <v>37</v>
      </c>
      <c r="R471">
        <f t="shared" si="184"/>
        <v>2</v>
      </c>
      <c r="S471">
        <f t="shared" si="185"/>
        <v>2</v>
      </c>
      <c r="T471">
        <f t="shared" si="186"/>
        <v>2</v>
      </c>
      <c r="U471">
        <f t="shared" si="187"/>
        <v>3</v>
      </c>
      <c r="V471" t="str">
        <f t="shared" si="188"/>
        <v/>
      </c>
      <c r="W471" t="str">
        <f t="shared" si="189"/>
        <v/>
      </c>
      <c r="X471">
        <f t="shared" si="190"/>
        <v>2</v>
      </c>
      <c r="Y471">
        <f t="shared" si="191"/>
        <v>1</v>
      </c>
      <c r="Z471" t="str">
        <f t="shared" si="192"/>
        <v/>
      </c>
      <c r="AA471" t="str">
        <f t="shared" si="193"/>
        <v/>
      </c>
      <c r="AB471">
        <f t="shared" si="194"/>
        <v>1</v>
      </c>
      <c r="AC471">
        <f t="shared" si="195"/>
        <v>3</v>
      </c>
    </row>
    <row r="472" spans="1:29" x14ac:dyDescent="0.35">
      <c r="A472" s="5" t="s">
        <v>333</v>
      </c>
      <c r="B472" s="6" t="s">
        <v>1046</v>
      </c>
      <c r="C472" s="6" t="s">
        <v>40</v>
      </c>
      <c r="D472" s="6" t="s">
        <v>40</v>
      </c>
      <c r="E472" s="7">
        <v>44386.531805555554</v>
      </c>
      <c r="F472" s="7">
        <v>44386.535092592596</v>
      </c>
      <c r="G472" s="7">
        <v>44386.585428240738</v>
      </c>
      <c r="H472" s="7">
        <v>44386.586504629631</v>
      </c>
      <c r="I472" s="7">
        <v>44386.586458333331</v>
      </c>
      <c r="J472" s="7">
        <v>44389.489259259259</v>
      </c>
      <c r="K472" s="7">
        <v>44386.606041666666</v>
      </c>
      <c r="L472" s="7"/>
      <c r="M472" s="7">
        <v>44386.604050925926</v>
      </c>
      <c r="N472" s="7">
        <v>44389.564560185187</v>
      </c>
      <c r="O472" s="7">
        <v>44389.58734953704</v>
      </c>
      <c r="P472" s="7">
        <v>44389.58730324074</v>
      </c>
      <c r="Q472" s="6" t="s">
        <v>30</v>
      </c>
      <c r="R472">
        <f t="shared" si="184"/>
        <v>1</v>
      </c>
      <c r="S472">
        <f t="shared" si="185"/>
        <v>1</v>
      </c>
      <c r="T472">
        <f t="shared" si="186"/>
        <v>1</v>
      </c>
      <c r="U472">
        <f t="shared" si="187"/>
        <v>2</v>
      </c>
      <c r="V472">
        <f t="shared" si="188"/>
        <v>1</v>
      </c>
      <c r="W472" t="str">
        <f t="shared" si="189"/>
        <v/>
      </c>
      <c r="X472">
        <f t="shared" si="190"/>
        <v>2</v>
      </c>
      <c r="Y472">
        <f t="shared" si="191"/>
        <v>1</v>
      </c>
      <c r="Z472">
        <f t="shared" si="192"/>
        <v>2</v>
      </c>
      <c r="AA472" t="str">
        <f t="shared" si="193"/>
        <v/>
      </c>
      <c r="AB472">
        <f t="shared" si="194"/>
        <v>1</v>
      </c>
      <c r="AC472">
        <f t="shared" si="195"/>
        <v>2</v>
      </c>
    </row>
    <row r="473" spans="1:29" x14ac:dyDescent="0.35">
      <c r="A473" s="8" t="s">
        <v>334</v>
      </c>
      <c r="B473" s="9" t="s">
        <v>335</v>
      </c>
      <c r="C473" s="9" t="s">
        <v>40</v>
      </c>
      <c r="D473" s="9" t="s">
        <v>40</v>
      </c>
      <c r="E473" s="10">
        <v>44385.673391203702</v>
      </c>
      <c r="F473" s="10">
        <v>44385.698622685188</v>
      </c>
      <c r="G473" s="10">
        <v>44386.361296296294</v>
      </c>
      <c r="H473" s="10">
        <v>44386.585335648146</v>
      </c>
      <c r="I473" s="10">
        <v>44386.585277777776</v>
      </c>
      <c r="J473" s="10">
        <v>44393.446782407409</v>
      </c>
      <c r="K473" s="10"/>
      <c r="L473" s="10">
        <v>44705.501168981478</v>
      </c>
      <c r="M473" s="10"/>
      <c r="N473" s="10">
        <v>44393.463541666664</v>
      </c>
      <c r="O473" s="10">
        <v>44393.583703703705</v>
      </c>
      <c r="P473" s="10">
        <v>44393.583483796298</v>
      </c>
      <c r="Q473" s="9" t="s">
        <v>30</v>
      </c>
      <c r="R473">
        <f t="shared" si="184"/>
        <v>2</v>
      </c>
      <c r="S473">
        <f t="shared" si="185"/>
        <v>2</v>
      </c>
      <c r="T473" t="str">
        <f t="shared" si="186"/>
        <v/>
      </c>
      <c r="U473">
        <f t="shared" si="187"/>
        <v>6</v>
      </c>
      <c r="V473" t="str">
        <f t="shared" si="188"/>
        <v/>
      </c>
      <c r="W473">
        <f t="shared" si="189"/>
        <v>228</v>
      </c>
      <c r="X473" t="str">
        <f t="shared" si="190"/>
        <v/>
      </c>
      <c r="Y473">
        <f t="shared" si="191"/>
        <v>1</v>
      </c>
      <c r="Z473" t="str">
        <f t="shared" si="192"/>
        <v/>
      </c>
      <c r="AA473">
        <f t="shared" si="193"/>
        <v>-223</v>
      </c>
      <c r="AB473">
        <f t="shared" si="194"/>
        <v>1</v>
      </c>
      <c r="AC473">
        <f t="shared" si="195"/>
        <v>6</v>
      </c>
    </row>
    <row r="474" spans="1:29" x14ac:dyDescent="0.35">
      <c r="A474" s="5" t="s">
        <v>336</v>
      </c>
      <c r="B474" s="6" t="s">
        <v>337</v>
      </c>
      <c r="C474" s="6" t="s">
        <v>40</v>
      </c>
      <c r="D474" s="6" t="s">
        <v>40</v>
      </c>
      <c r="E474" s="7">
        <v>44385.454143518517</v>
      </c>
      <c r="F474" s="7">
        <v>44385.465416666666</v>
      </c>
      <c r="G474" s="7">
        <v>44385.555092592593</v>
      </c>
      <c r="H474" s="7">
        <v>44385.587013888886</v>
      </c>
      <c r="I474" s="7">
        <v>44385.586967592593</v>
      </c>
      <c r="J474" s="7">
        <v>44390.555763888886</v>
      </c>
      <c r="K474" s="7">
        <v>44389.647835648146</v>
      </c>
      <c r="L474" s="7"/>
      <c r="M474" s="7"/>
      <c r="N474" s="7">
        <v>44390.580104166664</v>
      </c>
      <c r="O474" s="7">
        <v>44390.591458333336</v>
      </c>
      <c r="P474" s="7">
        <v>44390.591423611113</v>
      </c>
      <c r="Q474" s="6" t="s">
        <v>30</v>
      </c>
      <c r="R474">
        <f t="shared" si="184"/>
        <v>1</v>
      </c>
      <c r="S474">
        <f t="shared" si="185"/>
        <v>1</v>
      </c>
      <c r="T474">
        <f t="shared" si="186"/>
        <v>3</v>
      </c>
      <c r="U474">
        <f t="shared" si="187"/>
        <v>4</v>
      </c>
      <c r="V474" t="str">
        <f t="shared" si="188"/>
        <v/>
      </c>
      <c r="W474" t="str">
        <f t="shared" si="189"/>
        <v/>
      </c>
      <c r="X474">
        <f t="shared" si="190"/>
        <v>2</v>
      </c>
      <c r="Y474">
        <f t="shared" si="191"/>
        <v>1</v>
      </c>
      <c r="Z474" t="str">
        <f t="shared" si="192"/>
        <v/>
      </c>
      <c r="AA474" t="str">
        <f t="shared" si="193"/>
        <v/>
      </c>
      <c r="AB474">
        <f t="shared" si="194"/>
        <v>1</v>
      </c>
      <c r="AC474">
        <f t="shared" si="195"/>
        <v>4</v>
      </c>
    </row>
    <row r="475" spans="1:29" x14ac:dyDescent="0.35">
      <c r="A475" s="8" t="s">
        <v>338</v>
      </c>
      <c r="B475" s="9" t="s">
        <v>1318</v>
      </c>
      <c r="C475" s="9" t="s">
        <v>40</v>
      </c>
      <c r="D475" s="9" t="s">
        <v>40</v>
      </c>
      <c r="E475" s="10">
        <v>44384.634317129632</v>
      </c>
      <c r="F475" s="10">
        <v>44385.463831018518</v>
      </c>
      <c r="G475" s="10">
        <v>44385.473634259259</v>
      </c>
      <c r="H475" s="10">
        <v>44385.585150462961</v>
      </c>
      <c r="I475" s="10">
        <v>44385.585115740738</v>
      </c>
      <c r="J475" s="10"/>
      <c r="K475" s="10"/>
      <c r="L475" s="10"/>
      <c r="M475" s="10"/>
      <c r="N475" s="10">
        <v>44385.58556712963</v>
      </c>
      <c r="O475" s="10">
        <v>44385.587442129632</v>
      </c>
      <c r="P475" s="10">
        <v>44385.587407407409</v>
      </c>
      <c r="Q475" s="9" t="s">
        <v>30</v>
      </c>
      <c r="R475">
        <f t="shared" ref="R475:R522" si="196">IF(ISBLANK(G475),"",NETWORKDAYS(F475,G475))</f>
        <v>1</v>
      </c>
      <c r="S475">
        <f t="shared" ref="S475:S522" si="197">IF(ISBLANK(I475),"",NETWORKDAYS(F475,I475))</f>
        <v>1</v>
      </c>
      <c r="T475" t="str">
        <f t="shared" ref="T475:T522" si="198">IF(ISBLANK(K475),"",NETWORKDAYS(I475,K475))</f>
        <v/>
      </c>
      <c r="U475" t="str">
        <f t="shared" ref="U475:U522" si="199">IF(ISBLANK(J475),"",NETWORKDAYS(H475,J475))</f>
        <v/>
      </c>
      <c r="V475" t="str">
        <f t="shared" ref="V475:V522" si="200">IF(ISBLANK(M475),"",NETWORKDAYS(I475,M475))</f>
        <v/>
      </c>
      <c r="W475" t="str">
        <f t="shared" ref="W475:W522" si="201">IF(ISBLANK(L475),"",NETWORKDAYS(H475,L475))</f>
        <v/>
      </c>
      <c r="X475" t="str">
        <f t="shared" ref="X475:X522" si="202">IF(ISBLANK(K475),"",NETWORKDAYS(K475,N475))</f>
        <v/>
      </c>
      <c r="Y475" t="str">
        <f t="shared" ref="Y475:Y522" si="203">IF(ISBLANK(J475),"",NETWORKDAYS(J475,N475))</f>
        <v/>
      </c>
      <c r="Z475" t="str">
        <f t="shared" ref="Z475:Z522" si="204">IF(ISBLANK(M475),"",NETWORKDAYS(M475,N475))</f>
        <v/>
      </c>
      <c r="AA475" t="str">
        <f t="shared" ref="AA475:AA522" si="205">IF(ISBLANK(L475),"",NETWORKDAYS(L475,N475))</f>
        <v/>
      </c>
      <c r="AB475">
        <f t="shared" ref="AB475:AB522" si="206">IF(ISBLANK(P475),"",NETWORKDAYS(N475,P475))</f>
        <v>1</v>
      </c>
      <c r="AC475">
        <f t="shared" ref="AC475:AC522" si="207">IF(ISBLANK(P475),"",NETWORKDAYS(I475,P475))</f>
        <v>1</v>
      </c>
    </row>
    <row r="476" spans="1:29" x14ac:dyDescent="0.35">
      <c r="A476" s="5" t="s">
        <v>340</v>
      </c>
      <c r="B476" s="6" t="s">
        <v>341</v>
      </c>
      <c r="C476" s="6" t="s">
        <v>40</v>
      </c>
      <c r="D476" s="6" t="s">
        <v>40</v>
      </c>
      <c r="E476" s="7">
        <v>44378.704791666663</v>
      </c>
      <c r="F476" s="7">
        <v>44379.350358796299</v>
      </c>
      <c r="G476" s="7">
        <v>44379.38789351852</v>
      </c>
      <c r="H476" s="7">
        <v>44379.594953703701</v>
      </c>
      <c r="I476" s="7">
        <v>44379.594930555555</v>
      </c>
      <c r="J476" s="7">
        <v>44407.477222222224</v>
      </c>
      <c r="K476" s="7">
        <v>44406.981053240743</v>
      </c>
      <c r="L476" s="7"/>
      <c r="M476" s="7">
        <v>44406.977268518516</v>
      </c>
      <c r="N476" s="7">
        <v>44407.575972222221</v>
      </c>
      <c r="O476" s="7">
        <v>44407.58935185185</v>
      </c>
      <c r="P476" s="7">
        <v>44407.589328703703</v>
      </c>
      <c r="Q476" s="6" t="s">
        <v>30</v>
      </c>
      <c r="R476">
        <f t="shared" si="196"/>
        <v>1</v>
      </c>
      <c r="S476">
        <f t="shared" si="197"/>
        <v>1</v>
      </c>
      <c r="T476">
        <f t="shared" si="198"/>
        <v>20</v>
      </c>
      <c r="U476">
        <f t="shared" si="199"/>
        <v>21</v>
      </c>
      <c r="V476">
        <f t="shared" si="200"/>
        <v>20</v>
      </c>
      <c r="W476" t="str">
        <f t="shared" si="201"/>
        <v/>
      </c>
      <c r="X476">
        <f t="shared" si="202"/>
        <v>2</v>
      </c>
      <c r="Y476">
        <f t="shared" si="203"/>
        <v>1</v>
      </c>
      <c r="Z476">
        <f t="shared" si="204"/>
        <v>2</v>
      </c>
      <c r="AA476" t="str">
        <f t="shared" si="205"/>
        <v/>
      </c>
      <c r="AB476">
        <f t="shared" si="206"/>
        <v>1</v>
      </c>
      <c r="AC476">
        <f t="shared" si="207"/>
        <v>21</v>
      </c>
    </row>
    <row r="477" spans="1:29" x14ac:dyDescent="0.35">
      <c r="A477" s="8" t="s">
        <v>342</v>
      </c>
      <c r="B477" s="9" t="s">
        <v>343</v>
      </c>
      <c r="C477" s="9" t="s">
        <v>40</v>
      </c>
      <c r="D477" s="9" t="s">
        <v>40</v>
      </c>
      <c r="E477" s="10">
        <v>44377.601851851854</v>
      </c>
      <c r="F477" s="10">
        <v>44377.684884259259</v>
      </c>
      <c r="G477" s="10">
        <v>44378.45113425926</v>
      </c>
      <c r="H477" s="10">
        <v>44378.586689814816</v>
      </c>
      <c r="I477" s="10">
        <v>44378.58666666667</v>
      </c>
      <c r="J477" s="10"/>
      <c r="K477" s="10"/>
      <c r="L477" s="10"/>
      <c r="M477" s="10"/>
      <c r="N477" s="10">
        <v>44378.586770833332</v>
      </c>
      <c r="O477" s="10">
        <v>44378.589467592596</v>
      </c>
      <c r="P477" s="10">
        <v>44378.589409722219</v>
      </c>
      <c r="Q477" s="9" t="s">
        <v>30</v>
      </c>
      <c r="R477">
        <f t="shared" si="196"/>
        <v>2</v>
      </c>
      <c r="S477">
        <f t="shared" si="197"/>
        <v>2</v>
      </c>
      <c r="T477" t="str">
        <f t="shared" si="198"/>
        <v/>
      </c>
      <c r="U477" t="str">
        <f t="shared" si="199"/>
        <v/>
      </c>
      <c r="V477" t="str">
        <f t="shared" si="200"/>
        <v/>
      </c>
      <c r="W477" t="str">
        <f t="shared" si="201"/>
        <v/>
      </c>
      <c r="X477" t="str">
        <f t="shared" si="202"/>
        <v/>
      </c>
      <c r="Y477" t="str">
        <f t="shared" si="203"/>
        <v/>
      </c>
      <c r="Z477" t="str">
        <f t="shared" si="204"/>
        <v/>
      </c>
      <c r="AA477" t="str">
        <f t="shared" si="205"/>
        <v/>
      </c>
      <c r="AB477">
        <f t="shared" si="206"/>
        <v>1</v>
      </c>
      <c r="AC477">
        <f t="shared" si="207"/>
        <v>1</v>
      </c>
    </row>
    <row r="478" spans="1:29" x14ac:dyDescent="0.35">
      <c r="A478" s="5" t="s">
        <v>344</v>
      </c>
      <c r="B478" s="6" t="s">
        <v>345</v>
      </c>
      <c r="C478" s="6" t="s">
        <v>40</v>
      </c>
      <c r="D478" s="6" t="s">
        <v>40</v>
      </c>
      <c r="E478" s="7">
        <v>44377.596250000002</v>
      </c>
      <c r="F478" s="7">
        <v>44377.599189814813</v>
      </c>
      <c r="G478" s="7">
        <v>44378.449930555558</v>
      </c>
      <c r="H478" s="7">
        <v>44378.586006944446</v>
      </c>
      <c r="I478" s="7">
        <v>44378.585972222223</v>
      </c>
      <c r="J478" s="7"/>
      <c r="K478" s="7"/>
      <c r="L478" s="7"/>
      <c r="M478" s="7"/>
      <c r="N478" s="7">
        <v>44378.586099537039</v>
      </c>
      <c r="O478" s="7">
        <v>44378.589143518519</v>
      </c>
      <c r="P478" s="7">
        <v>44378.589120370372</v>
      </c>
      <c r="Q478" s="6" t="s">
        <v>30</v>
      </c>
      <c r="R478">
        <f t="shared" si="196"/>
        <v>2</v>
      </c>
      <c r="S478">
        <f t="shared" si="197"/>
        <v>2</v>
      </c>
      <c r="T478" t="str">
        <f t="shared" si="198"/>
        <v/>
      </c>
      <c r="U478" t="str">
        <f t="shared" si="199"/>
        <v/>
      </c>
      <c r="V478" t="str">
        <f t="shared" si="200"/>
        <v/>
      </c>
      <c r="W478" t="str">
        <f t="shared" si="201"/>
        <v/>
      </c>
      <c r="X478" t="str">
        <f t="shared" si="202"/>
        <v/>
      </c>
      <c r="Y478" t="str">
        <f t="shared" si="203"/>
        <v/>
      </c>
      <c r="Z478" t="str">
        <f t="shared" si="204"/>
        <v/>
      </c>
      <c r="AA478" t="str">
        <f t="shared" si="205"/>
        <v/>
      </c>
      <c r="AB478">
        <f t="shared" si="206"/>
        <v>1</v>
      </c>
      <c r="AC478">
        <f t="shared" si="207"/>
        <v>1</v>
      </c>
    </row>
    <row r="479" spans="1:29" x14ac:dyDescent="0.35">
      <c r="A479" s="8" t="s">
        <v>346</v>
      </c>
      <c r="B479" s="9" t="s">
        <v>1047</v>
      </c>
      <c r="C479" s="9" t="s">
        <v>40</v>
      </c>
      <c r="D479" s="9" t="s">
        <v>40</v>
      </c>
      <c r="E479" s="10">
        <v>44377.590185185189</v>
      </c>
      <c r="F479" s="10">
        <v>44377.598541666666</v>
      </c>
      <c r="G479" s="10">
        <v>44378.448449074072</v>
      </c>
      <c r="H479" s="10">
        <v>44378.585266203707</v>
      </c>
      <c r="I479" s="10">
        <v>44378.585219907407</v>
      </c>
      <c r="J479" s="10"/>
      <c r="K479" s="10"/>
      <c r="L479" s="10"/>
      <c r="M479" s="10"/>
      <c r="N479" s="10">
        <v>44378.585416666669</v>
      </c>
      <c r="O479" s="10">
        <v>44378.588842592595</v>
      </c>
      <c r="P479" s="10">
        <v>44378.588819444441</v>
      </c>
      <c r="Q479" s="9" t="s">
        <v>30</v>
      </c>
      <c r="R479">
        <f t="shared" si="196"/>
        <v>2</v>
      </c>
      <c r="S479">
        <f t="shared" si="197"/>
        <v>2</v>
      </c>
      <c r="T479" t="str">
        <f t="shared" si="198"/>
        <v/>
      </c>
      <c r="U479" t="str">
        <f t="shared" si="199"/>
        <v/>
      </c>
      <c r="V479" t="str">
        <f t="shared" si="200"/>
        <v/>
      </c>
      <c r="W479" t="str">
        <f t="shared" si="201"/>
        <v/>
      </c>
      <c r="X479" t="str">
        <f t="shared" si="202"/>
        <v/>
      </c>
      <c r="Y479" t="str">
        <f t="shared" si="203"/>
        <v/>
      </c>
      <c r="Z479" t="str">
        <f t="shared" si="204"/>
        <v/>
      </c>
      <c r="AA479" t="str">
        <f t="shared" si="205"/>
        <v/>
      </c>
      <c r="AB479">
        <f t="shared" si="206"/>
        <v>1</v>
      </c>
      <c r="AC479">
        <f t="shared" si="207"/>
        <v>1</v>
      </c>
    </row>
    <row r="480" spans="1:29" x14ac:dyDescent="0.35">
      <c r="A480" s="5" t="s">
        <v>347</v>
      </c>
      <c r="B480" s="6" t="s">
        <v>1048</v>
      </c>
      <c r="C480" s="6" t="s">
        <v>40</v>
      </c>
      <c r="D480" s="6" t="s">
        <v>40</v>
      </c>
      <c r="E480" s="7">
        <v>44377.572743055556</v>
      </c>
      <c r="F480" s="7">
        <v>44377.578368055554</v>
      </c>
      <c r="G480" s="7">
        <v>44378.445659722223</v>
      </c>
      <c r="H480" s="7">
        <v>44378.584247685183</v>
      </c>
      <c r="I480" s="7">
        <v>44378.58421296296</v>
      </c>
      <c r="J480" s="7">
        <v>44379.372754629629</v>
      </c>
      <c r="K480" s="7">
        <v>44379.373611111114</v>
      </c>
      <c r="L480" s="7"/>
      <c r="M480" s="7"/>
      <c r="N480" s="7">
        <v>44379.595555555556</v>
      </c>
      <c r="O480" s="7">
        <v>44379.596215277779</v>
      </c>
      <c r="P480" s="7">
        <v>44379.596180555556</v>
      </c>
      <c r="Q480" s="6" t="s">
        <v>30</v>
      </c>
      <c r="R480">
        <f t="shared" si="196"/>
        <v>2</v>
      </c>
      <c r="S480">
        <f t="shared" si="197"/>
        <v>2</v>
      </c>
      <c r="T480">
        <f t="shared" si="198"/>
        <v>2</v>
      </c>
      <c r="U480">
        <f t="shared" si="199"/>
        <v>2</v>
      </c>
      <c r="V480" t="str">
        <f t="shared" si="200"/>
        <v/>
      </c>
      <c r="W480" t="str">
        <f t="shared" si="201"/>
        <v/>
      </c>
      <c r="X480">
        <f t="shared" si="202"/>
        <v>1</v>
      </c>
      <c r="Y480">
        <f t="shared" si="203"/>
        <v>1</v>
      </c>
      <c r="Z480" t="str">
        <f t="shared" si="204"/>
        <v/>
      </c>
      <c r="AA480" t="str">
        <f t="shared" si="205"/>
        <v/>
      </c>
      <c r="AB480">
        <f t="shared" si="206"/>
        <v>1</v>
      </c>
      <c r="AC480">
        <f t="shared" si="207"/>
        <v>2</v>
      </c>
    </row>
    <row r="481" spans="1:29" x14ac:dyDescent="0.35">
      <c r="A481" s="8" t="s">
        <v>348</v>
      </c>
      <c r="B481" s="9" t="s">
        <v>349</v>
      </c>
      <c r="C481" s="9" t="s">
        <v>40</v>
      </c>
      <c r="D481" s="9" t="s">
        <v>40</v>
      </c>
      <c r="E481" s="10">
        <v>44377.438530092593</v>
      </c>
      <c r="F481" s="10">
        <v>44377.471805555557</v>
      </c>
      <c r="G481" s="10">
        <v>44379.487905092596</v>
      </c>
      <c r="H481" s="10">
        <v>44379.588796296295</v>
      </c>
      <c r="I481" s="10">
        <v>44379.588842592595</v>
      </c>
      <c r="J481" s="10">
        <v>44383.627106481479</v>
      </c>
      <c r="K481" s="10">
        <v>44383.723749999997</v>
      </c>
      <c r="L481" s="10"/>
      <c r="M481" s="10"/>
      <c r="N481" s="10">
        <v>44383.726539351854</v>
      </c>
      <c r="O481" s="10">
        <v>44384.585810185185</v>
      </c>
      <c r="P481" s="10">
        <v>44384.585775462961</v>
      </c>
      <c r="Q481" s="9" t="s">
        <v>30</v>
      </c>
      <c r="R481">
        <f t="shared" si="196"/>
        <v>3</v>
      </c>
      <c r="S481">
        <f t="shared" si="197"/>
        <v>3</v>
      </c>
      <c r="T481">
        <f t="shared" si="198"/>
        <v>3</v>
      </c>
      <c r="U481">
        <f t="shared" si="199"/>
        <v>3</v>
      </c>
      <c r="V481" t="str">
        <f t="shared" si="200"/>
        <v/>
      </c>
      <c r="W481" t="str">
        <f t="shared" si="201"/>
        <v/>
      </c>
      <c r="X481">
        <f t="shared" si="202"/>
        <v>1</v>
      </c>
      <c r="Y481">
        <f t="shared" si="203"/>
        <v>1</v>
      </c>
      <c r="Z481" t="str">
        <f t="shared" si="204"/>
        <v/>
      </c>
      <c r="AA481" t="str">
        <f t="shared" si="205"/>
        <v/>
      </c>
      <c r="AB481">
        <f t="shared" si="206"/>
        <v>2</v>
      </c>
      <c r="AC481">
        <f t="shared" si="207"/>
        <v>4</v>
      </c>
    </row>
    <row r="482" spans="1:29" x14ac:dyDescent="0.35">
      <c r="A482" s="5" t="s">
        <v>350</v>
      </c>
      <c r="B482" s="6" t="s">
        <v>1049</v>
      </c>
      <c r="C482" s="6" t="s">
        <v>40</v>
      </c>
      <c r="D482" s="6" t="s">
        <v>40</v>
      </c>
      <c r="E482" s="7">
        <v>44375.60628472222</v>
      </c>
      <c r="F482" s="7">
        <v>44375.606851851851</v>
      </c>
      <c r="G482" s="7">
        <v>44375.607164351852</v>
      </c>
      <c r="H482" s="7">
        <v>44375.607210648152</v>
      </c>
      <c r="I482" s="7">
        <v>44375.607164351852</v>
      </c>
      <c r="J482" s="7"/>
      <c r="K482" s="7"/>
      <c r="L482" s="7"/>
      <c r="M482" s="7"/>
      <c r="N482" s="7">
        <v>44375.606990740744</v>
      </c>
      <c r="O482" s="7">
        <v>44375.60738425926</v>
      </c>
      <c r="P482" s="7">
        <v>44375.60733796296</v>
      </c>
      <c r="Q482" s="6" t="s">
        <v>30</v>
      </c>
      <c r="R482">
        <f t="shared" si="196"/>
        <v>1</v>
      </c>
      <c r="S482">
        <f t="shared" si="197"/>
        <v>1</v>
      </c>
      <c r="T482" t="str">
        <f t="shared" si="198"/>
        <v/>
      </c>
      <c r="U482" t="str">
        <f t="shared" si="199"/>
        <v/>
      </c>
      <c r="V482" t="str">
        <f t="shared" si="200"/>
        <v/>
      </c>
      <c r="W482" t="str">
        <f t="shared" si="201"/>
        <v/>
      </c>
      <c r="X482" t="str">
        <f t="shared" si="202"/>
        <v/>
      </c>
      <c r="Y482" t="str">
        <f t="shared" si="203"/>
        <v/>
      </c>
      <c r="Z482" t="str">
        <f t="shared" si="204"/>
        <v/>
      </c>
      <c r="AA482" t="str">
        <f t="shared" si="205"/>
        <v/>
      </c>
      <c r="AB482">
        <f t="shared" si="206"/>
        <v>1</v>
      </c>
      <c r="AC482">
        <f t="shared" si="207"/>
        <v>1</v>
      </c>
    </row>
    <row r="483" spans="1:29" x14ac:dyDescent="0.35">
      <c r="A483" s="8" t="s">
        <v>351</v>
      </c>
      <c r="B483" s="9" t="s">
        <v>352</v>
      </c>
      <c r="C483" s="9" t="s">
        <v>75</v>
      </c>
      <c r="D483" s="9" t="s">
        <v>73</v>
      </c>
      <c r="E483" s="10">
        <v>44372.475590277776</v>
      </c>
      <c r="F483" s="10">
        <v>44372.565150462964</v>
      </c>
      <c r="G483" s="10">
        <v>44375.44699074074</v>
      </c>
      <c r="H483" s="10">
        <v>44375.587800925925</v>
      </c>
      <c r="I483" s="10">
        <v>44375.587754629632</v>
      </c>
      <c r="J483" s="10">
        <v>44377.608055555553</v>
      </c>
      <c r="K483" s="10">
        <v>44706.451284722221</v>
      </c>
      <c r="L483" s="10">
        <v>44377.601261574076</v>
      </c>
      <c r="M483" s="10"/>
      <c r="N483" s="10">
        <v>44377.610046296293</v>
      </c>
      <c r="O483" s="10">
        <v>44378.588518518518</v>
      </c>
      <c r="P483" s="10">
        <v>44378.588356481479</v>
      </c>
      <c r="Q483" s="9" t="s">
        <v>30</v>
      </c>
      <c r="R483">
        <f t="shared" si="196"/>
        <v>2</v>
      </c>
      <c r="S483">
        <f t="shared" si="197"/>
        <v>2</v>
      </c>
      <c r="T483">
        <f t="shared" si="198"/>
        <v>238</v>
      </c>
      <c r="U483">
        <f t="shared" si="199"/>
        <v>3</v>
      </c>
      <c r="V483" t="str">
        <f t="shared" si="200"/>
        <v/>
      </c>
      <c r="W483">
        <f t="shared" si="201"/>
        <v>3</v>
      </c>
      <c r="X483">
        <f t="shared" si="202"/>
        <v>-236</v>
      </c>
      <c r="Y483">
        <f t="shared" si="203"/>
        <v>1</v>
      </c>
      <c r="Z483" t="str">
        <f t="shared" si="204"/>
        <v/>
      </c>
      <c r="AA483">
        <f t="shared" si="205"/>
        <v>1</v>
      </c>
      <c r="AB483">
        <f t="shared" si="206"/>
        <v>2</v>
      </c>
      <c r="AC483">
        <f t="shared" si="207"/>
        <v>4</v>
      </c>
    </row>
    <row r="484" spans="1:29" x14ac:dyDescent="0.35">
      <c r="A484" s="5" t="s">
        <v>353</v>
      </c>
      <c r="B484" s="6" t="s">
        <v>354</v>
      </c>
      <c r="C484" s="6" t="s">
        <v>40</v>
      </c>
      <c r="D484" s="6" t="s">
        <v>40</v>
      </c>
      <c r="E484" s="7">
        <v>44371.485266203701</v>
      </c>
      <c r="F484" s="7">
        <v>44371.503842592596</v>
      </c>
      <c r="G484" s="7">
        <v>44372.486041666663</v>
      </c>
      <c r="H484" s="7">
        <v>44372.585243055553</v>
      </c>
      <c r="I484" s="7">
        <v>44372.585173611114</v>
      </c>
      <c r="J484" s="7">
        <v>44377.37090277778</v>
      </c>
      <c r="K484" s="7">
        <v>44375.767291666663</v>
      </c>
      <c r="L484" s="7"/>
      <c r="M484" s="7"/>
      <c r="N484" s="7">
        <v>44377.535092592596</v>
      </c>
      <c r="O484" s="7">
        <v>44377.585046296299</v>
      </c>
      <c r="P484" s="7">
        <v>44377.584999999999</v>
      </c>
      <c r="Q484" s="6" t="s">
        <v>30</v>
      </c>
      <c r="R484">
        <f t="shared" si="196"/>
        <v>2</v>
      </c>
      <c r="S484">
        <f t="shared" si="197"/>
        <v>2</v>
      </c>
      <c r="T484">
        <f t="shared" si="198"/>
        <v>2</v>
      </c>
      <c r="U484">
        <f t="shared" si="199"/>
        <v>4</v>
      </c>
      <c r="V484" t="str">
        <f t="shared" si="200"/>
        <v/>
      </c>
      <c r="W484" t="str">
        <f t="shared" si="201"/>
        <v/>
      </c>
      <c r="X484">
        <f t="shared" si="202"/>
        <v>3</v>
      </c>
      <c r="Y484">
        <f t="shared" si="203"/>
        <v>1</v>
      </c>
      <c r="Z484" t="str">
        <f t="shared" si="204"/>
        <v/>
      </c>
      <c r="AA484" t="str">
        <f t="shared" si="205"/>
        <v/>
      </c>
      <c r="AB484">
        <f t="shared" si="206"/>
        <v>1</v>
      </c>
      <c r="AC484">
        <f t="shared" si="207"/>
        <v>4</v>
      </c>
    </row>
    <row r="485" spans="1:29" x14ac:dyDescent="0.35">
      <c r="A485" s="8" t="s">
        <v>355</v>
      </c>
      <c r="B485" s="9" t="s">
        <v>356</v>
      </c>
      <c r="C485" s="9" t="s">
        <v>40</v>
      </c>
      <c r="D485" s="9" t="s">
        <v>40</v>
      </c>
      <c r="E485" s="10">
        <v>44370.438692129632</v>
      </c>
      <c r="F485" s="10">
        <v>44370.447175925925</v>
      </c>
      <c r="G485" s="10">
        <v>44371.440694444442</v>
      </c>
      <c r="H485" s="10">
        <v>44371.585578703707</v>
      </c>
      <c r="I485" s="10">
        <v>44371.585532407407</v>
      </c>
      <c r="J485" s="10">
        <v>44372.561932870369</v>
      </c>
      <c r="K485" s="10">
        <v>44375.788113425922</v>
      </c>
      <c r="L485" s="10"/>
      <c r="M485" s="10"/>
      <c r="N485" s="10">
        <v>44376.411574074074</v>
      </c>
      <c r="O485" s="10">
        <v>44376.589201388888</v>
      </c>
      <c r="P485" s="10">
        <v>44376.589166666665</v>
      </c>
      <c r="Q485" s="9" t="s">
        <v>30</v>
      </c>
      <c r="R485">
        <f t="shared" si="196"/>
        <v>2</v>
      </c>
      <c r="S485">
        <f t="shared" si="197"/>
        <v>2</v>
      </c>
      <c r="T485">
        <f t="shared" si="198"/>
        <v>3</v>
      </c>
      <c r="U485">
        <f t="shared" si="199"/>
        <v>2</v>
      </c>
      <c r="V485" t="str">
        <f t="shared" si="200"/>
        <v/>
      </c>
      <c r="W485" t="str">
        <f t="shared" si="201"/>
        <v/>
      </c>
      <c r="X485">
        <f t="shared" si="202"/>
        <v>2</v>
      </c>
      <c r="Y485">
        <f t="shared" si="203"/>
        <v>3</v>
      </c>
      <c r="Z485" t="str">
        <f t="shared" si="204"/>
        <v/>
      </c>
      <c r="AA485" t="str">
        <f t="shared" si="205"/>
        <v/>
      </c>
      <c r="AB485">
        <f t="shared" si="206"/>
        <v>1</v>
      </c>
      <c r="AC485">
        <f t="shared" si="207"/>
        <v>4</v>
      </c>
    </row>
    <row r="486" spans="1:29" x14ac:dyDescent="0.35">
      <c r="A486" s="5" t="s">
        <v>357</v>
      </c>
      <c r="B486" s="6" t="s">
        <v>358</v>
      </c>
      <c r="C486" s="6" t="s">
        <v>40</v>
      </c>
      <c r="D486" s="6" t="s">
        <v>40</v>
      </c>
      <c r="E486" s="7">
        <v>44369.66375</v>
      </c>
      <c r="F486" s="7">
        <v>44369.679652777777</v>
      </c>
      <c r="G486" s="7">
        <v>44370.442199074074</v>
      </c>
      <c r="H486" s="7">
        <v>44370.587199074071</v>
      </c>
      <c r="I486" s="7">
        <v>44370.587164351855</v>
      </c>
      <c r="J486" s="7">
        <v>44372.515590277777</v>
      </c>
      <c r="K486" s="7">
        <v>44371.980856481481</v>
      </c>
      <c r="L486" s="7"/>
      <c r="M486" s="7"/>
      <c r="N486" s="7">
        <v>44372.667754629627</v>
      </c>
      <c r="O486" s="7">
        <v>44375.594537037039</v>
      </c>
      <c r="P486" s="7">
        <v>44375.594513888886</v>
      </c>
      <c r="Q486" s="6" t="s">
        <v>30</v>
      </c>
      <c r="R486">
        <f t="shared" si="196"/>
        <v>2</v>
      </c>
      <c r="S486">
        <f t="shared" si="197"/>
        <v>2</v>
      </c>
      <c r="T486">
        <f t="shared" si="198"/>
        <v>2</v>
      </c>
      <c r="U486">
        <f t="shared" si="199"/>
        <v>3</v>
      </c>
      <c r="V486" t="str">
        <f t="shared" si="200"/>
        <v/>
      </c>
      <c r="W486" t="str">
        <f t="shared" si="201"/>
        <v/>
      </c>
      <c r="X486">
        <f t="shared" si="202"/>
        <v>2</v>
      </c>
      <c r="Y486">
        <f t="shared" si="203"/>
        <v>1</v>
      </c>
      <c r="Z486" t="str">
        <f t="shared" si="204"/>
        <v/>
      </c>
      <c r="AA486" t="str">
        <f t="shared" si="205"/>
        <v/>
      </c>
      <c r="AB486">
        <f t="shared" si="206"/>
        <v>2</v>
      </c>
      <c r="AC486">
        <f t="shared" si="207"/>
        <v>4</v>
      </c>
    </row>
    <row r="487" spans="1:29" x14ac:dyDescent="0.35">
      <c r="A487" s="8" t="s">
        <v>359</v>
      </c>
      <c r="B487" s="9" t="s">
        <v>360</v>
      </c>
      <c r="C487" s="9" t="s">
        <v>40</v>
      </c>
      <c r="D487" s="9" t="s">
        <v>40</v>
      </c>
      <c r="E487" s="10">
        <v>44369.653449074074</v>
      </c>
      <c r="F487" s="10">
        <v>44369.683749999997</v>
      </c>
      <c r="G487" s="10">
        <v>44370.440127314818</v>
      </c>
      <c r="H487" s="10">
        <v>44370.586168981485</v>
      </c>
      <c r="I487" s="10">
        <v>44370.586134259262</v>
      </c>
      <c r="J487" s="10">
        <v>44372.443703703706</v>
      </c>
      <c r="K487" s="10">
        <v>44371.985451388886</v>
      </c>
      <c r="L487" s="10"/>
      <c r="M487" s="10"/>
      <c r="N487" s="10">
        <v>44372.445509259262</v>
      </c>
      <c r="O487" s="10">
        <v>44372.59165509259</v>
      </c>
      <c r="P487" s="10">
        <v>44372.591631944444</v>
      </c>
      <c r="Q487" s="9" t="s">
        <v>30</v>
      </c>
      <c r="R487">
        <f t="shared" si="196"/>
        <v>2</v>
      </c>
      <c r="S487">
        <f t="shared" si="197"/>
        <v>2</v>
      </c>
      <c r="T487">
        <f t="shared" si="198"/>
        <v>2</v>
      </c>
      <c r="U487">
        <f t="shared" si="199"/>
        <v>3</v>
      </c>
      <c r="V487" t="str">
        <f t="shared" si="200"/>
        <v/>
      </c>
      <c r="W487" t="str">
        <f t="shared" si="201"/>
        <v/>
      </c>
      <c r="X487">
        <f t="shared" si="202"/>
        <v>2</v>
      </c>
      <c r="Y487">
        <f t="shared" si="203"/>
        <v>1</v>
      </c>
      <c r="Z487" t="str">
        <f t="shared" si="204"/>
        <v/>
      </c>
      <c r="AA487" t="str">
        <f t="shared" si="205"/>
        <v/>
      </c>
      <c r="AB487">
        <f t="shared" si="206"/>
        <v>1</v>
      </c>
      <c r="AC487">
        <f t="shared" si="207"/>
        <v>3</v>
      </c>
    </row>
    <row r="488" spans="1:29" x14ac:dyDescent="0.35">
      <c r="A488" s="5" t="s">
        <v>361</v>
      </c>
      <c r="B488" s="6" t="s">
        <v>1050</v>
      </c>
      <c r="C488" s="6" t="s">
        <v>40</v>
      </c>
      <c r="D488" s="6" t="s">
        <v>40</v>
      </c>
      <c r="E488" s="7">
        <v>44369.603356481479</v>
      </c>
      <c r="F488" s="7">
        <v>44369.674513888887</v>
      </c>
      <c r="G488" s="7">
        <v>44370.438043981485</v>
      </c>
      <c r="H488" s="7">
        <v>44370.584340277775</v>
      </c>
      <c r="I488" s="7">
        <v>44370.584305555552</v>
      </c>
      <c r="J488" s="7"/>
      <c r="K488" s="7"/>
      <c r="L488" s="7"/>
      <c r="M488" s="7"/>
      <c r="N488" s="7">
        <v>44370.585775462961</v>
      </c>
      <c r="O488" s="7">
        <v>44370.587500000001</v>
      </c>
      <c r="P488" s="7">
        <v>44370.587557870371</v>
      </c>
      <c r="Q488" s="6" t="s">
        <v>30</v>
      </c>
      <c r="R488">
        <f t="shared" si="196"/>
        <v>2</v>
      </c>
      <c r="S488">
        <f t="shared" si="197"/>
        <v>2</v>
      </c>
      <c r="T488" t="str">
        <f t="shared" si="198"/>
        <v/>
      </c>
      <c r="U488" t="str">
        <f t="shared" si="199"/>
        <v/>
      </c>
      <c r="V488" t="str">
        <f t="shared" si="200"/>
        <v/>
      </c>
      <c r="W488" t="str">
        <f t="shared" si="201"/>
        <v/>
      </c>
      <c r="X488" t="str">
        <f t="shared" si="202"/>
        <v/>
      </c>
      <c r="Y488" t="str">
        <f t="shared" si="203"/>
        <v/>
      </c>
      <c r="Z488" t="str">
        <f t="shared" si="204"/>
        <v/>
      </c>
      <c r="AA488" t="str">
        <f t="shared" si="205"/>
        <v/>
      </c>
      <c r="AB488">
        <f t="shared" si="206"/>
        <v>1</v>
      </c>
      <c r="AC488">
        <f t="shared" si="207"/>
        <v>1</v>
      </c>
    </row>
    <row r="489" spans="1:29" x14ac:dyDescent="0.35">
      <c r="A489" s="8" t="s">
        <v>362</v>
      </c>
      <c r="B489" s="9" t="s">
        <v>363</v>
      </c>
      <c r="C489" s="9" t="s">
        <v>40</v>
      </c>
      <c r="D489" s="9" t="s">
        <v>40</v>
      </c>
      <c r="E489" s="10">
        <v>44368.605914351851</v>
      </c>
      <c r="F489" s="10">
        <v>44368.622152777774</v>
      </c>
      <c r="G489" s="10">
        <v>44369.424097222225</v>
      </c>
      <c r="H489" s="10">
        <v>44369.587326388886</v>
      </c>
      <c r="I489" s="10">
        <v>44369.58730324074</v>
      </c>
      <c r="J489" s="10">
        <v>44370.577604166669</v>
      </c>
      <c r="K489" s="10">
        <v>44372.032731481479</v>
      </c>
      <c r="L489" s="10"/>
      <c r="M489" s="10"/>
      <c r="N489" s="10">
        <v>44372.336087962962</v>
      </c>
      <c r="O489" s="10">
        <v>44372.591331018521</v>
      </c>
      <c r="P489" s="10">
        <v>44372.591296296298</v>
      </c>
      <c r="Q489" s="9" t="s">
        <v>30</v>
      </c>
      <c r="R489">
        <f t="shared" si="196"/>
        <v>2</v>
      </c>
      <c r="S489">
        <f t="shared" si="197"/>
        <v>2</v>
      </c>
      <c r="T489">
        <f t="shared" si="198"/>
        <v>4</v>
      </c>
      <c r="U489">
        <f t="shared" si="199"/>
        <v>2</v>
      </c>
      <c r="V489" t="str">
        <f t="shared" si="200"/>
        <v/>
      </c>
      <c r="W489" t="str">
        <f t="shared" si="201"/>
        <v/>
      </c>
      <c r="X489">
        <f t="shared" si="202"/>
        <v>1</v>
      </c>
      <c r="Y489">
        <f t="shared" si="203"/>
        <v>3</v>
      </c>
      <c r="Z489" t="str">
        <f t="shared" si="204"/>
        <v/>
      </c>
      <c r="AA489" t="str">
        <f t="shared" si="205"/>
        <v/>
      </c>
      <c r="AB489">
        <f t="shared" si="206"/>
        <v>1</v>
      </c>
      <c r="AC489">
        <f t="shared" si="207"/>
        <v>4</v>
      </c>
    </row>
    <row r="490" spans="1:29" x14ac:dyDescent="0.35">
      <c r="A490" s="5" t="s">
        <v>364</v>
      </c>
      <c r="B490" s="6" t="s">
        <v>365</v>
      </c>
      <c r="C490" s="6" t="s">
        <v>40</v>
      </c>
      <c r="D490" s="6" t="s">
        <v>40</v>
      </c>
      <c r="E490" s="7">
        <v>44368.60465277778</v>
      </c>
      <c r="F490" s="7">
        <v>44368.616863425923</v>
      </c>
      <c r="G490" s="7">
        <v>44369.420081018521</v>
      </c>
      <c r="H490" s="7">
        <v>44369.584699074076</v>
      </c>
      <c r="I490" s="7">
        <v>44369.584675925929</v>
      </c>
      <c r="J490" s="7">
        <v>44372.655543981484</v>
      </c>
      <c r="K490" s="7">
        <v>44372.009432870371</v>
      </c>
      <c r="L490" s="7"/>
      <c r="M490" s="7"/>
      <c r="N490" s="7">
        <v>44372.667557870373</v>
      </c>
      <c r="O490" s="7">
        <v>44375.59412037037</v>
      </c>
      <c r="P490" s="7">
        <v>44375.594097222223</v>
      </c>
      <c r="Q490" s="6" t="s">
        <v>30</v>
      </c>
      <c r="R490">
        <f t="shared" si="196"/>
        <v>2</v>
      </c>
      <c r="S490">
        <f t="shared" si="197"/>
        <v>2</v>
      </c>
      <c r="T490">
        <f t="shared" si="198"/>
        <v>4</v>
      </c>
      <c r="U490">
        <f t="shared" si="199"/>
        <v>4</v>
      </c>
      <c r="V490" t="str">
        <f t="shared" si="200"/>
        <v/>
      </c>
      <c r="W490" t="str">
        <f t="shared" si="201"/>
        <v/>
      </c>
      <c r="X490">
        <f t="shared" si="202"/>
        <v>1</v>
      </c>
      <c r="Y490">
        <f t="shared" si="203"/>
        <v>1</v>
      </c>
      <c r="Z490" t="str">
        <f t="shared" si="204"/>
        <v/>
      </c>
      <c r="AA490" t="str">
        <f t="shared" si="205"/>
        <v/>
      </c>
      <c r="AB490">
        <f t="shared" si="206"/>
        <v>2</v>
      </c>
      <c r="AC490">
        <f t="shared" si="207"/>
        <v>5</v>
      </c>
    </row>
    <row r="491" spans="1:29" x14ac:dyDescent="0.35">
      <c r="A491" s="8" t="s">
        <v>366</v>
      </c>
      <c r="B491" s="9" t="s">
        <v>367</v>
      </c>
      <c r="C491" s="9" t="s">
        <v>40</v>
      </c>
      <c r="D491" s="9" t="s">
        <v>40</v>
      </c>
      <c r="E491" s="10">
        <v>44365.446168981478</v>
      </c>
      <c r="F491" s="10">
        <v>44365.936249999999</v>
      </c>
      <c r="G491" s="10">
        <v>44368.464583333334</v>
      </c>
      <c r="H491" s="10">
        <v>44368.598530092589</v>
      </c>
      <c r="I491" s="10">
        <v>44368.598483796297</v>
      </c>
      <c r="J491" s="10">
        <v>44369.490844907406</v>
      </c>
      <c r="K491" s="10">
        <v>44368.827407407407</v>
      </c>
      <c r="L491" s="10"/>
      <c r="M491" s="10"/>
      <c r="N491" s="10">
        <v>44369.492222222223</v>
      </c>
      <c r="O491" s="10">
        <v>44369.591666666667</v>
      </c>
      <c r="P491" s="10">
        <v>44369.59170138889</v>
      </c>
      <c r="Q491" s="9" t="s">
        <v>30</v>
      </c>
      <c r="R491">
        <f t="shared" si="196"/>
        <v>2</v>
      </c>
      <c r="S491">
        <f t="shared" si="197"/>
        <v>2</v>
      </c>
      <c r="T491">
        <f t="shared" si="198"/>
        <v>1</v>
      </c>
      <c r="U491">
        <f t="shared" si="199"/>
        <v>2</v>
      </c>
      <c r="V491" t="str">
        <f t="shared" si="200"/>
        <v/>
      </c>
      <c r="W491" t="str">
        <f t="shared" si="201"/>
        <v/>
      </c>
      <c r="X491">
        <f t="shared" si="202"/>
        <v>2</v>
      </c>
      <c r="Y491">
        <f t="shared" si="203"/>
        <v>1</v>
      </c>
      <c r="Z491" t="str">
        <f t="shared" si="204"/>
        <v/>
      </c>
      <c r="AA491" t="str">
        <f t="shared" si="205"/>
        <v/>
      </c>
      <c r="AB491">
        <f t="shared" si="206"/>
        <v>1</v>
      </c>
      <c r="AC491">
        <f t="shared" si="207"/>
        <v>2</v>
      </c>
    </row>
    <row r="492" spans="1:29" x14ac:dyDescent="0.35">
      <c r="A492" s="5" t="s">
        <v>368</v>
      </c>
      <c r="B492" s="6" t="s">
        <v>369</v>
      </c>
      <c r="C492" s="6" t="s">
        <v>40</v>
      </c>
      <c r="D492" s="6" t="s">
        <v>40</v>
      </c>
      <c r="E492" s="7">
        <v>44364.702152777776</v>
      </c>
      <c r="F492" s="7">
        <v>44364.714629629627</v>
      </c>
      <c r="G492" s="7">
        <v>44368.464039351849</v>
      </c>
      <c r="H492" s="7">
        <v>44368.597002314818</v>
      </c>
      <c r="I492" s="7">
        <v>44368.596967592595</v>
      </c>
      <c r="J492" s="7">
        <v>44369.482083333336</v>
      </c>
      <c r="K492" s="7"/>
      <c r="L492" s="7">
        <v>44705.500601851854</v>
      </c>
      <c r="M492" s="7"/>
      <c r="N492" s="7">
        <v>44369.483749999999</v>
      </c>
      <c r="O492" s="7">
        <v>44369.59097222222</v>
      </c>
      <c r="P492" s="7">
        <v>44369.591041666667</v>
      </c>
      <c r="Q492" s="6" t="s">
        <v>30</v>
      </c>
      <c r="R492">
        <f t="shared" si="196"/>
        <v>3</v>
      </c>
      <c r="S492">
        <f t="shared" si="197"/>
        <v>3</v>
      </c>
      <c r="T492" t="str">
        <f t="shared" si="198"/>
        <v/>
      </c>
      <c r="U492">
        <f t="shared" si="199"/>
        <v>2</v>
      </c>
      <c r="V492" t="str">
        <f t="shared" si="200"/>
        <v/>
      </c>
      <c r="W492">
        <f t="shared" si="201"/>
        <v>242</v>
      </c>
      <c r="X492" t="str">
        <f t="shared" si="202"/>
        <v/>
      </c>
      <c r="Y492">
        <f t="shared" si="203"/>
        <v>1</v>
      </c>
      <c r="Z492" t="str">
        <f t="shared" si="204"/>
        <v/>
      </c>
      <c r="AA492">
        <f t="shared" si="205"/>
        <v>-241</v>
      </c>
      <c r="AB492">
        <f t="shared" si="206"/>
        <v>1</v>
      </c>
      <c r="AC492">
        <f t="shared" si="207"/>
        <v>2</v>
      </c>
    </row>
    <row r="493" spans="1:29" x14ac:dyDescent="0.35">
      <c r="A493" s="8" t="s">
        <v>370</v>
      </c>
      <c r="B493" s="9" t="s">
        <v>371</v>
      </c>
      <c r="C493" s="9" t="s">
        <v>747</v>
      </c>
      <c r="D493" s="9" t="s">
        <v>747</v>
      </c>
      <c r="E493" s="10">
        <v>44364.697893518518</v>
      </c>
      <c r="F493" s="10">
        <v>44364.713356481479</v>
      </c>
      <c r="G493" s="10">
        <v>44368.463287037041</v>
      </c>
      <c r="H493" s="10">
        <v>44368.595729166664</v>
      </c>
      <c r="I493" s="10">
        <v>44368.595682870371</v>
      </c>
      <c r="J493" s="10"/>
      <c r="K493" s="10"/>
      <c r="L493" s="10"/>
      <c r="M493" s="10"/>
      <c r="N493" s="10">
        <v>44368.595682870371</v>
      </c>
      <c r="O493" s="10">
        <v>44368.607638888891</v>
      </c>
      <c r="P493" s="10">
        <v>44368.60800925926</v>
      </c>
      <c r="Q493" s="9" t="s">
        <v>30</v>
      </c>
      <c r="R493">
        <f t="shared" si="196"/>
        <v>3</v>
      </c>
      <c r="S493">
        <f t="shared" si="197"/>
        <v>3</v>
      </c>
      <c r="T493" t="str">
        <f t="shared" si="198"/>
        <v/>
      </c>
      <c r="U493" t="str">
        <f t="shared" si="199"/>
        <v/>
      </c>
      <c r="V493" t="str">
        <f t="shared" si="200"/>
        <v/>
      </c>
      <c r="W493" t="str">
        <f t="shared" si="201"/>
        <v/>
      </c>
      <c r="X493" t="str">
        <f t="shared" si="202"/>
        <v/>
      </c>
      <c r="Y493" t="str">
        <f t="shared" si="203"/>
        <v/>
      </c>
      <c r="Z493" t="str">
        <f t="shared" si="204"/>
        <v/>
      </c>
      <c r="AA493" t="str">
        <f t="shared" si="205"/>
        <v/>
      </c>
      <c r="AB493">
        <f t="shared" si="206"/>
        <v>1</v>
      </c>
      <c r="AC493">
        <f t="shared" si="207"/>
        <v>1</v>
      </c>
    </row>
    <row r="494" spans="1:29" x14ac:dyDescent="0.35">
      <c r="A494" s="5" t="s">
        <v>372</v>
      </c>
      <c r="B494" s="6" t="s">
        <v>373</v>
      </c>
      <c r="C494" s="6" t="s">
        <v>747</v>
      </c>
      <c r="D494" s="6" t="s">
        <v>747</v>
      </c>
      <c r="E494" s="7">
        <v>44364.694780092592</v>
      </c>
      <c r="F494" s="7">
        <v>44364.712430555555</v>
      </c>
      <c r="G494" s="7">
        <v>44368.462673611109</v>
      </c>
      <c r="H494" s="7">
        <v>44368.594525462962</v>
      </c>
      <c r="I494" s="7">
        <v>44368.59447916667</v>
      </c>
      <c r="J494" s="7"/>
      <c r="K494" s="7"/>
      <c r="L494" s="7"/>
      <c r="M494" s="7"/>
      <c r="N494" s="7">
        <v>44368.59447916667</v>
      </c>
      <c r="O494" s="7">
        <v>44368.60833333333</v>
      </c>
      <c r="P494" s="7">
        <v>44368.608564814815</v>
      </c>
      <c r="Q494" s="6" t="s">
        <v>30</v>
      </c>
      <c r="R494">
        <f t="shared" si="196"/>
        <v>3</v>
      </c>
      <c r="S494">
        <f t="shared" si="197"/>
        <v>3</v>
      </c>
      <c r="T494" t="str">
        <f t="shared" si="198"/>
        <v/>
      </c>
      <c r="U494" t="str">
        <f t="shared" si="199"/>
        <v/>
      </c>
      <c r="V494" t="str">
        <f t="shared" si="200"/>
        <v/>
      </c>
      <c r="W494" t="str">
        <f t="shared" si="201"/>
        <v/>
      </c>
      <c r="X494" t="str">
        <f t="shared" si="202"/>
        <v/>
      </c>
      <c r="Y494" t="str">
        <f t="shared" si="203"/>
        <v/>
      </c>
      <c r="Z494" t="str">
        <f t="shared" si="204"/>
        <v/>
      </c>
      <c r="AA494" t="str">
        <f t="shared" si="205"/>
        <v/>
      </c>
      <c r="AB494">
        <f t="shared" si="206"/>
        <v>1</v>
      </c>
      <c r="AC494">
        <f t="shared" si="207"/>
        <v>1</v>
      </c>
    </row>
    <row r="495" spans="1:29" x14ac:dyDescent="0.35">
      <c r="A495" s="8" t="s">
        <v>374</v>
      </c>
      <c r="B495" s="9" t="s">
        <v>375</v>
      </c>
      <c r="C495" s="9" t="s">
        <v>40</v>
      </c>
      <c r="D495" s="9" t="s">
        <v>40</v>
      </c>
      <c r="E495" s="10">
        <v>44364.691516203704</v>
      </c>
      <c r="F495" s="10">
        <v>44364.711076388892</v>
      </c>
      <c r="G495" s="10">
        <v>44368.461736111109</v>
      </c>
      <c r="H495" s="10">
        <v>44368.593055555553</v>
      </c>
      <c r="I495" s="10">
        <v>44368.593009259261</v>
      </c>
      <c r="J495" s="10">
        <v>44369.46837962963</v>
      </c>
      <c r="K495" s="10"/>
      <c r="L495" s="10">
        <v>44705.500277777777</v>
      </c>
      <c r="M495" s="10"/>
      <c r="N495" s="10">
        <v>44369.470173611109</v>
      </c>
      <c r="O495" s="10">
        <v>44369.590277777781</v>
      </c>
      <c r="P495" s="10">
        <v>44369.590370370373</v>
      </c>
      <c r="Q495" s="9" t="s">
        <v>30</v>
      </c>
      <c r="R495">
        <f t="shared" si="196"/>
        <v>3</v>
      </c>
      <c r="S495">
        <f t="shared" si="197"/>
        <v>3</v>
      </c>
      <c r="T495" t="str">
        <f t="shared" si="198"/>
        <v/>
      </c>
      <c r="U495">
        <f t="shared" si="199"/>
        <v>2</v>
      </c>
      <c r="V495" t="str">
        <f t="shared" si="200"/>
        <v/>
      </c>
      <c r="W495">
        <f t="shared" si="201"/>
        <v>242</v>
      </c>
      <c r="X495" t="str">
        <f t="shared" si="202"/>
        <v/>
      </c>
      <c r="Y495">
        <f t="shared" si="203"/>
        <v>1</v>
      </c>
      <c r="Z495" t="str">
        <f t="shared" si="204"/>
        <v/>
      </c>
      <c r="AA495">
        <f t="shared" si="205"/>
        <v>-241</v>
      </c>
      <c r="AB495">
        <f t="shared" si="206"/>
        <v>1</v>
      </c>
      <c r="AC495">
        <f t="shared" si="207"/>
        <v>2</v>
      </c>
    </row>
    <row r="496" spans="1:29" x14ac:dyDescent="0.35">
      <c r="A496" s="5" t="s">
        <v>376</v>
      </c>
      <c r="B496" s="6" t="s">
        <v>377</v>
      </c>
      <c r="C496" s="6" t="s">
        <v>40</v>
      </c>
      <c r="D496" s="6" t="s">
        <v>40</v>
      </c>
      <c r="E496" s="7">
        <v>44364.687083333331</v>
      </c>
      <c r="F496" s="7">
        <v>44364.709282407406</v>
      </c>
      <c r="G496" s="7">
        <v>44368.461180555554</v>
      </c>
      <c r="H496" s="7">
        <v>44368.591099537036</v>
      </c>
      <c r="I496" s="7">
        <v>44368.591053240743</v>
      </c>
      <c r="J496" s="7"/>
      <c r="K496" s="7"/>
      <c r="L496" s="7"/>
      <c r="M496" s="7"/>
      <c r="N496" s="7">
        <v>44368.591053240743</v>
      </c>
      <c r="O496" s="7">
        <v>44368.609027777777</v>
      </c>
      <c r="P496" s="7">
        <v>44368.609039351853</v>
      </c>
      <c r="Q496" s="6" t="s">
        <v>37</v>
      </c>
      <c r="R496">
        <f t="shared" si="196"/>
        <v>3</v>
      </c>
      <c r="S496">
        <f t="shared" si="197"/>
        <v>3</v>
      </c>
      <c r="T496" t="str">
        <f t="shared" si="198"/>
        <v/>
      </c>
      <c r="U496" t="str">
        <f t="shared" si="199"/>
        <v/>
      </c>
      <c r="V496" t="str">
        <f t="shared" si="200"/>
        <v/>
      </c>
      <c r="W496" t="str">
        <f t="shared" si="201"/>
        <v/>
      </c>
      <c r="X496" t="str">
        <f t="shared" si="202"/>
        <v/>
      </c>
      <c r="Y496" t="str">
        <f t="shared" si="203"/>
        <v/>
      </c>
      <c r="Z496" t="str">
        <f t="shared" si="204"/>
        <v/>
      </c>
      <c r="AA496" t="str">
        <f t="shared" si="205"/>
        <v/>
      </c>
      <c r="AB496">
        <f t="shared" si="206"/>
        <v>1</v>
      </c>
      <c r="AC496">
        <f t="shared" si="207"/>
        <v>1</v>
      </c>
    </row>
    <row r="497" spans="1:29" x14ac:dyDescent="0.35">
      <c r="A497" s="8" t="s">
        <v>378</v>
      </c>
      <c r="B497" s="9" t="s">
        <v>379</v>
      </c>
      <c r="C497" s="9" t="s">
        <v>40</v>
      </c>
      <c r="D497" s="9" t="s">
        <v>40</v>
      </c>
      <c r="E497" s="10">
        <v>44363.68167824074</v>
      </c>
      <c r="F497" s="10">
        <v>44363.728344907409</v>
      </c>
      <c r="G497" s="10">
        <v>44365.411979166667</v>
      </c>
      <c r="H497" s="10">
        <v>44368.588402777779</v>
      </c>
      <c r="I497" s="10">
        <v>44368.588368055556</v>
      </c>
      <c r="J497" s="10">
        <v>44369.459641203706</v>
      </c>
      <c r="K497" s="10">
        <v>44368.808229166665</v>
      </c>
      <c r="L497" s="10"/>
      <c r="M497" s="10"/>
      <c r="N497" s="10">
        <v>44369.461365740739</v>
      </c>
      <c r="O497" s="10">
        <v>44369.588888888888</v>
      </c>
      <c r="P497" s="10">
        <v>44369.589236111111</v>
      </c>
      <c r="Q497" s="9" t="s">
        <v>30</v>
      </c>
      <c r="R497">
        <f t="shared" si="196"/>
        <v>3</v>
      </c>
      <c r="S497">
        <f t="shared" si="197"/>
        <v>4</v>
      </c>
      <c r="T497">
        <f t="shared" si="198"/>
        <v>1</v>
      </c>
      <c r="U497">
        <f t="shared" si="199"/>
        <v>2</v>
      </c>
      <c r="V497" t="str">
        <f t="shared" si="200"/>
        <v/>
      </c>
      <c r="W497" t="str">
        <f t="shared" si="201"/>
        <v/>
      </c>
      <c r="X497">
        <f t="shared" si="202"/>
        <v>2</v>
      </c>
      <c r="Y497">
        <f t="shared" si="203"/>
        <v>1</v>
      </c>
      <c r="Z497" t="str">
        <f t="shared" si="204"/>
        <v/>
      </c>
      <c r="AA497" t="str">
        <f t="shared" si="205"/>
        <v/>
      </c>
      <c r="AB497">
        <f t="shared" si="206"/>
        <v>1</v>
      </c>
      <c r="AC497">
        <f t="shared" si="207"/>
        <v>2</v>
      </c>
    </row>
    <row r="498" spans="1:29" x14ac:dyDescent="0.35">
      <c r="A498" s="5" t="s">
        <v>380</v>
      </c>
      <c r="B498" s="6" t="s">
        <v>1051</v>
      </c>
      <c r="C498" s="6" t="s">
        <v>40</v>
      </c>
      <c r="D498" s="6" t="s">
        <v>40</v>
      </c>
      <c r="E498" s="7">
        <v>44363.502824074072</v>
      </c>
      <c r="F498" s="7">
        <v>44363.51289351852</v>
      </c>
      <c r="G498" s="7">
        <v>44364.401631944442</v>
      </c>
      <c r="H498" s="7">
        <v>44364.590011574073</v>
      </c>
      <c r="I498" s="7">
        <v>44364.58997685185</v>
      </c>
      <c r="J498" s="7">
        <v>44372.410474537035</v>
      </c>
      <c r="K498" s="7">
        <v>44371.973032407404</v>
      </c>
      <c r="L498" s="7"/>
      <c r="M498" s="7"/>
      <c r="N498" s="7">
        <v>44372.445983796293</v>
      </c>
      <c r="O498" s="7">
        <v>44372.590983796297</v>
      </c>
      <c r="P498" s="7">
        <v>44372.590949074074</v>
      </c>
      <c r="Q498" s="6" t="s">
        <v>30</v>
      </c>
      <c r="R498">
        <f t="shared" si="196"/>
        <v>2</v>
      </c>
      <c r="S498">
        <f t="shared" si="197"/>
        <v>2</v>
      </c>
      <c r="T498">
        <f t="shared" si="198"/>
        <v>6</v>
      </c>
      <c r="U498">
        <f t="shared" si="199"/>
        <v>7</v>
      </c>
      <c r="V498" t="str">
        <f t="shared" si="200"/>
        <v/>
      </c>
      <c r="W498" t="str">
        <f t="shared" si="201"/>
        <v/>
      </c>
      <c r="X498">
        <f t="shared" si="202"/>
        <v>2</v>
      </c>
      <c r="Y498">
        <f t="shared" si="203"/>
        <v>1</v>
      </c>
      <c r="Z498" t="str">
        <f t="shared" si="204"/>
        <v/>
      </c>
      <c r="AA498" t="str">
        <f t="shared" si="205"/>
        <v/>
      </c>
      <c r="AB498">
        <f t="shared" si="206"/>
        <v>1</v>
      </c>
      <c r="AC498">
        <f t="shared" si="207"/>
        <v>7</v>
      </c>
    </row>
    <row r="499" spans="1:29" x14ac:dyDescent="0.35">
      <c r="A499" s="8" t="s">
        <v>381</v>
      </c>
      <c r="B499" s="9" t="s">
        <v>1052</v>
      </c>
      <c r="C499" s="9" t="s">
        <v>40</v>
      </c>
      <c r="D499" s="9" t="s">
        <v>40</v>
      </c>
      <c r="E499" s="10">
        <v>44363.489618055559</v>
      </c>
      <c r="F499" s="10">
        <v>44363.514803240738</v>
      </c>
      <c r="G499" s="10">
        <v>44364.401307870372</v>
      </c>
      <c r="H499" s="10">
        <v>44364.588506944441</v>
      </c>
      <c r="I499" s="10">
        <v>44364.588449074072</v>
      </c>
      <c r="J499" s="10">
        <v>44369.501701388886</v>
      </c>
      <c r="K499" s="10">
        <v>44370.80574074074</v>
      </c>
      <c r="L499" s="10"/>
      <c r="M499" s="10"/>
      <c r="N499" s="10">
        <v>44371.400659722225</v>
      </c>
      <c r="O499" s="10">
        <v>44371.589583333334</v>
      </c>
      <c r="P499" s="10">
        <v>44371.589768518519</v>
      </c>
      <c r="Q499" s="9" t="s">
        <v>30</v>
      </c>
      <c r="R499">
        <f t="shared" si="196"/>
        <v>2</v>
      </c>
      <c r="S499">
        <f t="shared" si="197"/>
        <v>2</v>
      </c>
      <c r="T499">
        <f t="shared" si="198"/>
        <v>5</v>
      </c>
      <c r="U499">
        <f t="shared" si="199"/>
        <v>4</v>
      </c>
      <c r="V499" t="str">
        <f t="shared" si="200"/>
        <v/>
      </c>
      <c r="W499" t="str">
        <f t="shared" si="201"/>
        <v/>
      </c>
      <c r="X499">
        <f t="shared" si="202"/>
        <v>2</v>
      </c>
      <c r="Y499">
        <f t="shared" si="203"/>
        <v>3</v>
      </c>
      <c r="Z499" t="str">
        <f t="shared" si="204"/>
        <v/>
      </c>
      <c r="AA499" t="str">
        <f t="shared" si="205"/>
        <v/>
      </c>
      <c r="AB499">
        <f t="shared" si="206"/>
        <v>1</v>
      </c>
      <c r="AC499">
        <f t="shared" si="207"/>
        <v>6</v>
      </c>
    </row>
    <row r="500" spans="1:29" x14ac:dyDescent="0.35">
      <c r="A500" s="5" t="s">
        <v>382</v>
      </c>
      <c r="B500" s="6" t="s">
        <v>383</v>
      </c>
      <c r="C500" s="6" t="s">
        <v>40</v>
      </c>
      <c r="D500" s="6" t="s">
        <v>40</v>
      </c>
      <c r="E500" s="7">
        <v>44362.73269675926</v>
      </c>
      <c r="F500" s="7">
        <v>44363.360972222225</v>
      </c>
      <c r="G500" s="7">
        <v>44363.420740740738</v>
      </c>
      <c r="H500" s="7">
        <v>44364.586400462962</v>
      </c>
      <c r="I500" s="7">
        <v>44364.586365740739</v>
      </c>
      <c r="J500" s="7">
        <v>44369.45071759259</v>
      </c>
      <c r="K500" s="7">
        <v>44368.807476851849</v>
      </c>
      <c r="L500" s="7"/>
      <c r="M500" s="7"/>
      <c r="N500" s="7">
        <v>44369.454699074071</v>
      </c>
      <c r="O500" s="7">
        <v>44369.588194444441</v>
      </c>
      <c r="P500" s="7">
        <v>44369.588877314818</v>
      </c>
      <c r="Q500" s="6" t="s">
        <v>30</v>
      </c>
      <c r="R500">
        <f t="shared" si="196"/>
        <v>1</v>
      </c>
      <c r="S500">
        <f t="shared" si="197"/>
        <v>2</v>
      </c>
      <c r="T500">
        <f t="shared" si="198"/>
        <v>3</v>
      </c>
      <c r="U500">
        <f t="shared" si="199"/>
        <v>4</v>
      </c>
      <c r="V500" t="str">
        <f t="shared" si="200"/>
        <v/>
      </c>
      <c r="W500" t="str">
        <f t="shared" si="201"/>
        <v/>
      </c>
      <c r="X500">
        <f t="shared" si="202"/>
        <v>2</v>
      </c>
      <c r="Y500">
        <f t="shared" si="203"/>
        <v>1</v>
      </c>
      <c r="Z500" t="str">
        <f t="shared" si="204"/>
        <v/>
      </c>
      <c r="AA500" t="str">
        <f t="shared" si="205"/>
        <v/>
      </c>
      <c r="AB500">
        <f t="shared" si="206"/>
        <v>1</v>
      </c>
      <c r="AC500">
        <f t="shared" si="207"/>
        <v>4</v>
      </c>
    </row>
    <row r="501" spans="1:29" x14ac:dyDescent="0.35">
      <c r="A501" s="8" t="s">
        <v>384</v>
      </c>
      <c r="B501" s="9" t="s">
        <v>1053</v>
      </c>
      <c r="C501" s="9" t="s">
        <v>40</v>
      </c>
      <c r="D501" s="9" t="s">
        <v>40</v>
      </c>
      <c r="E501" s="10">
        <v>44361.613402777781</v>
      </c>
      <c r="F501" s="10">
        <v>44361.6718287037</v>
      </c>
      <c r="G501" s="10">
        <v>44362.415324074071</v>
      </c>
      <c r="H501" s="10">
        <v>44362.587442129632</v>
      </c>
      <c r="I501" s="10">
        <v>44362.587395833332</v>
      </c>
      <c r="J501" s="10">
        <v>44368.696631944447</v>
      </c>
      <c r="K501" s="10">
        <v>44363.869328703702</v>
      </c>
      <c r="L501" s="10"/>
      <c r="M501" s="10"/>
      <c r="N501" s="10">
        <v>44369.407488425924</v>
      </c>
      <c r="O501" s="10">
        <v>44369.588194444441</v>
      </c>
      <c r="P501" s="10">
        <v>44369.588368055556</v>
      </c>
      <c r="Q501" s="9" t="s">
        <v>37</v>
      </c>
      <c r="R501">
        <f t="shared" si="196"/>
        <v>2</v>
      </c>
      <c r="S501">
        <f t="shared" si="197"/>
        <v>2</v>
      </c>
      <c r="T501">
        <f t="shared" si="198"/>
        <v>2</v>
      </c>
      <c r="U501">
        <f t="shared" si="199"/>
        <v>5</v>
      </c>
      <c r="V501" t="str">
        <f t="shared" si="200"/>
        <v/>
      </c>
      <c r="W501" t="str">
        <f t="shared" si="201"/>
        <v/>
      </c>
      <c r="X501">
        <f t="shared" si="202"/>
        <v>5</v>
      </c>
      <c r="Y501">
        <f t="shared" si="203"/>
        <v>2</v>
      </c>
      <c r="Z501" t="str">
        <f t="shared" si="204"/>
        <v/>
      </c>
      <c r="AA501" t="str">
        <f t="shared" si="205"/>
        <v/>
      </c>
      <c r="AB501">
        <f t="shared" si="206"/>
        <v>1</v>
      </c>
      <c r="AC501">
        <f t="shared" si="207"/>
        <v>6</v>
      </c>
    </row>
    <row r="502" spans="1:29" x14ac:dyDescent="0.35">
      <c r="A502" s="5" t="s">
        <v>385</v>
      </c>
      <c r="B502" s="6" t="s">
        <v>386</v>
      </c>
      <c r="C502" s="6" t="s">
        <v>40</v>
      </c>
      <c r="D502" s="6" t="s">
        <v>40</v>
      </c>
      <c r="E502" s="7">
        <v>44357.687673611108</v>
      </c>
      <c r="F502" s="7">
        <v>44357.69027777778</v>
      </c>
      <c r="G502" s="7">
        <v>44358.421967592592</v>
      </c>
      <c r="H502" s="7">
        <v>44361.592326388891</v>
      </c>
      <c r="I502" s="7">
        <v>44361.592280092591</v>
      </c>
      <c r="J502" s="7">
        <v>44377.375798611109</v>
      </c>
      <c r="K502" s="7">
        <v>44375.773194444446</v>
      </c>
      <c r="L502" s="7"/>
      <c r="M502" s="7"/>
      <c r="N502" s="7">
        <v>44377.534687500003</v>
      </c>
      <c r="O502" s="7">
        <v>44377.584664351853</v>
      </c>
      <c r="P502" s="7">
        <v>44377.584641203706</v>
      </c>
      <c r="Q502" s="6" t="s">
        <v>30</v>
      </c>
      <c r="R502">
        <f t="shared" si="196"/>
        <v>2</v>
      </c>
      <c r="S502">
        <f t="shared" si="197"/>
        <v>3</v>
      </c>
      <c r="T502">
        <f t="shared" si="198"/>
        <v>11</v>
      </c>
      <c r="U502">
        <f t="shared" si="199"/>
        <v>13</v>
      </c>
      <c r="V502" t="str">
        <f t="shared" si="200"/>
        <v/>
      </c>
      <c r="W502" t="str">
        <f t="shared" si="201"/>
        <v/>
      </c>
      <c r="X502">
        <f t="shared" si="202"/>
        <v>3</v>
      </c>
      <c r="Y502">
        <f t="shared" si="203"/>
        <v>1</v>
      </c>
      <c r="Z502" t="str">
        <f t="shared" si="204"/>
        <v/>
      </c>
      <c r="AA502" t="str">
        <f t="shared" si="205"/>
        <v/>
      </c>
      <c r="AB502">
        <f t="shared" si="206"/>
        <v>1</v>
      </c>
      <c r="AC502">
        <f t="shared" si="207"/>
        <v>13</v>
      </c>
    </row>
    <row r="503" spans="1:29" x14ac:dyDescent="0.35">
      <c r="A503" s="8" t="s">
        <v>387</v>
      </c>
      <c r="B503" s="9" t="s">
        <v>388</v>
      </c>
      <c r="C503" s="9" t="s">
        <v>40</v>
      </c>
      <c r="D503" s="9" t="s">
        <v>40</v>
      </c>
      <c r="E503" s="10">
        <v>44357.684594907405</v>
      </c>
      <c r="F503" s="10">
        <v>44357.690972222219</v>
      </c>
      <c r="G503" s="10">
        <v>44358.425717592596</v>
      </c>
      <c r="H503" s="10">
        <v>44361.591377314813</v>
      </c>
      <c r="I503" s="10">
        <v>44361.59134259259</v>
      </c>
      <c r="J503" s="10">
        <v>44363.455775462964</v>
      </c>
      <c r="K503" s="10">
        <v>44363.866655092592</v>
      </c>
      <c r="L503" s="10"/>
      <c r="M503" s="10"/>
      <c r="N503" s="10">
        <v>44364.403182870374</v>
      </c>
      <c r="O503" s="10">
        <v>44364.592361111114</v>
      </c>
      <c r="P503" s="10">
        <v>44364.592523148145</v>
      </c>
      <c r="Q503" s="9" t="s">
        <v>30</v>
      </c>
      <c r="R503">
        <f t="shared" si="196"/>
        <v>2</v>
      </c>
      <c r="S503">
        <f t="shared" si="197"/>
        <v>3</v>
      </c>
      <c r="T503">
        <f t="shared" si="198"/>
        <v>3</v>
      </c>
      <c r="U503">
        <f t="shared" si="199"/>
        <v>3</v>
      </c>
      <c r="V503" t="str">
        <f t="shared" si="200"/>
        <v/>
      </c>
      <c r="W503" t="str">
        <f t="shared" si="201"/>
        <v/>
      </c>
      <c r="X503">
        <f t="shared" si="202"/>
        <v>2</v>
      </c>
      <c r="Y503">
        <f t="shared" si="203"/>
        <v>2</v>
      </c>
      <c r="Z503" t="str">
        <f t="shared" si="204"/>
        <v/>
      </c>
      <c r="AA503" t="str">
        <f t="shared" si="205"/>
        <v/>
      </c>
      <c r="AB503">
        <f t="shared" si="206"/>
        <v>1</v>
      </c>
      <c r="AC503">
        <f t="shared" si="207"/>
        <v>4</v>
      </c>
    </row>
    <row r="504" spans="1:29" x14ac:dyDescent="0.35">
      <c r="A504" s="5" t="s">
        <v>389</v>
      </c>
      <c r="B504" s="6" t="s">
        <v>390</v>
      </c>
      <c r="C504" s="6" t="s">
        <v>40</v>
      </c>
      <c r="D504" s="6" t="s">
        <v>40</v>
      </c>
      <c r="E504" s="7">
        <v>44357.611666666664</v>
      </c>
      <c r="F504" s="7">
        <v>44357.643055555556</v>
      </c>
      <c r="G504" s="7">
        <v>44358.426053240742</v>
      </c>
      <c r="H504" s="7">
        <v>44361.590219907404</v>
      </c>
      <c r="I504" s="7">
        <v>44361.590173611112</v>
      </c>
      <c r="J504" s="7">
        <v>44363.476053240738</v>
      </c>
      <c r="K504" s="7">
        <v>44363.863749999997</v>
      </c>
      <c r="L504" s="7"/>
      <c r="M504" s="7"/>
      <c r="N504" s="7">
        <v>44364.401608796295</v>
      </c>
      <c r="O504" s="7">
        <v>44364.591666666667</v>
      </c>
      <c r="P504" s="7">
        <v>44364.591793981483</v>
      </c>
      <c r="Q504" s="6" t="s">
        <v>30</v>
      </c>
      <c r="R504">
        <f t="shared" si="196"/>
        <v>2</v>
      </c>
      <c r="S504">
        <f t="shared" si="197"/>
        <v>3</v>
      </c>
      <c r="T504">
        <f t="shared" si="198"/>
        <v>3</v>
      </c>
      <c r="U504">
        <f t="shared" si="199"/>
        <v>3</v>
      </c>
      <c r="V504" t="str">
        <f t="shared" si="200"/>
        <v/>
      </c>
      <c r="W504" t="str">
        <f t="shared" si="201"/>
        <v/>
      </c>
      <c r="X504">
        <f t="shared" si="202"/>
        <v>2</v>
      </c>
      <c r="Y504">
        <f t="shared" si="203"/>
        <v>2</v>
      </c>
      <c r="Z504" t="str">
        <f t="shared" si="204"/>
        <v/>
      </c>
      <c r="AA504" t="str">
        <f t="shared" si="205"/>
        <v/>
      </c>
      <c r="AB504">
        <f t="shared" si="206"/>
        <v>1</v>
      </c>
      <c r="AC504">
        <f t="shared" si="207"/>
        <v>4</v>
      </c>
    </row>
    <row r="505" spans="1:29" x14ac:dyDescent="0.35">
      <c r="A505" s="8" t="s">
        <v>391</v>
      </c>
      <c r="B505" s="9" t="s">
        <v>392</v>
      </c>
      <c r="C505" s="9" t="s">
        <v>40</v>
      </c>
      <c r="D505" s="9" t="s">
        <v>40</v>
      </c>
      <c r="E505" s="10">
        <v>44357.587442129632</v>
      </c>
      <c r="F505" s="10">
        <v>44357.644444444442</v>
      </c>
      <c r="G505" s="10">
        <v>44358.42690972222</v>
      </c>
      <c r="H505" s="10">
        <v>44361.587800925925</v>
      </c>
      <c r="I505" s="10">
        <v>44361.587766203702</v>
      </c>
      <c r="J505" s="10">
        <v>44365.566747685189</v>
      </c>
      <c r="K505" s="10">
        <v>44363.768912037034</v>
      </c>
      <c r="L505" s="10"/>
      <c r="M505" s="10"/>
      <c r="N505" s="10">
        <v>44365.937071759261</v>
      </c>
      <c r="O505" s="10">
        <v>44368.599305555559</v>
      </c>
      <c r="P505" s="10">
        <v>44368.59957175926</v>
      </c>
      <c r="Q505" s="9" t="s">
        <v>30</v>
      </c>
      <c r="R505">
        <f t="shared" si="196"/>
        <v>2</v>
      </c>
      <c r="S505">
        <f t="shared" si="197"/>
        <v>3</v>
      </c>
      <c r="T505">
        <f t="shared" si="198"/>
        <v>3</v>
      </c>
      <c r="U505">
        <f t="shared" si="199"/>
        <v>5</v>
      </c>
      <c r="V505" t="str">
        <f t="shared" si="200"/>
        <v/>
      </c>
      <c r="W505" t="str">
        <f t="shared" si="201"/>
        <v/>
      </c>
      <c r="X505">
        <f t="shared" si="202"/>
        <v>3</v>
      </c>
      <c r="Y505">
        <f t="shared" si="203"/>
        <v>1</v>
      </c>
      <c r="Z505" t="str">
        <f t="shared" si="204"/>
        <v/>
      </c>
      <c r="AA505" t="str">
        <f t="shared" si="205"/>
        <v/>
      </c>
      <c r="AB505">
        <f t="shared" si="206"/>
        <v>2</v>
      </c>
      <c r="AC505">
        <f t="shared" si="207"/>
        <v>6</v>
      </c>
    </row>
    <row r="506" spans="1:29" x14ac:dyDescent="0.35">
      <c r="A506" s="5" t="s">
        <v>393</v>
      </c>
      <c r="B506" s="6" t="s">
        <v>394</v>
      </c>
      <c r="C506" s="6" t="s">
        <v>40</v>
      </c>
      <c r="D506" s="6" t="s">
        <v>40</v>
      </c>
      <c r="E506" s="7">
        <v>44357.409201388888</v>
      </c>
      <c r="F506" s="7">
        <v>44357.409722222219</v>
      </c>
      <c r="G506" s="7">
        <v>44357.45</v>
      </c>
      <c r="H506" s="7">
        <v>44357.59097222222</v>
      </c>
      <c r="I506" s="7">
        <v>44357.59097222222</v>
      </c>
      <c r="J506" s="7"/>
      <c r="K506" s="7"/>
      <c r="L506" s="7"/>
      <c r="M506" s="7"/>
      <c r="N506" s="7">
        <v>44357.59097222222</v>
      </c>
      <c r="O506" s="7">
        <v>44357.59097222222</v>
      </c>
      <c r="P506" s="7">
        <v>44357.59097222222</v>
      </c>
      <c r="Q506" s="6" t="s">
        <v>30</v>
      </c>
      <c r="R506">
        <f t="shared" si="196"/>
        <v>1</v>
      </c>
      <c r="S506">
        <f t="shared" si="197"/>
        <v>1</v>
      </c>
      <c r="T506" t="str">
        <f t="shared" si="198"/>
        <v/>
      </c>
      <c r="U506" t="str">
        <f t="shared" si="199"/>
        <v/>
      </c>
      <c r="V506" t="str">
        <f t="shared" si="200"/>
        <v/>
      </c>
      <c r="W506" t="str">
        <f t="shared" si="201"/>
        <v/>
      </c>
      <c r="X506" t="str">
        <f t="shared" si="202"/>
        <v/>
      </c>
      <c r="Y506" t="str">
        <f t="shared" si="203"/>
        <v/>
      </c>
      <c r="Z506" t="str">
        <f t="shared" si="204"/>
        <v/>
      </c>
      <c r="AA506" t="str">
        <f t="shared" si="205"/>
        <v/>
      </c>
      <c r="AB506">
        <f t="shared" si="206"/>
        <v>1</v>
      </c>
      <c r="AC506">
        <f t="shared" si="207"/>
        <v>1</v>
      </c>
    </row>
    <row r="507" spans="1:29" x14ac:dyDescent="0.35">
      <c r="A507" s="8" t="s">
        <v>395</v>
      </c>
      <c r="B507" s="9" t="s">
        <v>1054</v>
      </c>
      <c r="C507" s="9" t="s">
        <v>40</v>
      </c>
      <c r="D507" s="9" t="s">
        <v>40</v>
      </c>
      <c r="E507" s="10">
        <v>44357.404374999998</v>
      </c>
      <c r="F507" s="10">
        <v>44357.410416666666</v>
      </c>
      <c r="G507" s="10">
        <v>44357.449305555558</v>
      </c>
      <c r="H507" s="10">
        <v>44357.589583333334</v>
      </c>
      <c r="I507" s="10">
        <v>44357.589583333334</v>
      </c>
      <c r="J507" s="10"/>
      <c r="K507" s="10"/>
      <c r="L507" s="10"/>
      <c r="M507" s="10"/>
      <c r="N507" s="10">
        <v>44357.589583333334</v>
      </c>
      <c r="O507" s="10">
        <v>44357.589583333334</v>
      </c>
      <c r="P507" s="10">
        <v>44357.589583333334</v>
      </c>
      <c r="Q507" s="9" t="s">
        <v>30</v>
      </c>
      <c r="R507">
        <f t="shared" si="196"/>
        <v>1</v>
      </c>
      <c r="S507">
        <f t="shared" si="197"/>
        <v>1</v>
      </c>
      <c r="T507" t="str">
        <f t="shared" si="198"/>
        <v/>
      </c>
      <c r="U507" t="str">
        <f t="shared" si="199"/>
        <v/>
      </c>
      <c r="V507" t="str">
        <f t="shared" si="200"/>
        <v/>
      </c>
      <c r="W507" t="str">
        <f t="shared" si="201"/>
        <v/>
      </c>
      <c r="X507" t="str">
        <f t="shared" si="202"/>
        <v/>
      </c>
      <c r="Y507" t="str">
        <f t="shared" si="203"/>
        <v/>
      </c>
      <c r="Z507" t="str">
        <f t="shared" si="204"/>
        <v/>
      </c>
      <c r="AA507" t="str">
        <f t="shared" si="205"/>
        <v/>
      </c>
      <c r="AB507">
        <f t="shared" si="206"/>
        <v>1</v>
      </c>
      <c r="AC507">
        <f t="shared" si="207"/>
        <v>1</v>
      </c>
    </row>
    <row r="508" spans="1:29" x14ac:dyDescent="0.35">
      <c r="A508" s="5" t="s">
        <v>396</v>
      </c>
      <c r="B508" s="6" t="s">
        <v>1055</v>
      </c>
      <c r="C508" s="6" t="s">
        <v>40</v>
      </c>
      <c r="D508" s="6" t="s">
        <v>40</v>
      </c>
      <c r="E508" s="7">
        <v>44357.391736111109</v>
      </c>
      <c r="F508" s="7">
        <v>44357.397916666669</v>
      </c>
      <c r="G508" s="7">
        <v>44357.448611111111</v>
      </c>
      <c r="H508" s="7">
        <v>44357.588888888888</v>
      </c>
      <c r="I508" s="7">
        <v>44357.588888888888</v>
      </c>
      <c r="J508" s="7"/>
      <c r="K508" s="7"/>
      <c r="L508" s="7"/>
      <c r="M508" s="7"/>
      <c r="N508" s="7">
        <v>44357.588888888888</v>
      </c>
      <c r="O508" s="7">
        <v>44357.588888888888</v>
      </c>
      <c r="P508" s="7">
        <v>44357.588888888888</v>
      </c>
      <c r="Q508" s="6" t="s">
        <v>30</v>
      </c>
      <c r="R508">
        <f t="shared" si="196"/>
        <v>1</v>
      </c>
      <c r="S508">
        <f t="shared" si="197"/>
        <v>1</v>
      </c>
      <c r="T508" t="str">
        <f t="shared" si="198"/>
        <v/>
      </c>
      <c r="U508" t="str">
        <f t="shared" si="199"/>
        <v/>
      </c>
      <c r="V508" t="str">
        <f t="shared" si="200"/>
        <v/>
      </c>
      <c r="W508" t="str">
        <f t="shared" si="201"/>
        <v/>
      </c>
      <c r="X508" t="str">
        <f t="shared" si="202"/>
        <v/>
      </c>
      <c r="Y508" t="str">
        <f t="shared" si="203"/>
        <v/>
      </c>
      <c r="Z508" t="str">
        <f t="shared" si="204"/>
        <v/>
      </c>
      <c r="AA508" t="str">
        <f t="shared" si="205"/>
        <v/>
      </c>
      <c r="AB508">
        <f t="shared" si="206"/>
        <v>1</v>
      </c>
      <c r="AC508">
        <f t="shared" si="207"/>
        <v>1</v>
      </c>
    </row>
    <row r="509" spans="1:29" x14ac:dyDescent="0.35">
      <c r="A509" s="8" t="s">
        <v>397</v>
      </c>
      <c r="B509" s="9" t="s">
        <v>1056</v>
      </c>
      <c r="C509" s="9" t="s">
        <v>40</v>
      </c>
      <c r="D509" s="9" t="s">
        <v>40</v>
      </c>
      <c r="E509" s="10">
        <v>44357.381099537037</v>
      </c>
      <c r="F509" s="10">
        <v>44357.386111111111</v>
      </c>
      <c r="G509" s="10">
        <v>44357.446527777778</v>
      </c>
      <c r="H509" s="10">
        <v>44357.592361111114</v>
      </c>
      <c r="I509" s="10">
        <v>44357.592361111114</v>
      </c>
      <c r="J509" s="10"/>
      <c r="K509" s="10"/>
      <c r="L509" s="10"/>
      <c r="M509" s="10"/>
      <c r="N509" s="10">
        <v>44357.592361111114</v>
      </c>
      <c r="O509" s="10">
        <v>44357.592361111114</v>
      </c>
      <c r="P509" s="10">
        <v>44357.592361111114</v>
      </c>
      <c r="Q509" s="9" t="s">
        <v>30</v>
      </c>
      <c r="R509">
        <f t="shared" si="196"/>
        <v>1</v>
      </c>
      <c r="S509">
        <f t="shared" si="197"/>
        <v>1</v>
      </c>
      <c r="T509" t="str">
        <f t="shared" si="198"/>
        <v/>
      </c>
      <c r="U509" t="str">
        <f t="shared" si="199"/>
        <v/>
      </c>
      <c r="V509" t="str">
        <f t="shared" si="200"/>
        <v/>
      </c>
      <c r="W509" t="str">
        <f t="shared" si="201"/>
        <v/>
      </c>
      <c r="X509" t="str">
        <f t="shared" si="202"/>
        <v/>
      </c>
      <c r="Y509" t="str">
        <f t="shared" si="203"/>
        <v/>
      </c>
      <c r="Z509" t="str">
        <f t="shared" si="204"/>
        <v/>
      </c>
      <c r="AA509" t="str">
        <f t="shared" si="205"/>
        <v/>
      </c>
      <c r="AB509">
        <f t="shared" si="206"/>
        <v>1</v>
      </c>
      <c r="AC509">
        <f t="shared" si="207"/>
        <v>1</v>
      </c>
    </row>
    <row r="510" spans="1:29" x14ac:dyDescent="0.35">
      <c r="A510" s="5" t="s">
        <v>398</v>
      </c>
      <c r="B510" s="6" t="s">
        <v>1057</v>
      </c>
      <c r="C510" s="6" t="s">
        <v>40</v>
      </c>
      <c r="D510" s="6" t="s">
        <v>40</v>
      </c>
      <c r="E510" s="7">
        <v>44356.673217592594</v>
      </c>
      <c r="F510" s="7">
        <v>44356.697916666664</v>
      </c>
      <c r="G510" s="7">
        <v>44357.445833333331</v>
      </c>
      <c r="H510" s="7">
        <v>44357.59097222222</v>
      </c>
      <c r="I510" s="7">
        <v>44357.59097222222</v>
      </c>
      <c r="J510" s="7"/>
      <c r="K510" s="7"/>
      <c r="L510" s="7"/>
      <c r="M510" s="7"/>
      <c r="N510" s="7">
        <v>44357.59097222222</v>
      </c>
      <c r="O510" s="7">
        <v>44357.59097222222</v>
      </c>
      <c r="P510" s="7">
        <v>44357.59097222222</v>
      </c>
      <c r="Q510" s="6" t="s">
        <v>30</v>
      </c>
      <c r="R510">
        <f t="shared" si="196"/>
        <v>2</v>
      </c>
      <c r="S510">
        <f t="shared" si="197"/>
        <v>2</v>
      </c>
      <c r="T510" t="str">
        <f t="shared" si="198"/>
        <v/>
      </c>
      <c r="U510" t="str">
        <f t="shared" si="199"/>
        <v/>
      </c>
      <c r="V510" t="str">
        <f t="shared" si="200"/>
        <v/>
      </c>
      <c r="W510" t="str">
        <f t="shared" si="201"/>
        <v/>
      </c>
      <c r="X510" t="str">
        <f t="shared" si="202"/>
        <v/>
      </c>
      <c r="Y510" t="str">
        <f t="shared" si="203"/>
        <v/>
      </c>
      <c r="Z510" t="str">
        <f t="shared" si="204"/>
        <v/>
      </c>
      <c r="AA510" t="str">
        <f t="shared" si="205"/>
        <v/>
      </c>
      <c r="AB510">
        <f t="shared" si="206"/>
        <v>1</v>
      </c>
      <c r="AC510">
        <f t="shared" si="207"/>
        <v>1</v>
      </c>
    </row>
    <row r="511" spans="1:29" x14ac:dyDescent="0.35">
      <c r="A511" s="8" t="s">
        <v>399</v>
      </c>
      <c r="B511" s="9" t="s">
        <v>400</v>
      </c>
      <c r="C511" s="9" t="s">
        <v>40</v>
      </c>
      <c r="D511" s="9" t="s">
        <v>40</v>
      </c>
      <c r="E511" s="10">
        <v>44356.67046296296</v>
      </c>
      <c r="F511" s="10">
        <v>44356.699305555558</v>
      </c>
      <c r="G511" s="10">
        <v>44357.441666666666</v>
      </c>
      <c r="H511" s="10">
        <v>44357.590277777781</v>
      </c>
      <c r="I511" s="10">
        <v>44357.590277777781</v>
      </c>
      <c r="J511" s="10"/>
      <c r="K511" s="10"/>
      <c r="L511" s="10"/>
      <c r="M511" s="10"/>
      <c r="N511" s="10">
        <v>44357.590277777781</v>
      </c>
      <c r="O511" s="10">
        <v>44357.590277777781</v>
      </c>
      <c r="P511" s="10">
        <v>44357.590277777781</v>
      </c>
      <c r="Q511" s="9" t="s">
        <v>30</v>
      </c>
      <c r="R511">
        <f t="shared" si="196"/>
        <v>2</v>
      </c>
      <c r="S511">
        <f t="shared" si="197"/>
        <v>2</v>
      </c>
      <c r="T511" t="str">
        <f t="shared" si="198"/>
        <v/>
      </c>
      <c r="U511" t="str">
        <f t="shared" si="199"/>
        <v/>
      </c>
      <c r="V511" t="str">
        <f t="shared" si="200"/>
        <v/>
      </c>
      <c r="W511" t="str">
        <f t="shared" si="201"/>
        <v/>
      </c>
      <c r="X511" t="str">
        <f t="shared" si="202"/>
        <v/>
      </c>
      <c r="Y511" t="str">
        <f t="shared" si="203"/>
        <v/>
      </c>
      <c r="Z511" t="str">
        <f t="shared" si="204"/>
        <v/>
      </c>
      <c r="AA511" t="str">
        <f t="shared" si="205"/>
        <v/>
      </c>
      <c r="AB511">
        <f t="shared" si="206"/>
        <v>1</v>
      </c>
      <c r="AC511">
        <f t="shared" si="207"/>
        <v>1</v>
      </c>
    </row>
    <row r="512" spans="1:29" x14ac:dyDescent="0.35">
      <c r="A512" s="5" t="s">
        <v>401</v>
      </c>
      <c r="B512" s="6" t="s">
        <v>1058</v>
      </c>
      <c r="C512" s="6" t="s">
        <v>40</v>
      </c>
      <c r="D512" s="6" t="s">
        <v>40</v>
      </c>
      <c r="E512" s="7">
        <v>44356.666701388887</v>
      </c>
      <c r="F512" s="7">
        <v>44356.700694444444</v>
      </c>
      <c r="G512" s="7">
        <v>44357.44027777778</v>
      </c>
      <c r="H512" s="7">
        <v>44357.588194444441</v>
      </c>
      <c r="I512" s="7">
        <v>44357.588194444441</v>
      </c>
      <c r="J512" s="7"/>
      <c r="K512" s="7"/>
      <c r="L512" s="7"/>
      <c r="M512" s="7"/>
      <c r="N512" s="7">
        <v>44357.588194444441</v>
      </c>
      <c r="O512" s="7">
        <v>44357.588194444441</v>
      </c>
      <c r="P512" s="7">
        <v>44357.588194444441</v>
      </c>
      <c r="Q512" s="6" t="s">
        <v>30</v>
      </c>
      <c r="R512">
        <f t="shared" si="196"/>
        <v>2</v>
      </c>
      <c r="S512">
        <f t="shared" si="197"/>
        <v>2</v>
      </c>
      <c r="T512" t="str">
        <f t="shared" si="198"/>
        <v/>
      </c>
      <c r="U512" t="str">
        <f t="shared" si="199"/>
        <v/>
      </c>
      <c r="V512" t="str">
        <f t="shared" si="200"/>
        <v/>
      </c>
      <c r="W512" t="str">
        <f t="shared" si="201"/>
        <v/>
      </c>
      <c r="X512" t="str">
        <f t="shared" si="202"/>
        <v/>
      </c>
      <c r="Y512" t="str">
        <f t="shared" si="203"/>
        <v/>
      </c>
      <c r="Z512" t="str">
        <f t="shared" si="204"/>
        <v/>
      </c>
      <c r="AA512" t="str">
        <f t="shared" si="205"/>
        <v/>
      </c>
      <c r="AB512">
        <f t="shared" si="206"/>
        <v>1</v>
      </c>
      <c r="AC512">
        <f t="shared" si="207"/>
        <v>1</v>
      </c>
    </row>
    <row r="513" spans="1:29" x14ac:dyDescent="0.35">
      <c r="A513" s="8" t="s">
        <v>402</v>
      </c>
      <c r="B513" s="9" t="s">
        <v>403</v>
      </c>
      <c r="C513" s="9" t="s">
        <v>40</v>
      </c>
      <c r="D513" s="9" t="s">
        <v>40</v>
      </c>
      <c r="E513" s="10">
        <v>44356.593263888892</v>
      </c>
      <c r="F513" s="10">
        <v>44356.607638888891</v>
      </c>
      <c r="G513" s="10">
        <v>44357.438194444447</v>
      </c>
      <c r="H513" s="10">
        <v>44357.587500000001</v>
      </c>
      <c r="I513" s="10">
        <v>44357.587500000001</v>
      </c>
      <c r="J513" s="10">
        <v>44363.449525462966</v>
      </c>
      <c r="K513" s="10">
        <v>44363.862546296295</v>
      </c>
      <c r="L513" s="10"/>
      <c r="M513" s="10">
        <v>44363.861550925925</v>
      </c>
      <c r="N513" s="10">
        <v>44364.401053240741</v>
      </c>
      <c r="O513" s="10">
        <v>44364.590277777781</v>
      </c>
      <c r="P513" s="10">
        <v>44364.590960648151</v>
      </c>
      <c r="Q513" s="9" t="s">
        <v>30</v>
      </c>
      <c r="R513">
        <f t="shared" si="196"/>
        <v>2</v>
      </c>
      <c r="S513">
        <f t="shared" si="197"/>
        <v>2</v>
      </c>
      <c r="T513">
        <f t="shared" si="198"/>
        <v>5</v>
      </c>
      <c r="U513">
        <f t="shared" si="199"/>
        <v>5</v>
      </c>
      <c r="V513">
        <f t="shared" si="200"/>
        <v>5</v>
      </c>
      <c r="W513" t="str">
        <f t="shared" si="201"/>
        <v/>
      </c>
      <c r="X513">
        <f t="shared" si="202"/>
        <v>2</v>
      </c>
      <c r="Y513">
        <f t="shared" si="203"/>
        <v>2</v>
      </c>
      <c r="Z513">
        <f t="shared" si="204"/>
        <v>2</v>
      </c>
      <c r="AA513" t="str">
        <f t="shared" si="205"/>
        <v/>
      </c>
      <c r="AB513">
        <f t="shared" si="206"/>
        <v>1</v>
      </c>
      <c r="AC513">
        <f t="shared" si="207"/>
        <v>6</v>
      </c>
    </row>
    <row r="514" spans="1:29" x14ac:dyDescent="0.35">
      <c r="A514" s="5" t="s">
        <v>404</v>
      </c>
      <c r="B514" s="6" t="s">
        <v>405</v>
      </c>
      <c r="C514" s="6" t="s">
        <v>40</v>
      </c>
      <c r="D514" s="6" t="s">
        <v>40</v>
      </c>
      <c r="E514" s="7">
        <v>44356.522812499999</v>
      </c>
      <c r="F514" s="7">
        <v>44356.543749999997</v>
      </c>
      <c r="G514" s="7">
        <v>44357.438194444447</v>
      </c>
      <c r="H514" s="7">
        <v>44357.586805555555</v>
      </c>
      <c r="I514" s="7">
        <v>44357.586805555555</v>
      </c>
      <c r="J514" s="7">
        <v>44361.489212962966</v>
      </c>
      <c r="K514" s="7">
        <v>44357.78402777778</v>
      </c>
      <c r="L514" s="7"/>
      <c r="M514" s="7"/>
      <c r="N514" s="7">
        <v>44361.51059027778</v>
      </c>
      <c r="O514" s="7">
        <v>44361.592361111114</v>
      </c>
      <c r="P514" s="7">
        <v>44361.592974537038</v>
      </c>
      <c r="Q514" s="6" t="s">
        <v>30</v>
      </c>
      <c r="R514">
        <f t="shared" si="196"/>
        <v>2</v>
      </c>
      <c r="S514">
        <f t="shared" si="197"/>
        <v>2</v>
      </c>
      <c r="T514">
        <f t="shared" si="198"/>
        <v>1</v>
      </c>
      <c r="U514">
        <f t="shared" si="199"/>
        <v>3</v>
      </c>
      <c r="V514" t="str">
        <f t="shared" si="200"/>
        <v/>
      </c>
      <c r="W514" t="str">
        <f t="shared" si="201"/>
        <v/>
      </c>
      <c r="X514">
        <f t="shared" si="202"/>
        <v>3</v>
      </c>
      <c r="Y514">
        <f t="shared" si="203"/>
        <v>1</v>
      </c>
      <c r="Z514" t="str">
        <f t="shared" si="204"/>
        <v/>
      </c>
      <c r="AA514" t="str">
        <f t="shared" si="205"/>
        <v/>
      </c>
      <c r="AB514">
        <f t="shared" si="206"/>
        <v>1</v>
      </c>
      <c r="AC514">
        <f t="shared" si="207"/>
        <v>3</v>
      </c>
    </row>
    <row r="515" spans="1:29" x14ac:dyDescent="0.35">
      <c r="A515" s="8" t="s">
        <v>406</v>
      </c>
      <c r="B515" s="9" t="s">
        <v>1059</v>
      </c>
      <c r="C515" s="9" t="s">
        <v>40</v>
      </c>
      <c r="D515" s="9" t="s">
        <v>40</v>
      </c>
      <c r="E515" s="10">
        <v>44355.67560185185</v>
      </c>
      <c r="F515" s="10">
        <v>44356.404166666667</v>
      </c>
      <c r="G515" s="10">
        <v>44356.447222222225</v>
      </c>
      <c r="H515" s="10">
        <v>44356.585416666669</v>
      </c>
      <c r="I515" s="10">
        <v>44356.585416666669</v>
      </c>
      <c r="J515" s="10">
        <v>44356.615277777775</v>
      </c>
      <c r="K515" s="10">
        <v>44356.723611111112</v>
      </c>
      <c r="L515" s="10"/>
      <c r="M515" s="10"/>
      <c r="N515" s="10">
        <v>44356.731944444444</v>
      </c>
      <c r="O515" s="10">
        <v>44357.593055555553</v>
      </c>
      <c r="P515" s="10">
        <v>44357.593055555553</v>
      </c>
      <c r="Q515" s="9" t="s">
        <v>30</v>
      </c>
      <c r="R515">
        <f t="shared" si="196"/>
        <v>1</v>
      </c>
      <c r="S515">
        <f t="shared" si="197"/>
        <v>1</v>
      </c>
      <c r="T515">
        <f t="shared" si="198"/>
        <v>1</v>
      </c>
      <c r="U515">
        <f t="shared" si="199"/>
        <v>1</v>
      </c>
      <c r="V515" t="str">
        <f t="shared" si="200"/>
        <v/>
      </c>
      <c r="W515" t="str">
        <f t="shared" si="201"/>
        <v/>
      </c>
      <c r="X515">
        <f t="shared" si="202"/>
        <v>1</v>
      </c>
      <c r="Y515">
        <f t="shared" si="203"/>
        <v>1</v>
      </c>
      <c r="Z515" t="str">
        <f t="shared" si="204"/>
        <v/>
      </c>
      <c r="AA515" t="str">
        <f t="shared" si="205"/>
        <v/>
      </c>
      <c r="AB515">
        <f t="shared" si="206"/>
        <v>2</v>
      </c>
      <c r="AC515">
        <f t="shared" si="207"/>
        <v>2</v>
      </c>
    </row>
    <row r="516" spans="1:29" x14ac:dyDescent="0.35">
      <c r="A516" s="5" t="s">
        <v>407</v>
      </c>
      <c r="B516" s="6" t="s">
        <v>1060</v>
      </c>
      <c r="C516" s="6" t="s">
        <v>40</v>
      </c>
      <c r="D516" s="6" t="s">
        <v>40</v>
      </c>
      <c r="E516" s="7">
        <v>44355.627824074072</v>
      </c>
      <c r="F516" s="7">
        <v>44356.54583333333</v>
      </c>
      <c r="G516" s="7">
        <v>44356.447222222225</v>
      </c>
      <c r="H516" s="7">
        <v>44356.584027777775</v>
      </c>
      <c r="I516" s="7">
        <v>44356.584027777775</v>
      </c>
      <c r="J516" s="7">
        <v>44361.556203703702</v>
      </c>
      <c r="K516" s="7">
        <v>44363.858449074076</v>
      </c>
      <c r="L516" s="7">
        <v>44377.522939814815</v>
      </c>
      <c r="M516" s="7">
        <v>44363.85833333333</v>
      </c>
      <c r="N516" s="7">
        <v>44377.586921296293</v>
      </c>
      <c r="O516" s="7">
        <v>44377.586921296293</v>
      </c>
      <c r="P516" s="7">
        <v>44377.587025462963</v>
      </c>
      <c r="Q516" s="6" t="s">
        <v>30</v>
      </c>
      <c r="R516">
        <f t="shared" si="196"/>
        <v>1</v>
      </c>
      <c r="S516">
        <f t="shared" si="197"/>
        <v>1</v>
      </c>
      <c r="T516">
        <f t="shared" si="198"/>
        <v>6</v>
      </c>
      <c r="U516">
        <f t="shared" si="199"/>
        <v>4</v>
      </c>
      <c r="V516">
        <f t="shared" si="200"/>
        <v>6</v>
      </c>
      <c r="W516">
        <f t="shared" si="201"/>
        <v>16</v>
      </c>
      <c r="X516">
        <f t="shared" si="202"/>
        <v>11</v>
      </c>
      <c r="Y516">
        <f t="shared" si="203"/>
        <v>13</v>
      </c>
      <c r="Z516">
        <f t="shared" si="204"/>
        <v>11</v>
      </c>
      <c r="AA516">
        <f t="shared" si="205"/>
        <v>1</v>
      </c>
      <c r="AB516">
        <f t="shared" si="206"/>
        <v>1</v>
      </c>
      <c r="AC516">
        <f t="shared" si="207"/>
        <v>16</v>
      </c>
    </row>
    <row r="517" spans="1:29" x14ac:dyDescent="0.35">
      <c r="A517" s="8" t="s">
        <v>408</v>
      </c>
      <c r="B517" s="9" t="s">
        <v>409</v>
      </c>
      <c r="C517" s="9" t="s">
        <v>40</v>
      </c>
      <c r="D517" s="9" t="s">
        <v>40</v>
      </c>
      <c r="E517" s="10">
        <v>44354.622870370367</v>
      </c>
      <c r="F517" s="10">
        <v>44354.651388888888</v>
      </c>
      <c r="G517" s="10">
        <v>44355.377083333333</v>
      </c>
      <c r="H517" s="10">
        <v>44355.588194444441</v>
      </c>
      <c r="I517" s="10">
        <v>44355.588194444441</v>
      </c>
      <c r="J517" s="10">
        <v>44364.607662037037</v>
      </c>
      <c r="K517" s="10">
        <v>44363.877268518518</v>
      </c>
      <c r="L517" s="10">
        <v>44397.573935185188</v>
      </c>
      <c r="M517" s="10">
        <v>44397.573900462965</v>
      </c>
      <c r="N517" s="10">
        <v>44397.595613425925</v>
      </c>
      <c r="O517" s="10">
        <v>44398.587546296294</v>
      </c>
      <c r="P517" s="10">
        <v>44398.587500000001</v>
      </c>
      <c r="Q517" s="9" t="s">
        <v>30</v>
      </c>
      <c r="R517">
        <f t="shared" si="196"/>
        <v>2</v>
      </c>
      <c r="S517">
        <f t="shared" si="197"/>
        <v>2</v>
      </c>
      <c r="T517">
        <f t="shared" si="198"/>
        <v>7</v>
      </c>
      <c r="U517">
        <f t="shared" si="199"/>
        <v>8</v>
      </c>
      <c r="V517">
        <f t="shared" si="200"/>
        <v>31</v>
      </c>
      <c r="W517">
        <f t="shared" si="201"/>
        <v>31</v>
      </c>
      <c r="X517">
        <f t="shared" si="202"/>
        <v>25</v>
      </c>
      <c r="Y517">
        <f t="shared" si="203"/>
        <v>24</v>
      </c>
      <c r="Z517">
        <f t="shared" si="204"/>
        <v>1</v>
      </c>
      <c r="AA517">
        <f t="shared" si="205"/>
        <v>1</v>
      </c>
      <c r="AB517">
        <f t="shared" si="206"/>
        <v>2</v>
      </c>
      <c r="AC517">
        <f t="shared" si="207"/>
        <v>32</v>
      </c>
    </row>
    <row r="518" spans="1:29" x14ac:dyDescent="0.35">
      <c r="A518" s="5" t="s">
        <v>410</v>
      </c>
      <c r="B518" s="6" t="s">
        <v>411</v>
      </c>
      <c r="C518" s="6" t="s">
        <v>40</v>
      </c>
      <c r="D518" s="6" t="s">
        <v>40</v>
      </c>
      <c r="E518" s="7">
        <v>44354.355347222219</v>
      </c>
      <c r="F518" s="7">
        <v>44354.400694444441</v>
      </c>
      <c r="G518" s="7">
        <v>44354.442361111112</v>
      </c>
      <c r="H518" s="7">
        <v>44354.586111111108</v>
      </c>
      <c r="I518" s="7">
        <v>44354.586111111108</v>
      </c>
      <c r="J518" s="7">
        <v>44355.3125</v>
      </c>
      <c r="K518" s="7"/>
      <c r="L518" s="7">
        <v>44705.499560185184</v>
      </c>
      <c r="M518" s="7"/>
      <c r="N518" s="7">
        <v>44355.380555555559</v>
      </c>
      <c r="O518" s="7">
        <v>44355.59097222222</v>
      </c>
      <c r="P518" s="7">
        <v>44355.59097222222</v>
      </c>
      <c r="Q518" s="6" t="s">
        <v>30</v>
      </c>
      <c r="R518">
        <f t="shared" si="196"/>
        <v>1</v>
      </c>
      <c r="S518">
        <f t="shared" si="197"/>
        <v>1</v>
      </c>
      <c r="T518" t="str">
        <f t="shared" si="198"/>
        <v/>
      </c>
      <c r="U518">
        <f t="shared" si="199"/>
        <v>2</v>
      </c>
      <c r="V518" t="str">
        <f t="shared" si="200"/>
        <v/>
      </c>
      <c r="W518">
        <f t="shared" si="201"/>
        <v>252</v>
      </c>
      <c r="X518" t="str">
        <f t="shared" si="202"/>
        <v/>
      </c>
      <c r="Y518">
        <f t="shared" si="203"/>
        <v>1</v>
      </c>
      <c r="Z518" t="str">
        <f t="shared" si="204"/>
        <v/>
      </c>
      <c r="AA518">
        <f t="shared" si="205"/>
        <v>-251</v>
      </c>
      <c r="AB518">
        <f t="shared" si="206"/>
        <v>1</v>
      </c>
      <c r="AC518">
        <f t="shared" si="207"/>
        <v>2</v>
      </c>
    </row>
    <row r="519" spans="1:29" x14ac:dyDescent="0.35">
      <c r="A519" s="8" t="s">
        <v>412</v>
      </c>
      <c r="B519" s="9" t="s">
        <v>413</v>
      </c>
      <c r="C519" s="9" t="s">
        <v>40</v>
      </c>
      <c r="D519" s="9" t="s">
        <v>40</v>
      </c>
      <c r="E519" s="10">
        <v>44351.572372685187</v>
      </c>
      <c r="F519" s="10">
        <v>44351.576388888891</v>
      </c>
      <c r="G519" s="10">
        <v>44354.441666666666</v>
      </c>
      <c r="H519" s="10">
        <v>44354.584027777775</v>
      </c>
      <c r="I519" s="10">
        <v>44354.584027777775</v>
      </c>
      <c r="J519" s="10">
        <v>44356.439583333333</v>
      </c>
      <c r="K519" s="10">
        <v>44356.572916666664</v>
      </c>
      <c r="L519" s="10"/>
      <c r="M519" s="10"/>
      <c r="N519" s="10">
        <v>44356.579861111109</v>
      </c>
      <c r="O519" s="10">
        <v>44356.586111111108</v>
      </c>
      <c r="P519" s="10">
        <v>44356.586111111108</v>
      </c>
      <c r="Q519" s="9" t="s">
        <v>30</v>
      </c>
      <c r="R519">
        <f t="shared" si="196"/>
        <v>2</v>
      </c>
      <c r="S519">
        <f t="shared" si="197"/>
        <v>2</v>
      </c>
      <c r="T519">
        <f t="shared" si="198"/>
        <v>3</v>
      </c>
      <c r="U519">
        <f t="shared" si="199"/>
        <v>3</v>
      </c>
      <c r="V519" t="str">
        <f t="shared" si="200"/>
        <v/>
      </c>
      <c r="W519" t="str">
        <f t="shared" si="201"/>
        <v/>
      </c>
      <c r="X519">
        <f t="shared" si="202"/>
        <v>1</v>
      </c>
      <c r="Y519">
        <f t="shared" si="203"/>
        <v>1</v>
      </c>
      <c r="Z519" t="str">
        <f t="shared" si="204"/>
        <v/>
      </c>
      <c r="AA519" t="str">
        <f t="shared" si="205"/>
        <v/>
      </c>
      <c r="AB519">
        <f t="shared" si="206"/>
        <v>1</v>
      </c>
      <c r="AC519">
        <f t="shared" si="207"/>
        <v>3</v>
      </c>
    </row>
    <row r="520" spans="1:29" x14ac:dyDescent="0.35">
      <c r="A520" s="5" t="s">
        <v>414</v>
      </c>
      <c r="B520" s="6" t="s">
        <v>415</v>
      </c>
      <c r="C520" s="6" t="s">
        <v>40</v>
      </c>
      <c r="D520" s="6" t="s">
        <v>40</v>
      </c>
      <c r="E520" s="7">
        <v>44350.565046296295</v>
      </c>
      <c r="F520" s="7">
        <v>44350.685416666667</v>
      </c>
      <c r="G520" s="7">
        <v>44351.40902777778</v>
      </c>
      <c r="H520" s="7">
        <v>44351.586111111108</v>
      </c>
      <c r="I520" s="7">
        <v>44351.586111111108</v>
      </c>
      <c r="J520" s="7">
        <v>44354.598611111112</v>
      </c>
      <c r="K520" s="7">
        <v>44354.556250000001</v>
      </c>
      <c r="L520" s="7"/>
      <c r="M520" s="7"/>
      <c r="N520" s="7">
        <v>44354.652777777781</v>
      </c>
      <c r="O520" s="7">
        <v>44355.589583333334</v>
      </c>
      <c r="P520" s="7">
        <v>44355.589583333334</v>
      </c>
      <c r="Q520" s="6" t="s">
        <v>30</v>
      </c>
      <c r="R520">
        <f t="shared" si="196"/>
        <v>2</v>
      </c>
      <c r="S520">
        <f t="shared" si="197"/>
        <v>2</v>
      </c>
      <c r="T520">
        <f t="shared" si="198"/>
        <v>2</v>
      </c>
      <c r="U520">
        <f t="shared" si="199"/>
        <v>2</v>
      </c>
      <c r="V520" t="str">
        <f t="shared" si="200"/>
        <v/>
      </c>
      <c r="W520" t="str">
        <f t="shared" si="201"/>
        <v/>
      </c>
      <c r="X520">
        <f t="shared" si="202"/>
        <v>1</v>
      </c>
      <c r="Y520">
        <f t="shared" si="203"/>
        <v>1</v>
      </c>
      <c r="Z520" t="str">
        <f t="shared" si="204"/>
        <v/>
      </c>
      <c r="AA520" t="str">
        <f t="shared" si="205"/>
        <v/>
      </c>
      <c r="AB520">
        <f t="shared" si="206"/>
        <v>2</v>
      </c>
      <c r="AC520">
        <f t="shared" si="207"/>
        <v>3</v>
      </c>
    </row>
    <row r="521" spans="1:29" x14ac:dyDescent="0.35">
      <c r="A521" s="8" t="s">
        <v>416</v>
      </c>
      <c r="B521" s="9" t="s">
        <v>417</v>
      </c>
      <c r="C521" s="9" t="s">
        <v>40</v>
      </c>
      <c r="D521" s="9" t="s">
        <v>40</v>
      </c>
      <c r="E521" s="10">
        <v>44350.37327546296</v>
      </c>
      <c r="F521" s="10">
        <v>44350.407638888886</v>
      </c>
      <c r="G521" s="10">
        <v>44351.40902777778</v>
      </c>
      <c r="H521" s="10">
        <v>44351.584027777775</v>
      </c>
      <c r="I521" s="10">
        <v>44351.584027777775</v>
      </c>
      <c r="J521" s="10">
        <v>44355.304861111108</v>
      </c>
      <c r="K521" s="10">
        <v>44354.555555555555</v>
      </c>
      <c r="L521" s="10"/>
      <c r="M521" s="10"/>
      <c r="N521" s="10">
        <v>44355.380555555559</v>
      </c>
      <c r="O521" s="10">
        <v>44355.588888888888</v>
      </c>
      <c r="P521" s="10">
        <v>44355.588888888888</v>
      </c>
      <c r="Q521" s="9" t="s">
        <v>30</v>
      </c>
      <c r="R521">
        <f t="shared" si="196"/>
        <v>2</v>
      </c>
      <c r="S521">
        <f t="shared" si="197"/>
        <v>2</v>
      </c>
      <c r="T521">
        <f t="shared" si="198"/>
        <v>2</v>
      </c>
      <c r="U521">
        <f t="shared" si="199"/>
        <v>3</v>
      </c>
      <c r="V521" t="str">
        <f t="shared" si="200"/>
        <v/>
      </c>
      <c r="W521" t="str">
        <f t="shared" si="201"/>
        <v/>
      </c>
      <c r="X521">
        <f t="shared" si="202"/>
        <v>2</v>
      </c>
      <c r="Y521">
        <f t="shared" si="203"/>
        <v>1</v>
      </c>
      <c r="Z521" t="str">
        <f t="shared" si="204"/>
        <v/>
      </c>
      <c r="AA521" t="str">
        <f t="shared" si="205"/>
        <v/>
      </c>
      <c r="AB521">
        <f t="shared" si="206"/>
        <v>1</v>
      </c>
      <c r="AC521">
        <f t="shared" si="207"/>
        <v>3</v>
      </c>
    </row>
    <row r="522" spans="1:29" x14ac:dyDescent="0.35">
      <c r="A522" s="5" t="s">
        <v>418</v>
      </c>
      <c r="B522" s="6" t="s">
        <v>1319</v>
      </c>
      <c r="C522" s="6" t="s">
        <v>1316</v>
      </c>
      <c r="D522" s="6" t="s">
        <v>1316</v>
      </c>
      <c r="E522" s="7">
        <v>44349.346666666665</v>
      </c>
      <c r="F522" s="7">
        <v>44349.359722222223</v>
      </c>
      <c r="G522" s="7">
        <v>44349.45208333333</v>
      </c>
      <c r="H522" s="7">
        <v>44349.587500000001</v>
      </c>
      <c r="I522" s="7">
        <v>44349.587500000001</v>
      </c>
      <c r="J522" s="7"/>
      <c r="K522" s="7"/>
      <c r="L522" s="7"/>
      <c r="M522" s="7"/>
      <c r="N522" s="7">
        <v>44350.601388888892</v>
      </c>
      <c r="O522" s="7">
        <v>44350.601388888892</v>
      </c>
      <c r="P522" s="7">
        <v>44350.601388888892</v>
      </c>
      <c r="Q522" s="6" t="s">
        <v>30</v>
      </c>
      <c r="R522">
        <f t="shared" si="196"/>
        <v>1</v>
      </c>
      <c r="S522">
        <f t="shared" si="197"/>
        <v>1</v>
      </c>
      <c r="T522" t="str">
        <f t="shared" si="198"/>
        <v/>
      </c>
      <c r="U522" t="str">
        <f t="shared" si="199"/>
        <v/>
      </c>
      <c r="V522" t="str">
        <f t="shared" si="200"/>
        <v/>
      </c>
      <c r="W522" t="str">
        <f t="shared" si="201"/>
        <v/>
      </c>
      <c r="X522" t="str">
        <f t="shared" si="202"/>
        <v/>
      </c>
      <c r="Y522" t="str">
        <f t="shared" si="203"/>
        <v/>
      </c>
      <c r="Z522" t="str">
        <f t="shared" si="204"/>
        <v/>
      </c>
      <c r="AA522" t="str">
        <f t="shared" si="205"/>
        <v/>
      </c>
      <c r="AB522">
        <f t="shared" si="206"/>
        <v>1</v>
      </c>
      <c r="AC522">
        <f t="shared" si="207"/>
        <v>2</v>
      </c>
    </row>
    <row r="523" spans="1:29" x14ac:dyDescent="0.35">
      <c r="A523" s="8" t="s">
        <v>419</v>
      </c>
      <c r="B523" s="9" t="s">
        <v>1061</v>
      </c>
      <c r="C523" s="9" t="s">
        <v>40</v>
      </c>
      <c r="D523" s="9" t="s">
        <v>40</v>
      </c>
      <c r="E523" s="10">
        <v>44348.526296296295</v>
      </c>
      <c r="F523" s="10">
        <v>44348.576388888891</v>
      </c>
      <c r="G523" s="10">
        <v>44349.450694444444</v>
      </c>
      <c r="H523" s="10">
        <v>44349.585416666669</v>
      </c>
      <c r="I523" s="10">
        <v>44349.585416666669</v>
      </c>
      <c r="J523" s="10">
        <v>44512.453194444446</v>
      </c>
      <c r="K523" s="10">
        <v>44512.281851851854</v>
      </c>
      <c r="L523" s="10"/>
      <c r="M523" s="10"/>
      <c r="N523" s="10">
        <v>44512.484490740739</v>
      </c>
      <c r="O523" s="10">
        <v>44515.585729166669</v>
      </c>
      <c r="P523" s="10">
        <v>44515.585682870369</v>
      </c>
      <c r="Q523" s="9" t="s">
        <v>30</v>
      </c>
      <c r="R523">
        <f t="shared" ref="R523:R586" si="208">IF(ISBLANK(G523),"",NETWORKDAYS(F523,G523))</f>
        <v>2</v>
      </c>
      <c r="S523">
        <f t="shared" ref="S523:S586" si="209">IF(ISBLANK(I523),"",NETWORKDAYS(F523,I523))</f>
        <v>2</v>
      </c>
      <c r="T523">
        <f t="shared" ref="T523:T586" si="210">IF(ISBLANK(K523),"",NETWORKDAYS(I523,K523))</f>
        <v>118</v>
      </c>
      <c r="U523">
        <f t="shared" ref="U523:U586" si="211">IF(ISBLANK(J523),"",NETWORKDAYS(H523,J523))</f>
        <v>118</v>
      </c>
      <c r="V523" t="str">
        <f t="shared" ref="V523:V586" si="212">IF(ISBLANK(M523),"",NETWORKDAYS(I523,M523))</f>
        <v/>
      </c>
      <c r="W523" t="str">
        <f t="shared" ref="W523:W586" si="213">IF(ISBLANK(L523),"",NETWORKDAYS(H523,L523))</f>
        <v/>
      </c>
      <c r="X523">
        <f t="shared" ref="X523:X586" si="214">IF(ISBLANK(K523),"",NETWORKDAYS(K523,N523))</f>
        <v>1</v>
      </c>
      <c r="Y523">
        <f t="shared" ref="Y523:Y586" si="215">IF(ISBLANK(J523),"",NETWORKDAYS(J523,N523))</f>
        <v>1</v>
      </c>
      <c r="Z523" t="str">
        <f t="shared" ref="Z523:Z586" si="216">IF(ISBLANK(M523),"",NETWORKDAYS(M523,N523))</f>
        <v/>
      </c>
      <c r="AA523" t="str">
        <f t="shared" ref="AA523:AA586" si="217">IF(ISBLANK(L523),"",NETWORKDAYS(L523,N523))</f>
        <v/>
      </c>
      <c r="AB523">
        <f t="shared" ref="AB523:AB586" si="218">IF(ISBLANK(P523),"",NETWORKDAYS(N523,P523))</f>
        <v>2</v>
      </c>
      <c r="AC523">
        <f t="shared" ref="AC523:AC586" si="219">IF(ISBLANK(P523),"",NETWORKDAYS(I523,P523))</f>
        <v>119</v>
      </c>
    </row>
    <row r="524" spans="1:29" x14ac:dyDescent="0.35">
      <c r="A524" s="5" t="s">
        <v>420</v>
      </c>
      <c r="B524" s="6" t="s">
        <v>421</v>
      </c>
      <c r="C524" s="6" t="s">
        <v>40</v>
      </c>
      <c r="D524" s="6" t="s">
        <v>40</v>
      </c>
      <c r="E524" s="7">
        <v>44344.595995370371</v>
      </c>
      <c r="F524" s="7">
        <v>44344.683333333334</v>
      </c>
      <c r="G524" s="7">
        <v>44348.440972222219</v>
      </c>
      <c r="H524" s="7">
        <v>44348.584722222222</v>
      </c>
      <c r="I524" s="7">
        <v>44348.584722222222</v>
      </c>
      <c r="J524" s="7">
        <v>44349.568749999999</v>
      </c>
      <c r="K524" s="7">
        <v>44349.745138888888</v>
      </c>
      <c r="L524" s="7"/>
      <c r="M524" s="7"/>
      <c r="N524" s="7">
        <v>44350.353472222225</v>
      </c>
      <c r="O524" s="7">
        <v>44350.584027777775</v>
      </c>
      <c r="P524" s="7">
        <v>44350.584027777775</v>
      </c>
      <c r="Q524" s="6" t="s">
        <v>30</v>
      </c>
      <c r="R524">
        <f t="shared" si="208"/>
        <v>3</v>
      </c>
      <c r="S524">
        <f t="shared" si="209"/>
        <v>3</v>
      </c>
      <c r="T524">
        <f t="shared" si="210"/>
        <v>2</v>
      </c>
      <c r="U524">
        <f t="shared" si="211"/>
        <v>2</v>
      </c>
      <c r="V524" t="str">
        <f t="shared" si="212"/>
        <v/>
      </c>
      <c r="W524" t="str">
        <f t="shared" si="213"/>
        <v/>
      </c>
      <c r="X524">
        <f t="shared" si="214"/>
        <v>2</v>
      </c>
      <c r="Y524">
        <f t="shared" si="215"/>
        <v>2</v>
      </c>
      <c r="Z524" t="str">
        <f t="shared" si="216"/>
        <v/>
      </c>
      <c r="AA524" t="str">
        <f t="shared" si="217"/>
        <v/>
      </c>
      <c r="AB524">
        <f t="shared" si="218"/>
        <v>1</v>
      </c>
      <c r="AC524">
        <f t="shared" si="219"/>
        <v>3</v>
      </c>
    </row>
    <row r="525" spans="1:29" x14ac:dyDescent="0.35">
      <c r="A525" s="8" t="s">
        <v>422</v>
      </c>
      <c r="B525" s="9" t="s">
        <v>423</v>
      </c>
      <c r="C525" s="9" t="s">
        <v>40</v>
      </c>
      <c r="D525" s="9" t="s">
        <v>40</v>
      </c>
      <c r="E525" s="10">
        <v>44343.628032407411</v>
      </c>
      <c r="F525" s="10">
        <v>44343.642361111109</v>
      </c>
      <c r="G525" s="10">
        <v>44344.440972222219</v>
      </c>
      <c r="H525" s="10">
        <v>44344.510416666664</v>
      </c>
      <c r="I525" s="10">
        <v>44344.510416666664</v>
      </c>
      <c r="J525" s="10"/>
      <c r="K525" s="10"/>
      <c r="L525" s="10"/>
      <c r="M525" s="10"/>
      <c r="N525" s="10">
        <v>44344.510416666664</v>
      </c>
      <c r="O525" s="10">
        <v>44344.510416666664</v>
      </c>
      <c r="P525" s="10">
        <v>44344.510416666664</v>
      </c>
      <c r="Q525" s="9" t="s">
        <v>30</v>
      </c>
      <c r="R525">
        <f t="shared" si="208"/>
        <v>2</v>
      </c>
      <c r="S525">
        <f t="shared" si="209"/>
        <v>2</v>
      </c>
      <c r="T525" t="str">
        <f t="shared" si="210"/>
        <v/>
      </c>
      <c r="U525" t="str">
        <f t="shared" si="211"/>
        <v/>
      </c>
      <c r="V525" t="str">
        <f t="shared" si="212"/>
        <v/>
      </c>
      <c r="W525" t="str">
        <f t="shared" si="213"/>
        <v/>
      </c>
      <c r="X525" t="str">
        <f t="shared" si="214"/>
        <v/>
      </c>
      <c r="Y525" t="str">
        <f t="shared" si="215"/>
        <v/>
      </c>
      <c r="Z525" t="str">
        <f t="shared" si="216"/>
        <v/>
      </c>
      <c r="AA525" t="str">
        <f t="shared" si="217"/>
        <v/>
      </c>
      <c r="AB525">
        <f t="shared" si="218"/>
        <v>1</v>
      </c>
      <c r="AC525">
        <f t="shared" si="219"/>
        <v>1</v>
      </c>
    </row>
    <row r="526" spans="1:29" x14ac:dyDescent="0.35">
      <c r="A526" s="5" t="s">
        <v>424</v>
      </c>
      <c r="B526" s="6" t="s">
        <v>425</v>
      </c>
      <c r="C526" s="6" t="s">
        <v>40</v>
      </c>
      <c r="D526" s="6" t="s">
        <v>40</v>
      </c>
      <c r="E526" s="7">
        <v>44342.619525462964</v>
      </c>
      <c r="F526" s="7">
        <v>44343.558333333334</v>
      </c>
      <c r="G526" s="7">
        <v>44343.397222222222</v>
      </c>
      <c r="H526" s="7">
        <v>44343.584027777775</v>
      </c>
      <c r="I526" s="7">
        <v>44343.584027777775</v>
      </c>
      <c r="J526" s="7">
        <v>44348.351388888892</v>
      </c>
      <c r="K526" s="7">
        <v>44344.773611111108</v>
      </c>
      <c r="L526" s="7"/>
      <c r="M526" s="7"/>
      <c r="N526" s="7">
        <v>44348.368055555555</v>
      </c>
      <c r="O526" s="7">
        <v>44348.585416666669</v>
      </c>
      <c r="P526" s="7">
        <v>44348.585416666669</v>
      </c>
      <c r="Q526" s="6" t="s">
        <v>30</v>
      </c>
      <c r="R526">
        <f t="shared" si="208"/>
        <v>1</v>
      </c>
      <c r="S526">
        <f t="shared" si="209"/>
        <v>1</v>
      </c>
      <c r="T526">
        <f t="shared" si="210"/>
        <v>2</v>
      </c>
      <c r="U526">
        <f t="shared" si="211"/>
        <v>4</v>
      </c>
      <c r="V526" t="str">
        <f t="shared" si="212"/>
        <v/>
      </c>
      <c r="W526" t="str">
        <f t="shared" si="213"/>
        <v/>
      </c>
      <c r="X526">
        <f t="shared" si="214"/>
        <v>3</v>
      </c>
      <c r="Y526">
        <f t="shared" si="215"/>
        <v>1</v>
      </c>
      <c r="Z526" t="str">
        <f t="shared" si="216"/>
        <v/>
      </c>
      <c r="AA526" t="str">
        <f t="shared" si="217"/>
        <v/>
      </c>
      <c r="AB526">
        <f t="shared" si="218"/>
        <v>1</v>
      </c>
      <c r="AC526">
        <f t="shared" si="219"/>
        <v>4</v>
      </c>
    </row>
    <row r="527" spans="1:29" x14ac:dyDescent="0.35">
      <c r="A527" s="8" t="s">
        <v>426</v>
      </c>
      <c r="B527" s="9" t="s">
        <v>427</v>
      </c>
      <c r="C527" s="9" t="s">
        <v>40</v>
      </c>
      <c r="D527" s="9" t="s">
        <v>40</v>
      </c>
      <c r="E527" s="10">
        <v>44340.654664351852</v>
      </c>
      <c r="F527" s="10">
        <v>44340.746527777781</v>
      </c>
      <c r="G527" s="10">
        <v>44342.449305555558</v>
      </c>
      <c r="H527" s="10">
        <v>44342.584027777775</v>
      </c>
      <c r="I527" s="10">
        <v>44342.584027777775</v>
      </c>
      <c r="J527" s="10">
        <v>44348.581944444442</v>
      </c>
      <c r="K527" s="10">
        <v>44348.506249999999</v>
      </c>
      <c r="L527" s="10"/>
      <c r="M527" s="10"/>
      <c r="N527" s="10">
        <v>44348.589583333334</v>
      </c>
      <c r="O527" s="10">
        <v>44348.591666666667</v>
      </c>
      <c r="P527" s="10">
        <v>44348.591666666667</v>
      </c>
      <c r="Q527" s="9" t="s">
        <v>30</v>
      </c>
      <c r="R527">
        <f t="shared" si="208"/>
        <v>3</v>
      </c>
      <c r="S527">
        <f t="shared" si="209"/>
        <v>3</v>
      </c>
      <c r="T527">
        <f t="shared" si="210"/>
        <v>5</v>
      </c>
      <c r="U527">
        <f t="shared" si="211"/>
        <v>5</v>
      </c>
      <c r="V527" t="str">
        <f t="shared" si="212"/>
        <v/>
      </c>
      <c r="W527" t="str">
        <f t="shared" si="213"/>
        <v/>
      </c>
      <c r="X527">
        <f t="shared" si="214"/>
        <v>1</v>
      </c>
      <c r="Y527">
        <f t="shared" si="215"/>
        <v>1</v>
      </c>
      <c r="Z527" t="str">
        <f t="shared" si="216"/>
        <v/>
      </c>
      <c r="AA527" t="str">
        <f t="shared" si="217"/>
        <v/>
      </c>
      <c r="AB527">
        <f t="shared" si="218"/>
        <v>1</v>
      </c>
      <c r="AC527">
        <f t="shared" si="219"/>
        <v>5</v>
      </c>
    </row>
    <row r="528" spans="1:29" x14ac:dyDescent="0.35">
      <c r="A528" s="5" t="s">
        <v>428</v>
      </c>
      <c r="B528" s="6" t="s">
        <v>429</v>
      </c>
      <c r="C528" s="6" t="s">
        <v>40</v>
      </c>
      <c r="D528" s="6" t="s">
        <v>40</v>
      </c>
      <c r="E528" s="7">
        <v>44340.590104166666</v>
      </c>
      <c r="F528" s="7">
        <v>44340.61041666667</v>
      </c>
      <c r="G528" s="7">
        <v>44341.4375</v>
      </c>
      <c r="H528" s="7">
        <v>44341.59097222222</v>
      </c>
      <c r="I528" s="7">
        <v>44341.59097222222</v>
      </c>
      <c r="J528" s="7">
        <v>44342.422222222223</v>
      </c>
      <c r="K528" s="7"/>
      <c r="L528" s="7">
        <v>44705.499050925922</v>
      </c>
      <c r="M528" s="7"/>
      <c r="N528" s="7">
        <v>44342.586805555555</v>
      </c>
      <c r="O528" s="7">
        <v>44342.586805555555</v>
      </c>
      <c r="P528" s="7">
        <v>44342.586805555555</v>
      </c>
      <c r="Q528" s="6" t="s">
        <v>30</v>
      </c>
      <c r="R528">
        <f t="shared" si="208"/>
        <v>2</v>
      </c>
      <c r="S528">
        <f t="shared" si="209"/>
        <v>2</v>
      </c>
      <c r="T528" t="str">
        <f t="shared" si="210"/>
        <v/>
      </c>
      <c r="U528">
        <f t="shared" si="211"/>
        <v>2</v>
      </c>
      <c r="V528" t="str">
        <f t="shared" si="212"/>
        <v/>
      </c>
      <c r="W528">
        <f t="shared" si="213"/>
        <v>261</v>
      </c>
      <c r="X528" t="str">
        <f t="shared" si="214"/>
        <v/>
      </c>
      <c r="Y528">
        <f t="shared" si="215"/>
        <v>1</v>
      </c>
      <c r="Z528" t="str">
        <f t="shared" si="216"/>
        <v/>
      </c>
      <c r="AA528">
        <f t="shared" si="217"/>
        <v>-260</v>
      </c>
      <c r="AB528">
        <f t="shared" si="218"/>
        <v>1</v>
      </c>
      <c r="AC528">
        <f t="shared" si="219"/>
        <v>2</v>
      </c>
    </row>
    <row r="529" spans="1:29" x14ac:dyDescent="0.35">
      <c r="A529" s="8" t="s">
        <v>430</v>
      </c>
      <c r="B529" s="9" t="s">
        <v>431</v>
      </c>
      <c r="C529" s="9" t="s">
        <v>40</v>
      </c>
      <c r="D529" s="9" t="s">
        <v>40</v>
      </c>
      <c r="E529" s="10">
        <v>44340.585185185184</v>
      </c>
      <c r="F529" s="10">
        <v>44340.611805555556</v>
      </c>
      <c r="G529" s="10">
        <v>44341.436111111114</v>
      </c>
      <c r="H529" s="10">
        <v>44341.588888888888</v>
      </c>
      <c r="I529" s="10">
        <v>44341.588888888888</v>
      </c>
      <c r="J529" s="10">
        <v>44342.431944444441</v>
      </c>
      <c r="K529" s="10">
        <v>44341.745833333334</v>
      </c>
      <c r="L529" s="10"/>
      <c r="M529" s="10"/>
      <c r="N529" s="10">
        <v>44342.587500000001</v>
      </c>
      <c r="O529" s="10">
        <v>44342.587500000001</v>
      </c>
      <c r="P529" s="10">
        <v>44342.587500000001</v>
      </c>
      <c r="Q529" s="9" t="s">
        <v>30</v>
      </c>
      <c r="R529">
        <f t="shared" si="208"/>
        <v>2</v>
      </c>
      <c r="S529">
        <f t="shared" si="209"/>
        <v>2</v>
      </c>
      <c r="T529">
        <f t="shared" si="210"/>
        <v>1</v>
      </c>
      <c r="U529">
        <f t="shared" si="211"/>
        <v>2</v>
      </c>
      <c r="V529" t="str">
        <f t="shared" si="212"/>
        <v/>
      </c>
      <c r="W529" t="str">
        <f t="shared" si="213"/>
        <v/>
      </c>
      <c r="X529">
        <f t="shared" si="214"/>
        <v>2</v>
      </c>
      <c r="Y529">
        <f t="shared" si="215"/>
        <v>1</v>
      </c>
      <c r="Z529" t="str">
        <f t="shared" si="216"/>
        <v/>
      </c>
      <c r="AA529" t="str">
        <f t="shared" si="217"/>
        <v/>
      </c>
      <c r="AB529">
        <f t="shared" si="218"/>
        <v>1</v>
      </c>
      <c r="AC529">
        <f t="shared" si="219"/>
        <v>2</v>
      </c>
    </row>
    <row r="530" spans="1:29" x14ac:dyDescent="0.35">
      <c r="A530" s="5" t="s">
        <v>432</v>
      </c>
      <c r="B530" s="6" t="s">
        <v>433</v>
      </c>
      <c r="C530" s="6" t="s">
        <v>40</v>
      </c>
      <c r="D530" s="6" t="s">
        <v>40</v>
      </c>
      <c r="E530" s="7">
        <v>44340.440347222226</v>
      </c>
      <c r="F530" s="7">
        <v>44340.443055555559</v>
      </c>
      <c r="G530" s="7">
        <v>44341.436111111114</v>
      </c>
      <c r="H530" s="7">
        <v>44341.587500000001</v>
      </c>
      <c r="I530" s="7">
        <v>44341.587500000001</v>
      </c>
      <c r="J530" s="7">
        <v>44342.601388888892</v>
      </c>
      <c r="K530" s="7">
        <v>44342.601388888892</v>
      </c>
      <c r="L530" s="7"/>
      <c r="M530" s="7"/>
      <c r="N530" s="7">
        <v>44342.605555555558</v>
      </c>
      <c r="O530" s="7">
        <v>44342.605555555558</v>
      </c>
      <c r="P530" s="7">
        <v>44342.605555555558</v>
      </c>
      <c r="Q530" s="6" t="s">
        <v>30</v>
      </c>
      <c r="R530">
        <f t="shared" si="208"/>
        <v>2</v>
      </c>
      <c r="S530">
        <f t="shared" si="209"/>
        <v>2</v>
      </c>
      <c r="T530">
        <f t="shared" si="210"/>
        <v>2</v>
      </c>
      <c r="U530">
        <f t="shared" si="211"/>
        <v>2</v>
      </c>
      <c r="V530" t="str">
        <f t="shared" si="212"/>
        <v/>
      </c>
      <c r="W530" t="str">
        <f t="shared" si="213"/>
        <v/>
      </c>
      <c r="X530">
        <f t="shared" si="214"/>
        <v>1</v>
      </c>
      <c r="Y530">
        <f t="shared" si="215"/>
        <v>1</v>
      </c>
      <c r="Z530" t="str">
        <f t="shared" si="216"/>
        <v/>
      </c>
      <c r="AA530" t="str">
        <f t="shared" si="217"/>
        <v/>
      </c>
      <c r="AB530">
        <f t="shared" si="218"/>
        <v>1</v>
      </c>
      <c r="AC530">
        <f t="shared" si="219"/>
        <v>2</v>
      </c>
    </row>
    <row r="531" spans="1:29" x14ac:dyDescent="0.35">
      <c r="A531" s="8" t="s">
        <v>434</v>
      </c>
      <c r="B531" s="9" t="s">
        <v>1062</v>
      </c>
      <c r="C531" s="9" t="s">
        <v>40</v>
      </c>
      <c r="D531" s="9" t="s">
        <v>40</v>
      </c>
      <c r="E531" s="10">
        <v>44337.584293981483</v>
      </c>
      <c r="F531" s="10">
        <v>44340.396527777775</v>
      </c>
      <c r="G531" s="10">
        <v>44340.426388888889</v>
      </c>
      <c r="H531" s="10">
        <v>44340.584722222222</v>
      </c>
      <c r="I531" s="10">
        <v>44340.584722222222</v>
      </c>
      <c r="J531" s="10">
        <v>44340.650694444441</v>
      </c>
      <c r="K531" s="10">
        <v>44340.632638888892</v>
      </c>
      <c r="L531" s="10"/>
      <c r="M531" s="10"/>
      <c r="N531" s="10">
        <v>44341.598611111112</v>
      </c>
      <c r="O531" s="10">
        <v>44341.598611111112</v>
      </c>
      <c r="P531" s="10">
        <v>44341.598611111112</v>
      </c>
      <c r="Q531" s="9" t="s">
        <v>30</v>
      </c>
      <c r="R531">
        <f t="shared" si="208"/>
        <v>1</v>
      </c>
      <c r="S531">
        <f t="shared" si="209"/>
        <v>1</v>
      </c>
      <c r="T531">
        <f t="shared" si="210"/>
        <v>1</v>
      </c>
      <c r="U531">
        <f t="shared" si="211"/>
        <v>1</v>
      </c>
      <c r="V531" t="str">
        <f t="shared" si="212"/>
        <v/>
      </c>
      <c r="W531" t="str">
        <f t="shared" si="213"/>
        <v/>
      </c>
      <c r="X531">
        <f t="shared" si="214"/>
        <v>2</v>
      </c>
      <c r="Y531">
        <f t="shared" si="215"/>
        <v>2</v>
      </c>
      <c r="Z531" t="str">
        <f t="shared" si="216"/>
        <v/>
      </c>
      <c r="AA531" t="str">
        <f t="shared" si="217"/>
        <v/>
      </c>
      <c r="AB531">
        <f t="shared" si="218"/>
        <v>1</v>
      </c>
      <c r="AC531">
        <f t="shared" si="219"/>
        <v>2</v>
      </c>
    </row>
    <row r="532" spans="1:29" x14ac:dyDescent="0.35">
      <c r="A532" s="5" t="s">
        <v>435</v>
      </c>
      <c r="B532" s="6" t="s">
        <v>436</v>
      </c>
      <c r="C532" s="6" t="s">
        <v>40</v>
      </c>
      <c r="D532" s="6" t="s">
        <v>40</v>
      </c>
      <c r="E532" s="7">
        <v>44336.486655092594</v>
      </c>
      <c r="F532" s="7">
        <v>44336.499305555553</v>
      </c>
      <c r="G532" s="7">
        <v>44337.449305555558</v>
      </c>
      <c r="H532" s="7">
        <v>44343.543749999997</v>
      </c>
      <c r="I532" s="7">
        <v>44343.543749999997</v>
      </c>
      <c r="J532" s="7">
        <v>44406.537835648145</v>
      </c>
      <c r="K532" s="7">
        <v>44406.954085648147</v>
      </c>
      <c r="L532" s="7"/>
      <c r="M532" s="7"/>
      <c r="N532" s="7">
        <v>44407.37871527778</v>
      </c>
      <c r="O532" s="7">
        <v>44417.585787037038</v>
      </c>
      <c r="P532" s="7">
        <v>44417.585763888892</v>
      </c>
      <c r="Q532" s="6" t="s">
        <v>37</v>
      </c>
      <c r="R532">
        <f t="shared" si="208"/>
        <v>2</v>
      </c>
      <c r="S532">
        <f t="shared" si="209"/>
        <v>6</v>
      </c>
      <c r="T532">
        <f t="shared" si="210"/>
        <v>46</v>
      </c>
      <c r="U532">
        <f t="shared" si="211"/>
        <v>46</v>
      </c>
      <c r="V532" t="str">
        <f t="shared" si="212"/>
        <v/>
      </c>
      <c r="W532" t="str">
        <f t="shared" si="213"/>
        <v/>
      </c>
      <c r="X532">
        <f t="shared" si="214"/>
        <v>2</v>
      </c>
      <c r="Y532">
        <f t="shared" si="215"/>
        <v>2</v>
      </c>
      <c r="Z532" t="str">
        <f t="shared" si="216"/>
        <v/>
      </c>
      <c r="AA532" t="str">
        <f t="shared" si="217"/>
        <v/>
      </c>
      <c r="AB532">
        <f t="shared" si="218"/>
        <v>7</v>
      </c>
      <c r="AC532">
        <f t="shared" si="219"/>
        <v>53</v>
      </c>
    </row>
    <row r="533" spans="1:29" x14ac:dyDescent="0.35">
      <c r="A533" s="8" t="s">
        <v>437</v>
      </c>
      <c r="B533" s="9" t="s">
        <v>438</v>
      </c>
      <c r="C533" s="9" t="s">
        <v>40</v>
      </c>
      <c r="D533" s="9" t="s">
        <v>40</v>
      </c>
      <c r="E533" s="10">
        <v>44336.483657407407</v>
      </c>
      <c r="F533" s="10">
        <v>44336.500694444447</v>
      </c>
      <c r="G533" s="10">
        <v>44337.448611111111</v>
      </c>
      <c r="H533" s="10">
        <v>44343.543749999997</v>
      </c>
      <c r="I533" s="10">
        <v>44343.543749999997</v>
      </c>
      <c r="J533" s="10">
        <v>44406.54011574074</v>
      </c>
      <c r="K533" s="10">
        <v>44406.973993055559</v>
      </c>
      <c r="L533" s="10"/>
      <c r="M533" s="10"/>
      <c r="N533" s="10">
        <v>44407.378298611111</v>
      </c>
      <c r="O533" s="10">
        <v>44417.585497685184</v>
      </c>
      <c r="P533" s="10">
        <v>44417.585451388892</v>
      </c>
      <c r="Q533" s="9" t="s">
        <v>37</v>
      </c>
      <c r="R533">
        <f t="shared" si="208"/>
        <v>2</v>
      </c>
      <c r="S533">
        <f t="shared" si="209"/>
        <v>6</v>
      </c>
      <c r="T533">
        <f t="shared" si="210"/>
        <v>46</v>
      </c>
      <c r="U533">
        <f t="shared" si="211"/>
        <v>46</v>
      </c>
      <c r="V533" t="str">
        <f t="shared" si="212"/>
        <v/>
      </c>
      <c r="W533" t="str">
        <f t="shared" si="213"/>
        <v/>
      </c>
      <c r="X533">
        <f t="shared" si="214"/>
        <v>2</v>
      </c>
      <c r="Y533">
        <f t="shared" si="215"/>
        <v>2</v>
      </c>
      <c r="Z533" t="str">
        <f t="shared" si="216"/>
        <v/>
      </c>
      <c r="AA533" t="str">
        <f t="shared" si="217"/>
        <v/>
      </c>
      <c r="AB533">
        <f t="shared" si="218"/>
        <v>7</v>
      </c>
      <c r="AC533">
        <f t="shared" si="219"/>
        <v>53</v>
      </c>
    </row>
    <row r="534" spans="1:29" x14ac:dyDescent="0.35">
      <c r="A534" s="5" t="s">
        <v>439</v>
      </c>
      <c r="B534" s="6" t="s">
        <v>1063</v>
      </c>
      <c r="C534" s="6" t="s">
        <v>40</v>
      </c>
      <c r="D534" s="6" t="s">
        <v>40</v>
      </c>
      <c r="E534" s="7">
        <v>44336.47923611111</v>
      </c>
      <c r="F534" s="7">
        <v>44336.502083333333</v>
      </c>
      <c r="G534" s="7">
        <v>44337.448611111111</v>
      </c>
      <c r="H534" s="7">
        <v>44343.542361111111</v>
      </c>
      <c r="I534" s="7">
        <v>44343.542361111111</v>
      </c>
      <c r="J534" s="7">
        <v>44406.540509259263</v>
      </c>
      <c r="K534" s="7">
        <v>44406.976203703707</v>
      </c>
      <c r="L534" s="7"/>
      <c r="M534" s="7"/>
      <c r="N534" s="7">
        <v>44407.377951388888</v>
      </c>
      <c r="O534" s="7">
        <v>44417.585173611114</v>
      </c>
      <c r="P534" s="7">
        <v>44417.585150462961</v>
      </c>
      <c r="Q534" s="6" t="s">
        <v>37</v>
      </c>
      <c r="R534">
        <f t="shared" si="208"/>
        <v>2</v>
      </c>
      <c r="S534">
        <f t="shared" si="209"/>
        <v>6</v>
      </c>
      <c r="T534">
        <f t="shared" si="210"/>
        <v>46</v>
      </c>
      <c r="U534">
        <f t="shared" si="211"/>
        <v>46</v>
      </c>
      <c r="V534" t="str">
        <f t="shared" si="212"/>
        <v/>
      </c>
      <c r="W534" t="str">
        <f t="shared" si="213"/>
        <v/>
      </c>
      <c r="X534">
        <f t="shared" si="214"/>
        <v>2</v>
      </c>
      <c r="Y534">
        <f t="shared" si="215"/>
        <v>2</v>
      </c>
      <c r="Z534" t="str">
        <f t="shared" si="216"/>
        <v/>
      </c>
      <c r="AA534" t="str">
        <f t="shared" si="217"/>
        <v/>
      </c>
      <c r="AB534">
        <f t="shared" si="218"/>
        <v>7</v>
      </c>
      <c r="AC534">
        <f t="shared" si="219"/>
        <v>53</v>
      </c>
    </row>
    <row r="535" spans="1:29" x14ac:dyDescent="0.35">
      <c r="A535" s="8" t="s">
        <v>440</v>
      </c>
      <c r="B535" s="9" t="s">
        <v>441</v>
      </c>
      <c r="C535" s="9" t="s">
        <v>40</v>
      </c>
      <c r="D535" s="9" t="s">
        <v>40</v>
      </c>
      <c r="E535" s="10">
        <v>44336.473483796297</v>
      </c>
      <c r="F535" s="10">
        <v>44336.50277777778</v>
      </c>
      <c r="G535" s="10">
        <v>44337.447916666664</v>
      </c>
      <c r="H535" s="10">
        <v>44343.540972222225</v>
      </c>
      <c r="I535" s="10">
        <v>44343.540972222225</v>
      </c>
      <c r="J535" s="10">
        <v>44406.540960648148</v>
      </c>
      <c r="K535" s="10">
        <v>44406.955763888887</v>
      </c>
      <c r="L535" s="10"/>
      <c r="M535" s="10"/>
      <c r="N535" s="10">
        <v>44407.37740740741</v>
      </c>
      <c r="O535" s="10">
        <v>44417.584861111114</v>
      </c>
      <c r="P535" s="10">
        <v>44417.584837962961</v>
      </c>
      <c r="Q535" s="9" t="s">
        <v>37</v>
      </c>
      <c r="R535">
        <f t="shared" si="208"/>
        <v>2</v>
      </c>
      <c r="S535">
        <f t="shared" si="209"/>
        <v>6</v>
      </c>
      <c r="T535">
        <f t="shared" si="210"/>
        <v>46</v>
      </c>
      <c r="U535">
        <f t="shared" si="211"/>
        <v>46</v>
      </c>
      <c r="V535" t="str">
        <f t="shared" si="212"/>
        <v/>
      </c>
      <c r="W535" t="str">
        <f t="shared" si="213"/>
        <v/>
      </c>
      <c r="X535">
        <f t="shared" si="214"/>
        <v>2</v>
      </c>
      <c r="Y535">
        <f t="shared" si="215"/>
        <v>2</v>
      </c>
      <c r="Z535" t="str">
        <f t="shared" si="216"/>
        <v/>
      </c>
      <c r="AA535" t="str">
        <f t="shared" si="217"/>
        <v/>
      </c>
      <c r="AB535">
        <f t="shared" si="218"/>
        <v>7</v>
      </c>
      <c r="AC535">
        <f t="shared" si="219"/>
        <v>53</v>
      </c>
    </row>
    <row r="536" spans="1:29" x14ac:dyDescent="0.35">
      <c r="A536" s="5" t="s">
        <v>442</v>
      </c>
      <c r="B536" s="6" t="s">
        <v>443</v>
      </c>
      <c r="C536" s="6" t="s">
        <v>40</v>
      </c>
      <c r="D536" s="6" t="s">
        <v>40</v>
      </c>
      <c r="E536" s="7">
        <v>44334.579953703702</v>
      </c>
      <c r="F536" s="7">
        <v>44334.729861111111</v>
      </c>
      <c r="G536" s="7">
        <v>44336.440972222219</v>
      </c>
      <c r="H536" s="7">
        <v>44336.586111111108</v>
      </c>
      <c r="I536" s="7">
        <v>44336.586111111108</v>
      </c>
      <c r="J536" s="7">
        <v>44337.565972222219</v>
      </c>
      <c r="K536" s="7">
        <v>44340.628472222219</v>
      </c>
      <c r="L536" s="7"/>
      <c r="M536" s="7"/>
      <c r="N536" s="7">
        <v>44341.597916666666</v>
      </c>
      <c r="O536" s="7">
        <v>44341.597916666666</v>
      </c>
      <c r="P536" s="7">
        <v>44341.597916666666</v>
      </c>
      <c r="Q536" s="6" t="s">
        <v>30</v>
      </c>
      <c r="R536">
        <f t="shared" si="208"/>
        <v>3</v>
      </c>
      <c r="S536">
        <f t="shared" si="209"/>
        <v>3</v>
      </c>
      <c r="T536">
        <f t="shared" si="210"/>
        <v>3</v>
      </c>
      <c r="U536">
        <f t="shared" si="211"/>
        <v>2</v>
      </c>
      <c r="V536" t="str">
        <f t="shared" si="212"/>
        <v/>
      </c>
      <c r="W536" t="str">
        <f t="shared" si="213"/>
        <v/>
      </c>
      <c r="X536">
        <f t="shared" si="214"/>
        <v>2</v>
      </c>
      <c r="Y536">
        <f t="shared" si="215"/>
        <v>3</v>
      </c>
      <c r="Z536" t="str">
        <f t="shared" si="216"/>
        <v/>
      </c>
      <c r="AA536" t="str">
        <f t="shared" si="217"/>
        <v/>
      </c>
      <c r="AB536">
        <f t="shared" si="218"/>
        <v>1</v>
      </c>
      <c r="AC536">
        <f t="shared" si="219"/>
        <v>4</v>
      </c>
    </row>
    <row r="537" spans="1:29" x14ac:dyDescent="0.35">
      <c r="A537" s="8" t="s">
        <v>444</v>
      </c>
      <c r="B537" s="9" t="s">
        <v>1064</v>
      </c>
      <c r="C537" s="9" t="s">
        <v>40</v>
      </c>
      <c r="D537" s="9" t="s">
        <v>40</v>
      </c>
      <c r="E537" s="10">
        <v>44333.470451388886</v>
      </c>
      <c r="F537" s="10">
        <v>44333.593055555553</v>
      </c>
      <c r="G537" s="10">
        <v>44333.594444444447</v>
      </c>
      <c r="H537" s="10">
        <v>44333.594444444447</v>
      </c>
      <c r="I537" s="10">
        <v>44333.594444444447</v>
      </c>
      <c r="J537" s="10"/>
      <c r="K537" s="10"/>
      <c r="L537" s="10"/>
      <c r="M537" s="10"/>
      <c r="N537" s="10">
        <v>44333.594444444447</v>
      </c>
      <c r="O537" s="10">
        <v>44333.594444444447</v>
      </c>
      <c r="P537" s="10">
        <v>44333.594444444447</v>
      </c>
      <c r="Q537" s="9" t="s">
        <v>30</v>
      </c>
      <c r="R537">
        <f t="shared" si="208"/>
        <v>1</v>
      </c>
      <c r="S537">
        <f t="shared" si="209"/>
        <v>1</v>
      </c>
      <c r="T537" t="str">
        <f t="shared" si="210"/>
        <v/>
      </c>
      <c r="U537" t="str">
        <f t="shared" si="211"/>
        <v/>
      </c>
      <c r="V537" t="str">
        <f t="shared" si="212"/>
        <v/>
      </c>
      <c r="W537" t="str">
        <f t="shared" si="213"/>
        <v/>
      </c>
      <c r="X537" t="str">
        <f t="shared" si="214"/>
        <v/>
      </c>
      <c r="Y537" t="str">
        <f t="shared" si="215"/>
        <v/>
      </c>
      <c r="Z537" t="str">
        <f t="shared" si="216"/>
        <v/>
      </c>
      <c r="AA537" t="str">
        <f t="shared" si="217"/>
        <v/>
      </c>
      <c r="AB537">
        <f t="shared" si="218"/>
        <v>1</v>
      </c>
      <c r="AC537">
        <f t="shared" si="219"/>
        <v>1</v>
      </c>
    </row>
    <row r="538" spans="1:29" x14ac:dyDescent="0.35">
      <c r="A538" s="5" t="s">
        <v>445</v>
      </c>
      <c r="B538" s="6" t="s">
        <v>446</v>
      </c>
      <c r="C538" s="6" t="s">
        <v>40</v>
      </c>
      <c r="D538" s="6" t="s">
        <v>40</v>
      </c>
      <c r="E538" s="7">
        <v>44333.383668981478</v>
      </c>
      <c r="F538" s="7">
        <v>44333.390972222223</v>
      </c>
      <c r="G538" s="7">
        <v>44336.44027777778</v>
      </c>
      <c r="H538" s="7">
        <v>44336.585416666669</v>
      </c>
      <c r="I538" s="7">
        <v>44336.585416666669</v>
      </c>
      <c r="J538" s="7">
        <v>44342.42083333333</v>
      </c>
      <c r="K538" s="7"/>
      <c r="L538" s="7">
        <v>44705.495949074073</v>
      </c>
      <c r="M538" s="7"/>
      <c r="N538" s="7">
        <v>44342.586111111108</v>
      </c>
      <c r="O538" s="7">
        <v>44342.586111111108</v>
      </c>
      <c r="P538" s="7">
        <v>44342.586111111108</v>
      </c>
      <c r="Q538" s="6" t="s">
        <v>30</v>
      </c>
      <c r="R538">
        <f t="shared" si="208"/>
        <v>4</v>
      </c>
      <c r="S538">
        <f t="shared" si="209"/>
        <v>4</v>
      </c>
      <c r="T538" t="str">
        <f t="shared" si="210"/>
        <v/>
      </c>
      <c r="U538">
        <f t="shared" si="211"/>
        <v>5</v>
      </c>
      <c r="V538" t="str">
        <f t="shared" si="212"/>
        <v/>
      </c>
      <c r="W538">
        <f t="shared" si="213"/>
        <v>264</v>
      </c>
      <c r="X538" t="str">
        <f t="shared" si="214"/>
        <v/>
      </c>
      <c r="Y538">
        <f t="shared" si="215"/>
        <v>1</v>
      </c>
      <c r="Z538" t="str">
        <f t="shared" si="216"/>
        <v/>
      </c>
      <c r="AA538">
        <f t="shared" si="217"/>
        <v>-260</v>
      </c>
      <c r="AB538">
        <f t="shared" si="218"/>
        <v>1</v>
      </c>
      <c r="AC538">
        <f t="shared" si="219"/>
        <v>5</v>
      </c>
    </row>
    <row r="539" spans="1:29" x14ac:dyDescent="0.35">
      <c r="A539" s="8" t="s">
        <v>447</v>
      </c>
      <c r="B539" s="9" t="s">
        <v>448</v>
      </c>
      <c r="C539" s="9" t="s">
        <v>40</v>
      </c>
      <c r="D539" s="9" t="s">
        <v>40</v>
      </c>
      <c r="E539" s="10">
        <v>44330.622569444444</v>
      </c>
      <c r="F539" s="10">
        <v>44330.625</v>
      </c>
      <c r="G539" s="10">
        <v>44334.667361111111</v>
      </c>
      <c r="H539" s="10">
        <v>44335.587500000001</v>
      </c>
      <c r="I539" s="10">
        <v>44335.587500000001</v>
      </c>
      <c r="J539" s="10">
        <v>44337.53402777778</v>
      </c>
      <c r="K539" s="10">
        <v>44340.624305555553</v>
      </c>
      <c r="L539" s="10"/>
      <c r="M539" s="10">
        <v>44354.42291666667</v>
      </c>
      <c r="N539" s="10">
        <v>44354.556944444441</v>
      </c>
      <c r="O539" s="10">
        <v>44354.588888888888</v>
      </c>
      <c r="P539" s="10">
        <v>44354.588888888888</v>
      </c>
      <c r="Q539" s="9" t="s">
        <v>30</v>
      </c>
      <c r="R539">
        <f t="shared" si="208"/>
        <v>3</v>
      </c>
      <c r="S539">
        <f t="shared" si="209"/>
        <v>4</v>
      </c>
      <c r="T539">
        <f t="shared" si="210"/>
        <v>4</v>
      </c>
      <c r="U539">
        <f t="shared" si="211"/>
        <v>3</v>
      </c>
      <c r="V539">
        <f t="shared" si="212"/>
        <v>14</v>
      </c>
      <c r="W539" t="str">
        <f t="shared" si="213"/>
        <v/>
      </c>
      <c r="X539">
        <f t="shared" si="214"/>
        <v>11</v>
      </c>
      <c r="Y539">
        <f t="shared" si="215"/>
        <v>12</v>
      </c>
      <c r="Z539">
        <f t="shared" si="216"/>
        <v>1</v>
      </c>
      <c r="AA539" t="str">
        <f t="shared" si="217"/>
        <v/>
      </c>
      <c r="AB539">
        <f t="shared" si="218"/>
        <v>1</v>
      </c>
      <c r="AC539">
        <f t="shared" si="219"/>
        <v>14</v>
      </c>
    </row>
    <row r="540" spans="1:29" x14ac:dyDescent="0.35">
      <c r="A540" s="5" t="s">
        <v>449</v>
      </c>
      <c r="B540" s="6" t="s">
        <v>450</v>
      </c>
      <c r="C540" s="6" t="s">
        <v>40</v>
      </c>
      <c r="D540" s="6" t="s">
        <v>40</v>
      </c>
      <c r="E540" s="7">
        <v>44330.589039351849</v>
      </c>
      <c r="F540" s="7">
        <v>44330.623611111114</v>
      </c>
      <c r="G540" s="7">
        <v>44334.663888888892</v>
      </c>
      <c r="H540" s="7">
        <v>44335.586111111108</v>
      </c>
      <c r="I540" s="7">
        <v>44335.586111111108</v>
      </c>
      <c r="J540" s="7">
        <v>44337.491666666669</v>
      </c>
      <c r="K540" s="7">
        <v>44340.621527777781</v>
      </c>
      <c r="L540" s="7"/>
      <c r="M540" s="7">
        <v>44354.42291666667</v>
      </c>
      <c r="N540" s="7">
        <v>44354.554166666669</v>
      </c>
      <c r="O540" s="7">
        <v>44354.587500000001</v>
      </c>
      <c r="P540" s="7">
        <v>44354.587500000001</v>
      </c>
      <c r="Q540" s="6" t="s">
        <v>30</v>
      </c>
      <c r="R540">
        <f t="shared" si="208"/>
        <v>3</v>
      </c>
      <c r="S540">
        <f t="shared" si="209"/>
        <v>4</v>
      </c>
      <c r="T540">
        <f t="shared" si="210"/>
        <v>4</v>
      </c>
      <c r="U540">
        <f t="shared" si="211"/>
        <v>3</v>
      </c>
      <c r="V540">
        <f t="shared" si="212"/>
        <v>14</v>
      </c>
      <c r="W540" t="str">
        <f t="shared" si="213"/>
        <v/>
      </c>
      <c r="X540">
        <f t="shared" si="214"/>
        <v>11</v>
      </c>
      <c r="Y540">
        <f t="shared" si="215"/>
        <v>12</v>
      </c>
      <c r="Z540">
        <f t="shared" si="216"/>
        <v>1</v>
      </c>
      <c r="AA540" t="str">
        <f t="shared" si="217"/>
        <v/>
      </c>
      <c r="AB540">
        <f t="shared" si="218"/>
        <v>1</v>
      </c>
      <c r="AC540">
        <f t="shared" si="219"/>
        <v>14</v>
      </c>
    </row>
    <row r="541" spans="1:29" x14ac:dyDescent="0.35">
      <c r="A541" s="8" t="s">
        <v>451</v>
      </c>
      <c r="B541" s="9" t="s">
        <v>452</v>
      </c>
      <c r="C541" s="9" t="s">
        <v>40</v>
      </c>
      <c r="D541" s="9" t="s">
        <v>40</v>
      </c>
      <c r="E541" s="10">
        <v>44329.643275462964</v>
      </c>
      <c r="F541" s="10">
        <v>44330.479166666664</v>
      </c>
      <c r="G541" s="10">
        <v>44334.482638888891</v>
      </c>
      <c r="H541" s="10">
        <v>44334.592361111114</v>
      </c>
      <c r="I541" s="10">
        <v>44334.592361111114</v>
      </c>
      <c r="J541" s="10">
        <v>44337.470138888886</v>
      </c>
      <c r="K541" s="10">
        <v>44340.623611111114</v>
      </c>
      <c r="L541" s="10"/>
      <c r="M541" s="10"/>
      <c r="N541" s="10">
        <v>44341.59652777778</v>
      </c>
      <c r="O541" s="10">
        <v>44341.59652777778</v>
      </c>
      <c r="P541" s="10">
        <v>44341.59652777778</v>
      </c>
      <c r="Q541" s="9" t="s">
        <v>30</v>
      </c>
      <c r="R541">
        <f t="shared" si="208"/>
        <v>3</v>
      </c>
      <c r="S541">
        <f t="shared" si="209"/>
        <v>3</v>
      </c>
      <c r="T541">
        <f t="shared" si="210"/>
        <v>5</v>
      </c>
      <c r="U541">
        <f t="shared" si="211"/>
        <v>4</v>
      </c>
      <c r="V541" t="str">
        <f t="shared" si="212"/>
        <v/>
      </c>
      <c r="W541" t="str">
        <f t="shared" si="213"/>
        <v/>
      </c>
      <c r="X541">
        <f t="shared" si="214"/>
        <v>2</v>
      </c>
      <c r="Y541">
        <f t="shared" si="215"/>
        <v>3</v>
      </c>
      <c r="Z541" t="str">
        <f t="shared" si="216"/>
        <v/>
      </c>
      <c r="AA541" t="str">
        <f t="shared" si="217"/>
        <v/>
      </c>
      <c r="AB541">
        <f t="shared" si="218"/>
        <v>1</v>
      </c>
      <c r="AC541">
        <f t="shared" si="219"/>
        <v>6</v>
      </c>
    </row>
    <row r="542" spans="1:29" x14ac:dyDescent="0.35">
      <c r="A542" s="5" t="s">
        <v>453</v>
      </c>
      <c r="B542" s="6" t="s">
        <v>454</v>
      </c>
      <c r="C542" s="6" t="s">
        <v>40</v>
      </c>
      <c r="D542" s="6" t="s">
        <v>40</v>
      </c>
      <c r="E542" s="7">
        <v>44329.606944444444</v>
      </c>
      <c r="F542" s="7">
        <v>44330.438888888886</v>
      </c>
      <c r="G542" s="7">
        <v>44334.474305555559</v>
      </c>
      <c r="H542" s="7">
        <v>44334.59097222222</v>
      </c>
      <c r="I542" s="7">
        <v>44334.59097222222</v>
      </c>
      <c r="J542" s="7">
        <v>44337.465277777781</v>
      </c>
      <c r="K542" s="7">
        <v>44340.622916666667</v>
      </c>
      <c r="L542" s="7"/>
      <c r="M542" s="7"/>
      <c r="N542" s="7">
        <v>44341.595138888886</v>
      </c>
      <c r="O542" s="7">
        <v>44341.595138888886</v>
      </c>
      <c r="P542" s="7">
        <v>44341.595138888886</v>
      </c>
      <c r="Q542" s="6" t="s">
        <v>30</v>
      </c>
      <c r="R542">
        <f t="shared" si="208"/>
        <v>3</v>
      </c>
      <c r="S542">
        <f t="shared" si="209"/>
        <v>3</v>
      </c>
      <c r="T542">
        <f t="shared" si="210"/>
        <v>5</v>
      </c>
      <c r="U542">
        <f t="shared" si="211"/>
        <v>4</v>
      </c>
      <c r="V542" t="str">
        <f t="shared" si="212"/>
        <v/>
      </c>
      <c r="W542" t="str">
        <f t="shared" si="213"/>
        <v/>
      </c>
      <c r="X542">
        <f t="shared" si="214"/>
        <v>2</v>
      </c>
      <c r="Y542">
        <f t="shared" si="215"/>
        <v>3</v>
      </c>
      <c r="Z542" t="str">
        <f t="shared" si="216"/>
        <v/>
      </c>
      <c r="AA542" t="str">
        <f t="shared" si="217"/>
        <v/>
      </c>
      <c r="AB542">
        <f t="shared" si="218"/>
        <v>1</v>
      </c>
      <c r="AC542">
        <f t="shared" si="219"/>
        <v>6</v>
      </c>
    </row>
    <row r="543" spans="1:29" x14ac:dyDescent="0.35">
      <c r="A543" s="8" t="s">
        <v>455</v>
      </c>
      <c r="B543" s="9" t="s">
        <v>456</v>
      </c>
      <c r="C543" s="9" t="s">
        <v>40</v>
      </c>
      <c r="D543" s="9" t="s">
        <v>40</v>
      </c>
      <c r="E543" s="10">
        <v>44328.686701388891</v>
      </c>
      <c r="F543" s="10">
        <v>44328.725694444445</v>
      </c>
      <c r="G543" s="10">
        <v>44334.470138888886</v>
      </c>
      <c r="H543" s="10">
        <v>44334.586111111108</v>
      </c>
      <c r="I543" s="10">
        <v>44334.586111111108</v>
      </c>
      <c r="J543" s="10">
        <v>44383.765972222223</v>
      </c>
      <c r="K543" s="10">
        <v>44383.765277777777</v>
      </c>
      <c r="L543" s="10"/>
      <c r="M543" s="10"/>
      <c r="N543" s="10">
        <v>44384.59652777778</v>
      </c>
      <c r="O543" s="10">
        <v>44384.596620370372</v>
      </c>
      <c r="P543" s="10">
        <v>44384.596585648149</v>
      </c>
      <c r="Q543" s="9" t="s">
        <v>30</v>
      </c>
      <c r="R543">
        <f t="shared" si="208"/>
        <v>5</v>
      </c>
      <c r="S543">
        <f t="shared" si="209"/>
        <v>5</v>
      </c>
      <c r="T543">
        <f t="shared" si="210"/>
        <v>36</v>
      </c>
      <c r="U543">
        <f t="shared" si="211"/>
        <v>36</v>
      </c>
      <c r="V543" t="str">
        <f t="shared" si="212"/>
        <v/>
      </c>
      <c r="W543" t="str">
        <f t="shared" si="213"/>
        <v/>
      </c>
      <c r="X543">
        <f t="shared" si="214"/>
        <v>2</v>
      </c>
      <c r="Y543">
        <f t="shared" si="215"/>
        <v>2</v>
      </c>
      <c r="Z543" t="str">
        <f t="shared" si="216"/>
        <v/>
      </c>
      <c r="AA543" t="str">
        <f t="shared" si="217"/>
        <v/>
      </c>
      <c r="AB543">
        <f t="shared" si="218"/>
        <v>1</v>
      </c>
      <c r="AC543">
        <f t="shared" si="219"/>
        <v>37</v>
      </c>
    </row>
    <row r="544" spans="1:29" x14ac:dyDescent="0.35">
      <c r="A544" s="5" t="s">
        <v>457</v>
      </c>
      <c r="B544" s="6" t="s">
        <v>458</v>
      </c>
      <c r="C544" s="6" t="s">
        <v>40</v>
      </c>
      <c r="D544" s="6" t="s">
        <v>40</v>
      </c>
      <c r="E544" s="7">
        <v>44328.658993055556</v>
      </c>
      <c r="F544" s="7">
        <v>44328.864583333336</v>
      </c>
      <c r="G544" s="7">
        <v>44330.456944444442</v>
      </c>
      <c r="H544" s="7">
        <v>44330.594444444447</v>
      </c>
      <c r="I544" s="7">
        <v>44330.594444444447</v>
      </c>
      <c r="J544" s="7">
        <v>44333.298611111109</v>
      </c>
      <c r="K544" s="7"/>
      <c r="L544" s="7">
        <v>44705.40353009259</v>
      </c>
      <c r="M544" s="7"/>
      <c r="N544" s="7">
        <v>44333.585416666669</v>
      </c>
      <c r="O544" s="7">
        <v>44333.585416666669</v>
      </c>
      <c r="P544" s="7">
        <v>44333.585416666669</v>
      </c>
      <c r="Q544" s="6" t="s">
        <v>30</v>
      </c>
      <c r="R544">
        <f t="shared" si="208"/>
        <v>3</v>
      </c>
      <c r="S544">
        <f t="shared" si="209"/>
        <v>3</v>
      </c>
      <c r="T544" t="str">
        <f t="shared" si="210"/>
        <v/>
      </c>
      <c r="U544">
        <f t="shared" si="211"/>
        <v>2</v>
      </c>
      <c r="V544" t="str">
        <f t="shared" si="212"/>
        <v/>
      </c>
      <c r="W544">
        <f t="shared" si="213"/>
        <v>268</v>
      </c>
      <c r="X544" t="str">
        <f t="shared" si="214"/>
        <v/>
      </c>
      <c r="Y544">
        <f t="shared" si="215"/>
        <v>1</v>
      </c>
      <c r="Z544" t="str">
        <f t="shared" si="216"/>
        <v/>
      </c>
      <c r="AA544">
        <f t="shared" si="217"/>
        <v>-267</v>
      </c>
      <c r="AB544">
        <f t="shared" si="218"/>
        <v>1</v>
      </c>
      <c r="AC544">
        <f t="shared" si="219"/>
        <v>2</v>
      </c>
    </row>
    <row r="545" spans="1:29" x14ac:dyDescent="0.35">
      <c r="A545" s="8" t="s">
        <v>459</v>
      </c>
      <c r="B545" s="9" t="s">
        <v>460</v>
      </c>
      <c r="C545" s="9" t="s">
        <v>40</v>
      </c>
      <c r="D545" s="9" t="s">
        <v>40</v>
      </c>
      <c r="E545" s="10">
        <v>44328.653912037036</v>
      </c>
      <c r="F545" s="10">
        <v>44328.865972222222</v>
      </c>
      <c r="G545" s="10">
        <v>44334.467361111114</v>
      </c>
      <c r="H545" s="10">
        <v>44334.584722222222</v>
      </c>
      <c r="I545" s="10">
        <v>44334.584722222222</v>
      </c>
      <c r="J545" s="10">
        <v>44335.681944444441</v>
      </c>
      <c r="K545" s="10">
        <v>44336.536111111112</v>
      </c>
      <c r="L545" s="10">
        <v>44356.631249999999</v>
      </c>
      <c r="M545" s="10">
        <v>44356.631249999999</v>
      </c>
      <c r="N545" s="10">
        <v>44356.702777777777</v>
      </c>
      <c r="O545" s="10">
        <v>44356.702777777777</v>
      </c>
      <c r="P545" s="10">
        <v>44356.702777777777</v>
      </c>
      <c r="Q545" s="9" t="s">
        <v>30</v>
      </c>
      <c r="R545">
        <f t="shared" si="208"/>
        <v>5</v>
      </c>
      <c r="S545">
        <f t="shared" si="209"/>
        <v>5</v>
      </c>
      <c r="T545">
        <f t="shared" si="210"/>
        <v>3</v>
      </c>
      <c r="U545">
        <f t="shared" si="211"/>
        <v>2</v>
      </c>
      <c r="V545">
        <f t="shared" si="212"/>
        <v>17</v>
      </c>
      <c r="W545">
        <f t="shared" si="213"/>
        <v>17</v>
      </c>
      <c r="X545">
        <f t="shared" si="214"/>
        <v>15</v>
      </c>
      <c r="Y545">
        <f t="shared" si="215"/>
        <v>16</v>
      </c>
      <c r="Z545">
        <f t="shared" si="216"/>
        <v>1</v>
      </c>
      <c r="AA545">
        <f t="shared" si="217"/>
        <v>1</v>
      </c>
      <c r="AB545">
        <f t="shared" si="218"/>
        <v>1</v>
      </c>
      <c r="AC545">
        <f t="shared" si="219"/>
        <v>17</v>
      </c>
    </row>
    <row r="546" spans="1:29" x14ac:dyDescent="0.35">
      <c r="A546" s="5" t="s">
        <v>461</v>
      </c>
      <c r="B546" s="6" t="s">
        <v>462</v>
      </c>
      <c r="C546" s="6" t="s">
        <v>40</v>
      </c>
      <c r="D546" s="6" t="s">
        <v>40</v>
      </c>
      <c r="E546" s="7">
        <v>44328.465289351851</v>
      </c>
      <c r="F546" s="7">
        <v>44328.866666666669</v>
      </c>
      <c r="G546" s="7">
        <v>44330.461111111108</v>
      </c>
      <c r="H546" s="7">
        <v>44330.595833333333</v>
      </c>
      <c r="I546" s="7">
        <v>44330.595833333333</v>
      </c>
      <c r="J546" s="7">
        <v>44333.304861111108</v>
      </c>
      <c r="K546" s="7">
        <v>44333.892361111109</v>
      </c>
      <c r="L546" s="7"/>
      <c r="M546" s="7"/>
      <c r="N546" s="7">
        <v>44334.59652777778</v>
      </c>
      <c r="O546" s="7">
        <v>44334.59652777778</v>
      </c>
      <c r="P546" s="7">
        <v>44334.59652777778</v>
      </c>
      <c r="Q546" s="6" t="s">
        <v>30</v>
      </c>
      <c r="R546">
        <f t="shared" si="208"/>
        <v>3</v>
      </c>
      <c r="S546">
        <f t="shared" si="209"/>
        <v>3</v>
      </c>
      <c r="T546">
        <f t="shared" si="210"/>
        <v>2</v>
      </c>
      <c r="U546">
        <f t="shared" si="211"/>
        <v>2</v>
      </c>
      <c r="V546" t="str">
        <f t="shared" si="212"/>
        <v/>
      </c>
      <c r="W546" t="str">
        <f t="shared" si="213"/>
        <v/>
      </c>
      <c r="X546">
        <f t="shared" si="214"/>
        <v>2</v>
      </c>
      <c r="Y546">
        <f t="shared" si="215"/>
        <v>2</v>
      </c>
      <c r="Z546" t="str">
        <f t="shared" si="216"/>
        <v/>
      </c>
      <c r="AA546" t="str">
        <f t="shared" si="217"/>
        <v/>
      </c>
      <c r="AB546">
        <f t="shared" si="218"/>
        <v>1</v>
      </c>
      <c r="AC546">
        <f t="shared" si="219"/>
        <v>3</v>
      </c>
    </row>
    <row r="547" spans="1:29" x14ac:dyDescent="0.35">
      <c r="A547" s="8" t="s">
        <v>463</v>
      </c>
      <c r="B547" s="9" t="s">
        <v>464</v>
      </c>
      <c r="C547" s="9" t="s">
        <v>40</v>
      </c>
      <c r="D547" s="9" t="s">
        <v>40</v>
      </c>
      <c r="E547" s="10">
        <v>44328.46130787037</v>
      </c>
      <c r="F547" s="10">
        <v>44328.868055555555</v>
      </c>
      <c r="G547" s="10">
        <v>44330.458333333336</v>
      </c>
      <c r="H547" s="10">
        <v>44330.59652777778</v>
      </c>
      <c r="I547" s="10">
        <v>44330.59652777778</v>
      </c>
      <c r="J547" s="10">
        <v>44333.302777777775</v>
      </c>
      <c r="K547" s="10">
        <v>44333.89166666667</v>
      </c>
      <c r="L547" s="10"/>
      <c r="M547" s="10"/>
      <c r="N547" s="10">
        <v>44334.595833333333</v>
      </c>
      <c r="O547" s="10">
        <v>44334.595833333333</v>
      </c>
      <c r="P547" s="10">
        <v>44334.595833333333</v>
      </c>
      <c r="Q547" s="9" t="s">
        <v>30</v>
      </c>
      <c r="R547">
        <f t="shared" si="208"/>
        <v>3</v>
      </c>
      <c r="S547">
        <f t="shared" si="209"/>
        <v>3</v>
      </c>
      <c r="T547">
        <f t="shared" si="210"/>
        <v>2</v>
      </c>
      <c r="U547">
        <f t="shared" si="211"/>
        <v>2</v>
      </c>
      <c r="V547" t="str">
        <f t="shared" si="212"/>
        <v/>
      </c>
      <c r="W547" t="str">
        <f t="shared" si="213"/>
        <v/>
      </c>
      <c r="X547">
        <f t="shared" si="214"/>
        <v>2</v>
      </c>
      <c r="Y547">
        <f t="shared" si="215"/>
        <v>2</v>
      </c>
      <c r="Z547" t="str">
        <f t="shared" si="216"/>
        <v/>
      </c>
      <c r="AA547" t="str">
        <f t="shared" si="217"/>
        <v/>
      </c>
      <c r="AB547">
        <f t="shared" si="218"/>
        <v>1</v>
      </c>
      <c r="AC547">
        <f t="shared" si="219"/>
        <v>3</v>
      </c>
    </row>
    <row r="548" spans="1:29" x14ac:dyDescent="0.35">
      <c r="A548" s="5" t="s">
        <v>465</v>
      </c>
      <c r="B548" s="6" t="s">
        <v>466</v>
      </c>
      <c r="C548" s="6" t="s">
        <v>40</v>
      </c>
      <c r="D548" s="6" t="s">
        <v>40</v>
      </c>
      <c r="E548" s="7">
        <v>44327.618564814817</v>
      </c>
      <c r="F548" s="7">
        <v>44328.871527777781</v>
      </c>
      <c r="G548" s="7">
        <v>44330.454861111109</v>
      </c>
      <c r="H548" s="7">
        <v>44330.598611111112</v>
      </c>
      <c r="I548" s="7">
        <v>44330.598611111112</v>
      </c>
      <c r="J548" s="7">
        <v>44333.332638888889</v>
      </c>
      <c r="K548" s="7">
        <v>44333.950694444444</v>
      </c>
      <c r="L548" s="7">
        <v>44343.396527777775</v>
      </c>
      <c r="M548" s="7">
        <v>44343.396527777775</v>
      </c>
      <c r="N548" s="7">
        <v>44343.59097222222</v>
      </c>
      <c r="O548" s="7">
        <v>44343.59097222222</v>
      </c>
      <c r="P548" s="7">
        <v>44343.59097222222</v>
      </c>
      <c r="Q548" s="6" t="s">
        <v>37</v>
      </c>
      <c r="R548">
        <f t="shared" si="208"/>
        <v>3</v>
      </c>
      <c r="S548">
        <f t="shared" si="209"/>
        <v>3</v>
      </c>
      <c r="T548">
        <f t="shared" si="210"/>
        <v>2</v>
      </c>
      <c r="U548">
        <f t="shared" si="211"/>
        <v>2</v>
      </c>
      <c r="V548">
        <f t="shared" si="212"/>
        <v>10</v>
      </c>
      <c r="W548">
        <f t="shared" si="213"/>
        <v>10</v>
      </c>
      <c r="X548">
        <f t="shared" si="214"/>
        <v>9</v>
      </c>
      <c r="Y548">
        <f t="shared" si="215"/>
        <v>9</v>
      </c>
      <c r="Z548">
        <f t="shared" si="216"/>
        <v>1</v>
      </c>
      <c r="AA548">
        <f t="shared" si="217"/>
        <v>1</v>
      </c>
      <c r="AB548">
        <f t="shared" si="218"/>
        <v>1</v>
      </c>
      <c r="AC548">
        <f t="shared" si="219"/>
        <v>10</v>
      </c>
    </row>
    <row r="549" spans="1:29" x14ac:dyDescent="0.35">
      <c r="A549" s="8" t="s">
        <v>467</v>
      </c>
      <c r="B549" s="9" t="s">
        <v>468</v>
      </c>
      <c r="C549" s="9" t="s">
        <v>40</v>
      </c>
      <c r="D549" s="9" t="s">
        <v>40</v>
      </c>
      <c r="E549" s="10">
        <v>44327.600428240738</v>
      </c>
      <c r="F549" s="10">
        <v>44328.872916666667</v>
      </c>
      <c r="G549" s="10">
        <v>44329.524305555555</v>
      </c>
      <c r="H549" s="10">
        <v>44329.597916666666</v>
      </c>
      <c r="I549" s="10">
        <v>44329.597916666666</v>
      </c>
      <c r="J549" s="10">
        <v>44329.323611111111</v>
      </c>
      <c r="K549" s="10">
        <v>44329.890972222223</v>
      </c>
      <c r="L549" s="10"/>
      <c r="M549" s="10"/>
      <c r="N549" s="10">
        <v>44329.590277777781</v>
      </c>
      <c r="O549" s="10">
        <v>44329.590277777781</v>
      </c>
      <c r="P549" s="10">
        <v>44329.590277777781</v>
      </c>
      <c r="Q549" s="9" t="s">
        <v>30</v>
      </c>
      <c r="R549">
        <f t="shared" si="208"/>
        <v>2</v>
      </c>
      <c r="S549">
        <f t="shared" si="209"/>
        <v>2</v>
      </c>
      <c r="T549">
        <f t="shared" si="210"/>
        <v>1</v>
      </c>
      <c r="U549">
        <f t="shared" si="211"/>
        <v>1</v>
      </c>
      <c r="V549" t="str">
        <f t="shared" si="212"/>
        <v/>
      </c>
      <c r="W549" t="str">
        <f t="shared" si="213"/>
        <v/>
      </c>
      <c r="X549">
        <f t="shared" si="214"/>
        <v>1</v>
      </c>
      <c r="Y549">
        <f t="shared" si="215"/>
        <v>1</v>
      </c>
      <c r="Z549" t="str">
        <f t="shared" si="216"/>
        <v/>
      </c>
      <c r="AA549" t="str">
        <f t="shared" si="217"/>
        <v/>
      </c>
      <c r="AB549">
        <f t="shared" si="218"/>
        <v>1</v>
      </c>
      <c r="AC549">
        <f t="shared" si="219"/>
        <v>1</v>
      </c>
    </row>
    <row r="550" spans="1:29" x14ac:dyDescent="0.35">
      <c r="A550" s="5" t="s">
        <v>469</v>
      </c>
      <c r="B550" s="6" t="s">
        <v>470</v>
      </c>
      <c r="C550" s="6" t="s">
        <v>40</v>
      </c>
      <c r="D550" s="6" t="s">
        <v>40</v>
      </c>
      <c r="E550" s="7">
        <v>44327.596030092594</v>
      </c>
      <c r="F550" s="7">
        <v>44328.874305555553</v>
      </c>
      <c r="G550" s="7">
        <v>44329.436111111114</v>
      </c>
      <c r="H550" s="7">
        <v>44329.59652777778</v>
      </c>
      <c r="I550" s="7">
        <v>44329.59652777778</v>
      </c>
      <c r="J550" s="7">
        <v>44334.486111111109</v>
      </c>
      <c r="K550" s="7">
        <v>44333.914583333331</v>
      </c>
      <c r="L550" s="7"/>
      <c r="M550" s="7"/>
      <c r="N550" s="7">
        <v>44334.595138888886</v>
      </c>
      <c r="O550" s="7">
        <v>44334.595138888886</v>
      </c>
      <c r="P550" s="7">
        <v>44334.595138888886</v>
      </c>
      <c r="Q550" s="6" t="s">
        <v>30</v>
      </c>
      <c r="R550">
        <f t="shared" si="208"/>
        <v>2</v>
      </c>
      <c r="S550">
        <f t="shared" si="209"/>
        <v>2</v>
      </c>
      <c r="T550">
        <f t="shared" si="210"/>
        <v>3</v>
      </c>
      <c r="U550">
        <f t="shared" si="211"/>
        <v>4</v>
      </c>
      <c r="V550" t="str">
        <f t="shared" si="212"/>
        <v/>
      </c>
      <c r="W550" t="str">
        <f t="shared" si="213"/>
        <v/>
      </c>
      <c r="X550">
        <f t="shared" si="214"/>
        <v>2</v>
      </c>
      <c r="Y550">
        <f t="shared" si="215"/>
        <v>1</v>
      </c>
      <c r="Z550" t="str">
        <f t="shared" si="216"/>
        <v/>
      </c>
      <c r="AA550" t="str">
        <f t="shared" si="217"/>
        <v/>
      </c>
      <c r="AB550">
        <f t="shared" si="218"/>
        <v>1</v>
      </c>
      <c r="AC550">
        <f t="shared" si="219"/>
        <v>4</v>
      </c>
    </row>
    <row r="551" spans="1:29" x14ac:dyDescent="0.35">
      <c r="A551" s="8" t="s">
        <v>471</v>
      </c>
      <c r="B551" s="9" t="s">
        <v>472</v>
      </c>
      <c r="C551" s="9" t="s">
        <v>40</v>
      </c>
      <c r="D551" s="9" t="s">
        <v>40</v>
      </c>
      <c r="E551" s="10">
        <v>44327.534131944441</v>
      </c>
      <c r="F551" s="10">
        <v>44329.436111111114</v>
      </c>
      <c r="G551" s="10">
        <v>44329.432638888888</v>
      </c>
      <c r="H551" s="10">
        <v>44329.59375</v>
      </c>
      <c r="I551" s="10">
        <v>44329.59375</v>
      </c>
      <c r="J551" s="10">
        <v>44330.361111111109</v>
      </c>
      <c r="K551" s="10">
        <v>44333.913194444445</v>
      </c>
      <c r="L551" s="10"/>
      <c r="M551" s="10"/>
      <c r="N551" s="10">
        <v>44334.594444444447</v>
      </c>
      <c r="O551" s="10">
        <v>44334.594444444447</v>
      </c>
      <c r="P551" s="10">
        <v>44334.594444444447</v>
      </c>
      <c r="Q551" s="9" t="s">
        <v>30</v>
      </c>
      <c r="R551">
        <f t="shared" si="208"/>
        <v>1</v>
      </c>
      <c r="S551">
        <f t="shared" si="209"/>
        <v>1</v>
      </c>
      <c r="T551">
        <f t="shared" si="210"/>
        <v>3</v>
      </c>
      <c r="U551">
        <f t="shared" si="211"/>
        <v>2</v>
      </c>
      <c r="V551" t="str">
        <f t="shared" si="212"/>
        <v/>
      </c>
      <c r="W551" t="str">
        <f t="shared" si="213"/>
        <v/>
      </c>
      <c r="X551">
        <f t="shared" si="214"/>
        <v>2</v>
      </c>
      <c r="Y551">
        <f t="shared" si="215"/>
        <v>3</v>
      </c>
      <c r="Z551" t="str">
        <f t="shared" si="216"/>
        <v/>
      </c>
      <c r="AA551" t="str">
        <f t="shared" si="217"/>
        <v/>
      </c>
      <c r="AB551">
        <f t="shared" si="218"/>
        <v>1</v>
      </c>
      <c r="AC551">
        <f t="shared" si="219"/>
        <v>4</v>
      </c>
    </row>
    <row r="552" spans="1:29" x14ac:dyDescent="0.35">
      <c r="A552" s="5" t="s">
        <v>473</v>
      </c>
      <c r="B552" s="6" t="s">
        <v>1065</v>
      </c>
      <c r="C552" s="6" t="s">
        <v>40</v>
      </c>
      <c r="D552" s="6" t="s">
        <v>40</v>
      </c>
      <c r="E552" s="7">
        <v>44327.485185185185</v>
      </c>
      <c r="F552" s="7">
        <v>44327.581944444442</v>
      </c>
      <c r="G552" s="7">
        <v>44328.47152777778</v>
      </c>
      <c r="H552" s="7">
        <v>44328.586805555555</v>
      </c>
      <c r="I552" s="7">
        <v>44328.586805555555</v>
      </c>
      <c r="J552" s="7"/>
      <c r="K552" s="7"/>
      <c r="L552" s="7"/>
      <c r="M552" s="7"/>
      <c r="N552" s="7">
        <v>44328.586805555555</v>
      </c>
      <c r="O552" s="7">
        <v>44328.586805555555</v>
      </c>
      <c r="P552" s="7">
        <v>44328.586805555555</v>
      </c>
      <c r="Q552" s="6" t="s">
        <v>30</v>
      </c>
      <c r="R552">
        <f t="shared" si="208"/>
        <v>2</v>
      </c>
      <c r="S552">
        <f t="shared" si="209"/>
        <v>2</v>
      </c>
      <c r="T552" t="str">
        <f t="shared" si="210"/>
        <v/>
      </c>
      <c r="U552" t="str">
        <f t="shared" si="211"/>
        <v/>
      </c>
      <c r="V552" t="str">
        <f t="shared" si="212"/>
        <v/>
      </c>
      <c r="W552" t="str">
        <f t="shared" si="213"/>
        <v/>
      </c>
      <c r="X552" t="str">
        <f t="shared" si="214"/>
        <v/>
      </c>
      <c r="Y552" t="str">
        <f t="shared" si="215"/>
        <v/>
      </c>
      <c r="Z552" t="str">
        <f t="shared" si="216"/>
        <v/>
      </c>
      <c r="AA552" t="str">
        <f t="shared" si="217"/>
        <v/>
      </c>
      <c r="AB552">
        <f t="shared" si="218"/>
        <v>1</v>
      </c>
      <c r="AC552">
        <f t="shared" si="219"/>
        <v>1</v>
      </c>
    </row>
    <row r="553" spans="1:29" x14ac:dyDescent="0.35">
      <c r="A553" s="8" t="s">
        <v>474</v>
      </c>
      <c r="B553" s="9" t="s">
        <v>475</v>
      </c>
      <c r="C553" s="9" t="s">
        <v>40</v>
      </c>
      <c r="D553" s="9" t="s">
        <v>40</v>
      </c>
      <c r="E553" s="10">
        <v>44327.451319444444</v>
      </c>
      <c r="F553" s="10">
        <v>44327.088888888888</v>
      </c>
      <c r="G553" s="10">
        <v>44328.470138888886</v>
      </c>
      <c r="H553" s="10">
        <v>44328.588194444441</v>
      </c>
      <c r="I553" s="10">
        <v>44328.588194444441</v>
      </c>
      <c r="J553" s="10">
        <v>44329.456944444442</v>
      </c>
      <c r="K553" s="10">
        <v>44333.949305555558</v>
      </c>
      <c r="L553" s="10">
        <v>44343.42083333333</v>
      </c>
      <c r="M553" s="10">
        <v>44343.42083333333</v>
      </c>
      <c r="N553" s="10">
        <v>44343.574999999997</v>
      </c>
      <c r="O553" s="10">
        <v>44343.574999999997</v>
      </c>
      <c r="P553" s="10">
        <v>44343.574999999997</v>
      </c>
      <c r="Q553" s="9" t="s">
        <v>37</v>
      </c>
      <c r="R553">
        <f t="shared" si="208"/>
        <v>2</v>
      </c>
      <c r="S553">
        <f t="shared" si="209"/>
        <v>2</v>
      </c>
      <c r="T553">
        <f t="shared" si="210"/>
        <v>4</v>
      </c>
      <c r="U553">
        <f t="shared" si="211"/>
        <v>2</v>
      </c>
      <c r="V553">
        <f t="shared" si="212"/>
        <v>12</v>
      </c>
      <c r="W553">
        <f t="shared" si="213"/>
        <v>12</v>
      </c>
      <c r="X553">
        <f t="shared" si="214"/>
        <v>9</v>
      </c>
      <c r="Y553">
        <f t="shared" si="215"/>
        <v>11</v>
      </c>
      <c r="Z553">
        <f t="shared" si="216"/>
        <v>1</v>
      </c>
      <c r="AA553">
        <f t="shared" si="217"/>
        <v>1</v>
      </c>
      <c r="AB553">
        <f t="shared" si="218"/>
        <v>1</v>
      </c>
      <c r="AC553">
        <f t="shared" si="219"/>
        <v>12</v>
      </c>
    </row>
    <row r="554" spans="1:29" x14ac:dyDescent="0.35">
      <c r="A554" s="5" t="s">
        <v>476</v>
      </c>
      <c r="B554" s="6" t="s">
        <v>477</v>
      </c>
      <c r="C554" s="6" t="s">
        <v>40</v>
      </c>
      <c r="D554" s="6" t="s">
        <v>40</v>
      </c>
      <c r="E554" s="7">
        <v>44327.429745370369</v>
      </c>
      <c r="F554" s="7">
        <v>44327.580555555556</v>
      </c>
      <c r="G554" s="7">
        <v>44328.444444444445</v>
      </c>
      <c r="H554" s="7">
        <v>44328.586111111108</v>
      </c>
      <c r="I554" s="7">
        <v>44328.586111111108</v>
      </c>
      <c r="J554" s="7">
        <v>44329.318749999999</v>
      </c>
      <c r="K554" s="7">
        <v>44328.853472222225</v>
      </c>
      <c r="L554" s="7">
        <v>44330.590277777781</v>
      </c>
      <c r="M554" s="7">
        <v>44330.590277777781</v>
      </c>
      <c r="N554" s="7">
        <v>44330.603472222225</v>
      </c>
      <c r="O554" s="7">
        <v>44330.603472222225</v>
      </c>
      <c r="P554" s="7">
        <v>44330.603472222225</v>
      </c>
      <c r="Q554" s="6" t="s">
        <v>30</v>
      </c>
      <c r="R554">
        <f t="shared" si="208"/>
        <v>2</v>
      </c>
      <c r="S554">
        <f t="shared" si="209"/>
        <v>2</v>
      </c>
      <c r="T554">
        <f t="shared" si="210"/>
        <v>1</v>
      </c>
      <c r="U554">
        <f t="shared" si="211"/>
        <v>2</v>
      </c>
      <c r="V554">
        <f t="shared" si="212"/>
        <v>3</v>
      </c>
      <c r="W554">
        <f t="shared" si="213"/>
        <v>3</v>
      </c>
      <c r="X554">
        <f t="shared" si="214"/>
        <v>3</v>
      </c>
      <c r="Y554">
        <f t="shared" si="215"/>
        <v>2</v>
      </c>
      <c r="Z554">
        <f t="shared" si="216"/>
        <v>1</v>
      </c>
      <c r="AA554">
        <f t="shared" si="217"/>
        <v>1</v>
      </c>
      <c r="AB554">
        <f t="shared" si="218"/>
        <v>1</v>
      </c>
      <c r="AC554">
        <f t="shared" si="219"/>
        <v>3</v>
      </c>
    </row>
    <row r="555" spans="1:29" x14ac:dyDescent="0.35">
      <c r="A555" s="8" t="s">
        <v>478</v>
      </c>
      <c r="B555" s="9" t="s">
        <v>479</v>
      </c>
      <c r="C555" s="9" t="s">
        <v>73</v>
      </c>
      <c r="D555" s="9" t="s">
        <v>40</v>
      </c>
      <c r="E555" s="10">
        <v>44322.616284722222</v>
      </c>
      <c r="F555" s="10">
        <v>44322.635416666664</v>
      </c>
      <c r="G555" s="10">
        <v>44329.427083333336</v>
      </c>
      <c r="H555" s="10">
        <v>44329.590277777781</v>
      </c>
      <c r="I555" s="10">
        <v>44329.590277777781</v>
      </c>
      <c r="J555" s="10"/>
      <c r="K555" s="10"/>
      <c r="L555" s="10"/>
      <c r="M555" s="10"/>
      <c r="N555" s="10">
        <v>44329.590277777781</v>
      </c>
      <c r="O555" s="10">
        <v>44329.590277777781</v>
      </c>
      <c r="P555" s="10">
        <v>44329.590277777781</v>
      </c>
      <c r="Q555" s="9" t="s">
        <v>30</v>
      </c>
      <c r="R555">
        <f t="shared" si="208"/>
        <v>6</v>
      </c>
      <c r="S555">
        <f t="shared" si="209"/>
        <v>6</v>
      </c>
      <c r="T555" t="str">
        <f t="shared" si="210"/>
        <v/>
      </c>
      <c r="U555" t="str">
        <f t="shared" si="211"/>
        <v/>
      </c>
      <c r="V555" t="str">
        <f t="shared" si="212"/>
        <v/>
      </c>
      <c r="W555" t="str">
        <f t="shared" si="213"/>
        <v/>
      </c>
      <c r="X555" t="str">
        <f t="shared" si="214"/>
        <v/>
      </c>
      <c r="Y555" t="str">
        <f t="shared" si="215"/>
        <v/>
      </c>
      <c r="Z555" t="str">
        <f t="shared" si="216"/>
        <v/>
      </c>
      <c r="AA555" t="str">
        <f t="shared" si="217"/>
        <v/>
      </c>
      <c r="AB555">
        <f t="shared" si="218"/>
        <v>1</v>
      </c>
      <c r="AC555">
        <f t="shared" si="219"/>
        <v>1</v>
      </c>
    </row>
    <row r="556" spans="1:29" x14ac:dyDescent="0.35">
      <c r="A556" s="5" t="s">
        <v>480</v>
      </c>
      <c r="B556" s="6" t="s">
        <v>481</v>
      </c>
      <c r="C556" s="6" t="s">
        <v>40</v>
      </c>
      <c r="D556" s="6" t="s">
        <v>40</v>
      </c>
      <c r="E556" s="7">
        <v>44322.502129629633</v>
      </c>
      <c r="F556" s="7">
        <v>44322.519444444442</v>
      </c>
      <c r="G556" s="7">
        <v>44327.425000000003</v>
      </c>
      <c r="H556" s="7">
        <v>44327.59652777778</v>
      </c>
      <c r="I556" s="7">
        <v>44327.59652777778</v>
      </c>
      <c r="J556" s="7"/>
      <c r="K556" s="7"/>
      <c r="L556" s="7"/>
      <c r="M556" s="7"/>
      <c r="N556" s="7">
        <v>44327.59652777778</v>
      </c>
      <c r="O556" s="7">
        <v>44327.59652777778</v>
      </c>
      <c r="P556" s="7">
        <v>44327.59652777778</v>
      </c>
      <c r="Q556" s="6" t="s">
        <v>30</v>
      </c>
      <c r="R556">
        <f t="shared" si="208"/>
        <v>4</v>
      </c>
      <c r="S556">
        <f t="shared" si="209"/>
        <v>4</v>
      </c>
      <c r="T556" t="str">
        <f t="shared" si="210"/>
        <v/>
      </c>
      <c r="U556" t="str">
        <f t="shared" si="211"/>
        <v/>
      </c>
      <c r="V556" t="str">
        <f t="shared" si="212"/>
        <v/>
      </c>
      <c r="W556" t="str">
        <f t="shared" si="213"/>
        <v/>
      </c>
      <c r="X556" t="str">
        <f t="shared" si="214"/>
        <v/>
      </c>
      <c r="Y556" t="str">
        <f t="shared" si="215"/>
        <v/>
      </c>
      <c r="Z556" t="str">
        <f t="shared" si="216"/>
        <v/>
      </c>
      <c r="AA556" t="str">
        <f t="shared" si="217"/>
        <v/>
      </c>
      <c r="AB556">
        <f t="shared" si="218"/>
        <v>1</v>
      </c>
      <c r="AC556">
        <f t="shared" si="219"/>
        <v>1</v>
      </c>
    </row>
    <row r="557" spans="1:29" x14ac:dyDescent="0.35">
      <c r="A557" s="8" t="s">
        <v>482</v>
      </c>
      <c r="B557" s="9" t="s">
        <v>483</v>
      </c>
      <c r="C557" s="9" t="s">
        <v>40</v>
      </c>
      <c r="D557" s="9" t="s">
        <v>40</v>
      </c>
      <c r="E557" s="10">
        <v>44322.487650462965</v>
      </c>
      <c r="F557" s="10">
        <v>44322.493750000001</v>
      </c>
      <c r="G557" s="10">
        <v>44327.425000000003</v>
      </c>
      <c r="H557" s="10">
        <v>44327.595138888886</v>
      </c>
      <c r="I557" s="10">
        <v>44327.595138888886</v>
      </c>
      <c r="J557" s="10">
        <v>44328.306250000001</v>
      </c>
      <c r="K557" s="10">
        <v>44327.910416666666</v>
      </c>
      <c r="L557" s="10"/>
      <c r="M557" s="10"/>
      <c r="N557" s="10">
        <v>44328.593055555553</v>
      </c>
      <c r="O557" s="10">
        <v>44328.593055555553</v>
      </c>
      <c r="P557" s="10">
        <v>44328.593055555553</v>
      </c>
      <c r="Q557" s="9" t="s">
        <v>30</v>
      </c>
      <c r="R557">
        <f t="shared" si="208"/>
        <v>4</v>
      </c>
      <c r="S557">
        <f t="shared" si="209"/>
        <v>4</v>
      </c>
      <c r="T557">
        <f t="shared" si="210"/>
        <v>1</v>
      </c>
      <c r="U557">
        <f t="shared" si="211"/>
        <v>2</v>
      </c>
      <c r="V557" t="str">
        <f t="shared" si="212"/>
        <v/>
      </c>
      <c r="W557" t="str">
        <f t="shared" si="213"/>
        <v/>
      </c>
      <c r="X557">
        <f t="shared" si="214"/>
        <v>2</v>
      </c>
      <c r="Y557">
        <f t="shared" si="215"/>
        <v>1</v>
      </c>
      <c r="Z557" t="str">
        <f t="shared" si="216"/>
        <v/>
      </c>
      <c r="AA557" t="str">
        <f t="shared" si="217"/>
        <v/>
      </c>
      <c r="AB557">
        <f t="shared" si="218"/>
        <v>1</v>
      </c>
      <c r="AC557">
        <f t="shared" si="219"/>
        <v>2</v>
      </c>
    </row>
    <row r="558" spans="1:29" x14ac:dyDescent="0.35">
      <c r="A558" s="5" t="s">
        <v>484</v>
      </c>
      <c r="B558" s="6" t="s">
        <v>485</v>
      </c>
      <c r="C558" s="6" t="s">
        <v>40</v>
      </c>
      <c r="D558" s="6" t="s">
        <v>40</v>
      </c>
      <c r="E558" s="7">
        <v>44322.482210648152</v>
      </c>
      <c r="F558" s="7">
        <v>44322.490972222222</v>
      </c>
      <c r="G558" s="7">
        <v>44326.441666666666</v>
      </c>
      <c r="H558" s="7">
        <v>44327.59375</v>
      </c>
      <c r="I558" s="7">
        <v>44327.59375</v>
      </c>
      <c r="J558" s="7">
        <v>44328.303472222222</v>
      </c>
      <c r="K558" s="7">
        <v>44327.90902777778</v>
      </c>
      <c r="L558" s="7"/>
      <c r="M558" s="7"/>
      <c r="N558" s="7">
        <v>44328.593055555553</v>
      </c>
      <c r="O558" s="7">
        <v>44328.593055555553</v>
      </c>
      <c r="P558" s="7">
        <v>44328.593055555553</v>
      </c>
      <c r="Q558" s="6" t="s">
        <v>30</v>
      </c>
      <c r="R558">
        <f t="shared" si="208"/>
        <v>3</v>
      </c>
      <c r="S558">
        <f t="shared" si="209"/>
        <v>4</v>
      </c>
      <c r="T558">
        <f t="shared" si="210"/>
        <v>1</v>
      </c>
      <c r="U558">
        <f t="shared" si="211"/>
        <v>2</v>
      </c>
      <c r="V558" t="str">
        <f t="shared" si="212"/>
        <v/>
      </c>
      <c r="W558" t="str">
        <f t="shared" si="213"/>
        <v/>
      </c>
      <c r="X558">
        <f t="shared" si="214"/>
        <v>2</v>
      </c>
      <c r="Y558">
        <f t="shared" si="215"/>
        <v>1</v>
      </c>
      <c r="Z558" t="str">
        <f t="shared" si="216"/>
        <v/>
      </c>
      <c r="AA558" t="str">
        <f t="shared" si="217"/>
        <v/>
      </c>
      <c r="AB558">
        <f t="shared" si="218"/>
        <v>1</v>
      </c>
      <c r="AC558">
        <f t="shared" si="219"/>
        <v>2</v>
      </c>
    </row>
    <row r="559" spans="1:29" x14ac:dyDescent="0.35">
      <c r="A559" s="8" t="s">
        <v>486</v>
      </c>
      <c r="B559" s="9" t="s">
        <v>487</v>
      </c>
      <c r="C559" s="9" t="s">
        <v>40</v>
      </c>
      <c r="D559" s="9" t="s">
        <v>40</v>
      </c>
      <c r="E559" s="10">
        <v>44322.462395833332</v>
      </c>
      <c r="F559" s="10">
        <v>44322.488194444442</v>
      </c>
      <c r="G559" s="10">
        <v>44326.441666666666</v>
      </c>
      <c r="H559" s="10">
        <v>44327.592361111114</v>
      </c>
      <c r="I559" s="10">
        <v>44327.592361111114</v>
      </c>
      <c r="J559" s="10">
        <v>44328.300694444442</v>
      </c>
      <c r="K559" s="10">
        <v>44327.907638888886</v>
      </c>
      <c r="L559" s="10"/>
      <c r="M559" s="10"/>
      <c r="N559" s="10">
        <v>44328.592361111114</v>
      </c>
      <c r="O559" s="10">
        <v>44328.592361111114</v>
      </c>
      <c r="P559" s="10">
        <v>44328.592361111114</v>
      </c>
      <c r="Q559" s="9" t="s">
        <v>30</v>
      </c>
      <c r="R559">
        <f t="shared" si="208"/>
        <v>3</v>
      </c>
      <c r="S559">
        <f t="shared" si="209"/>
        <v>4</v>
      </c>
      <c r="T559">
        <f t="shared" si="210"/>
        <v>1</v>
      </c>
      <c r="U559">
        <f t="shared" si="211"/>
        <v>2</v>
      </c>
      <c r="V559" t="str">
        <f t="shared" si="212"/>
        <v/>
      </c>
      <c r="W559" t="str">
        <f t="shared" si="213"/>
        <v/>
      </c>
      <c r="X559">
        <f t="shared" si="214"/>
        <v>2</v>
      </c>
      <c r="Y559">
        <f t="shared" si="215"/>
        <v>1</v>
      </c>
      <c r="Z559" t="str">
        <f t="shared" si="216"/>
        <v/>
      </c>
      <c r="AA559" t="str">
        <f t="shared" si="217"/>
        <v/>
      </c>
      <c r="AB559">
        <f t="shared" si="218"/>
        <v>1</v>
      </c>
      <c r="AC559">
        <f t="shared" si="219"/>
        <v>2</v>
      </c>
    </row>
    <row r="560" spans="1:29" x14ac:dyDescent="0.35">
      <c r="A560" s="5" t="s">
        <v>488</v>
      </c>
      <c r="B560" s="6" t="s">
        <v>489</v>
      </c>
      <c r="C560" s="6" t="s">
        <v>40</v>
      </c>
      <c r="D560" s="6" t="s">
        <v>40</v>
      </c>
      <c r="E560" s="7">
        <v>44321.637615740743</v>
      </c>
      <c r="F560" s="7">
        <v>44322.484027777777</v>
      </c>
      <c r="G560" s="7">
        <v>44326.440972222219</v>
      </c>
      <c r="H560" s="7">
        <v>44327.590277777781</v>
      </c>
      <c r="I560" s="7">
        <v>44327.590277777781</v>
      </c>
      <c r="J560" s="7">
        <v>44328.30972222222</v>
      </c>
      <c r="K560" s="7">
        <v>44328.839583333334</v>
      </c>
      <c r="L560" s="7"/>
      <c r="M560" s="7"/>
      <c r="N560" s="7">
        <v>44329.602083333331</v>
      </c>
      <c r="O560" s="7">
        <v>44329.602083333331</v>
      </c>
      <c r="P560" s="7">
        <v>44329.602083333331</v>
      </c>
      <c r="Q560" s="6" t="s">
        <v>30</v>
      </c>
      <c r="R560">
        <f t="shared" si="208"/>
        <v>3</v>
      </c>
      <c r="S560">
        <f t="shared" si="209"/>
        <v>4</v>
      </c>
      <c r="T560">
        <f t="shared" si="210"/>
        <v>2</v>
      </c>
      <c r="U560">
        <f t="shared" si="211"/>
        <v>2</v>
      </c>
      <c r="V560" t="str">
        <f t="shared" si="212"/>
        <v/>
      </c>
      <c r="W560" t="str">
        <f t="shared" si="213"/>
        <v/>
      </c>
      <c r="X560">
        <f t="shared" si="214"/>
        <v>2</v>
      </c>
      <c r="Y560">
        <f t="shared" si="215"/>
        <v>2</v>
      </c>
      <c r="Z560" t="str">
        <f t="shared" si="216"/>
        <v/>
      </c>
      <c r="AA560" t="str">
        <f t="shared" si="217"/>
        <v/>
      </c>
      <c r="AB560">
        <f t="shared" si="218"/>
        <v>1</v>
      </c>
      <c r="AC560">
        <f t="shared" si="219"/>
        <v>3</v>
      </c>
    </row>
    <row r="561" spans="1:29" x14ac:dyDescent="0.35">
      <c r="A561" s="8" t="s">
        <v>490</v>
      </c>
      <c r="B561" s="9" t="s">
        <v>491</v>
      </c>
      <c r="C561" s="9" t="s">
        <v>40</v>
      </c>
      <c r="D561" s="9" t="s">
        <v>40</v>
      </c>
      <c r="E561" s="10">
        <v>44321.633402777778</v>
      </c>
      <c r="F561" s="10">
        <v>44322.48541666667</v>
      </c>
      <c r="G561" s="10">
        <v>44326.44027777778</v>
      </c>
      <c r="H561" s="10">
        <v>44326.591666666667</v>
      </c>
      <c r="I561" s="10">
        <v>44326.591666666667</v>
      </c>
      <c r="J561" s="10">
        <v>44327.359027777777</v>
      </c>
      <c r="K561" s="10">
        <v>44326.902083333334</v>
      </c>
      <c r="L561" s="10"/>
      <c r="M561" s="10">
        <v>44551.292210648149</v>
      </c>
      <c r="N561" s="10">
        <v>44327.604166666664</v>
      </c>
      <c r="O561" s="10">
        <v>44327.604166666664</v>
      </c>
      <c r="P561" s="10">
        <v>44327.604166666664</v>
      </c>
      <c r="Q561" s="9" t="s">
        <v>30</v>
      </c>
      <c r="R561">
        <f t="shared" si="208"/>
        <v>3</v>
      </c>
      <c r="S561">
        <f t="shared" si="209"/>
        <v>3</v>
      </c>
      <c r="T561">
        <f t="shared" si="210"/>
        <v>1</v>
      </c>
      <c r="U561">
        <f t="shared" si="211"/>
        <v>2</v>
      </c>
      <c r="V561">
        <f t="shared" si="212"/>
        <v>162</v>
      </c>
      <c r="W561" t="str">
        <f t="shared" si="213"/>
        <v/>
      </c>
      <c r="X561">
        <f t="shared" si="214"/>
        <v>2</v>
      </c>
      <c r="Y561">
        <f t="shared" si="215"/>
        <v>1</v>
      </c>
      <c r="Z561">
        <f t="shared" si="216"/>
        <v>-161</v>
      </c>
      <c r="AA561" t="str">
        <f t="shared" si="217"/>
        <v/>
      </c>
      <c r="AB561">
        <f t="shared" si="218"/>
        <v>1</v>
      </c>
      <c r="AC561">
        <f t="shared" si="219"/>
        <v>2</v>
      </c>
    </row>
    <row r="562" spans="1:29" x14ac:dyDescent="0.35">
      <c r="A562" s="5" t="s">
        <v>492</v>
      </c>
      <c r="B562" s="6" t="s">
        <v>493</v>
      </c>
      <c r="C562" s="6" t="s">
        <v>40</v>
      </c>
      <c r="D562" s="6" t="s">
        <v>40</v>
      </c>
      <c r="E562" s="7">
        <v>44321.629814814813</v>
      </c>
      <c r="F562" s="7">
        <v>44322.479166666664</v>
      </c>
      <c r="G562" s="7">
        <v>44323.440972222219</v>
      </c>
      <c r="H562" s="7">
        <v>44323.595833333333</v>
      </c>
      <c r="I562" s="7">
        <v>44323.595833333333</v>
      </c>
      <c r="J562" s="7">
        <v>44326.347916666666</v>
      </c>
      <c r="K562" s="7">
        <v>44326.900694444441</v>
      </c>
      <c r="L562" s="7"/>
      <c r="M562" s="7"/>
      <c r="N562" s="7">
        <v>44327.603472222225</v>
      </c>
      <c r="O562" s="7">
        <v>44327.603472222225</v>
      </c>
      <c r="P562" s="7">
        <v>44327.603472222225</v>
      </c>
      <c r="Q562" s="6" t="s">
        <v>30</v>
      </c>
      <c r="R562">
        <f t="shared" si="208"/>
        <v>2</v>
      </c>
      <c r="S562">
        <f t="shared" si="209"/>
        <v>2</v>
      </c>
      <c r="T562">
        <f t="shared" si="210"/>
        <v>2</v>
      </c>
      <c r="U562">
        <f t="shared" si="211"/>
        <v>2</v>
      </c>
      <c r="V562" t="str">
        <f t="shared" si="212"/>
        <v/>
      </c>
      <c r="W562" t="str">
        <f t="shared" si="213"/>
        <v/>
      </c>
      <c r="X562">
        <f t="shared" si="214"/>
        <v>2</v>
      </c>
      <c r="Y562">
        <f t="shared" si="215"/>
        <v>2</v>
      </c>
      <c r="Z562" t="str">
        <f t="shared" si="216"/>
        <v/>
      </c>
      <c r="AA562" t="str">
        <f t="shared" si="217"/>
        <v/>
      </c>
      <c r="AB562">
        <f t="shared" si="218"/>
        <v>1</v>
      </c>
      <c r="AC562">
        <f t="shared" si="219"/>
        <v>3</v>
      </c>
    </row>
    <row r="563" spans="1:29" x14ac:dyDescent="0.35">
      <c r="A563" s="8" t="s">
        <v>494</v>
      </c>
      <c r="B563" s="9" t="s">
        <v>495</v>
      </c>
      <c r="C563" s="9" t="s">
        <v>40</v>
      </c>
      <c r="D563" s="9" t="s">
        <v>40</v>
      </c>
      <c r="E563" s="10">
        <v>44321.625648148147</v>
      </c>
      <c r="F563" s="10">
        <v>44322.458333333336</v>
      </c>
      <c r="G563" s="10">
        <v>44323.44027777778</v>
      </c>
      <c r="H563" s="10">
        <v>44323.59375</v>
      </c>
      <c r="I563" s="10">
        <v>44323.59375</v>
      </c>
      <c r="J563" s="10">
        <v>44326.35</v>
      </c>
      <c r="K563" s="10">
        <v>44326.899305555555</v>
      </c>
      <c r="L563" s="10"/>
      <c r="M563" s="10"/>
      <c r="N563" s="10">
        <v>44327.603472222225</v>
      </c>
      <c r="O563" s="10">
        <v>44327.603472222225</v>
      </c>
      <c r="P563" s="10">
        <v>44327.603472222225</v>
      </c>
      <c r="Q563" s="9" t="s">
        <v>30</v>
      </c>
      <c r="R563">
        <f t="shared" si="208"/>
        <v>2</v>
      </c>
      <c r="S563">
        <f t="shared" si="209"/>
        <v>2</v>
      </c>
      <c r="T563">
        <f t="shared" si="210"/>
        <v>2</v>
      </c>
      <c r="U563">
        <f t="shared" si="211"/>
        <v>2</v>
      </c>
      <c r="V563" t="str">
        <f t="shared" si="212"/>
        <v/>
      </c>
      <c r="W563" t="str">
        <f t="shared" si="213"/>
        <v/>
      </c>
      <c r="X563">
        <f t="shared" si="214"/>
        <v>2</v>
      </c>
      <c r="Y563">
        <f t="shared" si="215"/>
        <v>2</v>
      </c>
      <c r="Z563" t="str">
        <f t="shared" si="216"/>
        <v/>
      </c>
      <c r="AA563" t="str">
        <f t="shared" si="217"/>
        <v/>
      </c>
      <c r="AB563">
        <f t="shared" si="218"/>
        <v>1</v>
      </c>
      <c r="AC563">
        <f t="shared" si="219"/>
        <v>3</v>
      </c>
    </row>
    <row r="564" spans="1:29" x14ac:dyDescent="0.35">
      <c r="A564" s="5" t="s">
        <v>496</v>
      </c>
      <c r="B564" s="6" t="s">
        <v>497</v>
      </c>
      <c r="C564" s="6" t="s">
        <v>40</v>
      </c>
      <c r="D564" s="6" t="s">
        <v>40</v>
      </c>
      <c r="E564" s="7">
        <v>44321.433171296296</v>
      </c>
      <c r="F564" s="7">
        <v>44321.518750000003</v>
      </c>
      <c r="G564" s="7">
        <v>44323.44027777778</v>
      </c>
      <c r="H564" s="7">
        <v>44328.585416666669</v>
      </c>
      <c r="I564" s="7">
        <v>44328.585416666669</v>
      </c>
      <c r="J564" s="7">
        <v>44329.318055555559</v>
      </c>
      <c r="K564" s="7">
        <v>44328.907638888886</v>
      </c>
      <c r="L564" s="7">
        <v>44330.577777777777</v>
      </c>
      <c r="M564" s="7">
        <v>44330.577777777777</v>
      </c>
      <c r="N564" s="7">
        <v>44330.604166666664</v>
      </c>
      <c r="O564" s="7">
        <v>44330.604166666664</v>
      </c>
      <c r="P564" s="7">
        <v>44330.604166666664</v>
      </c>
      <c r="Q564" s="6" t="s">
        <v>30</v>
      </c>
      <c r="R564">
        <f t="shared" si="208"/>
        <v>3</v>
      </c>
      <c r="S564">
        <f t="shared" si="209"/>
        <v>6</v>
      </c>
      <c r="T564">
        <f t="shared" si="210"/>
        <v>1</v>
      </c>
      <c r="U564">
        <f t="shared" si="211"/>
        <v>2</v>
      </c>
      <c r="V564">
        <f t="shared" si="212"/>
        <v>3</v>
      </c>
      <c r="W564">
        <f t="shared" si="213"/>
        <v>3</v>
      </c>
      <c r="X564">
        <f t="shared" si="214"/>
        <v>3</v>
      </c>
      <c r="Y564">
        <f t="shared" si="215"/>
        <v>2</v>
      </c>
      <c r="Z564">
        <f t="shared" si="216"/>
        <v>1</v>
      </c>
      <c r="AA564">
        <f t="shared" si="217"/>
        <v>1</v>
      </c>
      <c r="AB564">
        <f t="shared" si="218"/>
        <v>1</v>
      </c>
      <c r="AC564">
        <f t="shared" si="219"/>
        <v>3</v>
      </c>
    </row>
    <row r="565" spans="1:29" x14ac:dyDescent="0.35">
      <c r="A565" s="8" t="s">
        <v>498</v>
      </c>
      <c r="B565" s="9" t="s">
        <v>499</v>
      </c>
      <c r="C565" s="9" t="s">
        <v>40</v>
      </c>
      <c r="D565" s="9" t="s">
        <v>40</v>
      </c>
      <c r="E565" s="10">
        <v>44321.429456018515</v>
      </c>
      <c r="F565" s="10">
        <v>44321.518750000003</v>
      </c>
      <c r="G565" s="10">
        <v>44323.439583333333</v>
      </c>
      <c r="H565" s="10">
        <v>44327.586805555555</v>
      </c>
      <c r="I565" s="10">
        <v>44327.586805555555</v>
      </c>
      <c r="J565" s="10">
        <v>44329.317361111112</v>
      </c>
      <c r="K565" s="10">
        <v>44327.90902777778</v>
      </c>
      <c r="L565" s="10"/>
      <c r="M565" s="10"/>
      <c r="N565" s="10">
        <v>44329.601388888892</v>
      </c>
      <c r="O565" s="10">
        <v>44329.601388888892</v>
      </c>
      <c r="P565" s="10">
        <v>44329.601388888892</v>
      </c>
      <c r="Q565" s="9" t="s">
        <v>30</v>
      </c>
      <c r="R565">
        <f t="shared" si="208"/>
        <v>3</v>
      </c>
      <c r="S565">
        <f t="shared" si="209"/>
        <v>5</v>
      </c>
      <c r="T565">
        <f t="shared" si="210"/>
        <v>1</v>
      </c>
      <c r="U565">
        <f t="shared" si="211"/>
        <v>3</v>
      </c>
      <c r="V565" t="str">
        <f t="shared" si="212"/>
        <v/>
      </c>
      <c r="W565" t="str">
        <f t="shared" si="213"/>
        <v/>
      </c>
      <c r="X565">
        <f t="shared" si="214"/>
        <v>3</v>
      </c>
      <c r="Y565">
        <f t="shared" si="215"/>
        <v>1</v>
      </c>
      <c r="Z565" t="str">
        <f t="shared" si="216"/>
        <v/>
      </c>
      <c r="AA565" t="str">
        <f t="shared" si="217"/>
        <v/>
      </c>
      <c r="AB565">
        <f t="shared" si="218"/>
        <v>1</v>
      </c>
      <c r="AC565">
        <f t="shared" si="219"/>
        <v>3</v>
      </c>
    </row>
    <row r="566" spans="1:29" x14ac:dyDescent="0.35">
      <c r="A566" s="5" t="s">
        <v>500</v>
      </c>
      <c r="B566" s="6" t="s">
        <v>501</v>
      </c>
      <c r="C566" s="6" t="s">
        <v>40</v>
      </c>
      <c r="D566" s="6" t="s">
        <v>40</v>
      </c>
      <c r="E566" s="7">
        <v>44320.69971064815</v>
      </c>
      <c r="F566" s="7">
        <v>44321.518055555556</v>
      </c>
      <c r="G566" s="7">
        <v>44323.438888888886</v>
      </c>
      <c r="H566" s="7">
        <v>44323.586805555555</v>
      </c>
      <c r="I566" s="7">
        <v>44323.586805555555</v>
      </c>
      <c r="J566" s="7">
        <v>44326.349305555559</v>
      </c>
      <c r="K566" s="7">
        <v>44326.897222222222</v>
      </c>
      <c r="L566" s="7"/>
      <c r="M566" s="7"/>
      <c r="N566" s="7">
        <v>44327.602777777778</v>
      </c>
      <c r="O566" s="7">
        <v>44327.602777777778</v>
      </c>
      <c r="P566" s="7">
        <v>44327.602777777778</v>
      </c>
      <c r="Q566" s="6" t="s">
        <v>30</v>
      </c>
      <c r="R566">
        <f t="shared" si="208"/>
        <v>3</v>
      </c>
      <c r="S566">
        <f t="shared" si="209"/>
        <v>3</v>
      </c>
      <c r="T566">
        <f t="shared" si="210"/>
        <v>2</v>
      </c>
      <c r="U566">
        <f t="shared" si="211"/>
        <v>2</v>
      </c>
      <c r="V566" t="str">
        <f t="shared" si="212"/>
        <v/>
      </c>
      <c r="W566" t="str">
        <f t="shared" si="213"/>
        <v/>
      </c>
      <c r="X566">
        <f t="shared" si="214"/>
        <v>2</v>
      </c>
      <c r="Y566">
        <f t="shared" si="215"/>
        <v>2</v>
      </c>
      <c r="Z566" t="str">
        <f t="shared" si="216"/>
        <v/>
      </c>
      <c r="AA566" t="str">
        <f t="shared" si="217"/>
        <v/>
      </c>
      <c r="AB566">
        <f t="shared" si="218"/>
        <v>1</v>
      </c>
      <c r="AC566">
        <f t="shared" si="219"/>
        <v>3</v>
      </c>
    </row>
    <row r="567" spans="1:29" x14ac:dyDescent="0.35">
      <c r="A567" s="8" t="s">
        <v>502</v>
      </c>
      <c r="B567" s="9" t="s">
        <v>503</v>
      </c>
      <c r="C567" s="9" t="s">
        <v>40</v>
      </c>
      <c r="D567" s="9" t="s">
        <v>40</v>
      </c>
      <c r="E567" s="10">
        <v>44320.697256944448</v>
      </c>
      <c r="F567" s="10">
        <v>44321.517361111109</v>
      </c>
      <c r="G567" s="10">
        <v>44321.671527777777</v>
      </c>
      <c r="H567" s="10">
        <v>44322.599305555559</v>
      </c>
      <c r="I567" s="10">
        <v>44322.599305555559</v>
      </c>
      <c r="J567" s="10">
        <v>44326.398611111108</v>
      </c>
      <c r="K567" s="10">
        <v>44326.894444444442</v>
      </c>
      <c r="L567" s="10">
        <v>44328.395833333336</v>
      </c>
      <c r="M567" s="10">
        <v>44330.582638888889</v>
      </c>
      <c r="N567" s="10">
        <v>44330.602777777778</v>
      </c>
      <c r="O567" s="10">
        <v>44330.602777777778</v>
      </c>
      <c r="P567" s="10">
        <v>44330.602777777778</v>
      </c>
      <c r="Q567" s="9" t="s">
        <v>30</v>
      </c>
      <c r="R567">
        <f t="shared" si="208"/>
        <v>1</v>
      </c>
      <c r="S567">
        <f t="shared" si="209"/>
        <v>2</v>
      </c>
      <c r="T567">
        <f t="shared" si="210"/>
        <v>3</v>
      </c>
      <c r="U567">
        <f t="shared" si="211"/>
        <v>3</v>
      </c>
      <c r="V567">
        <f t="shared" si="212"/>
        <v>7</v>
      </c>
      <c r="W567">
        <f t="shared" si="213"/>
        <v>5</v>
      </c>
      <c r="X567">
        <f t="shared" si="214"/>
        <v>5</v>
      </c>
      <c r="Y567">
        <f t="shared" si="215"/>
        <v>5</v>
      </c>
      <c r="Z567">
        <f t="shared" si="216"/>
        <v>1</v>
      </c>
      <c r="AA567">
        <f t="shared" si="217"/>
        <v>3</v>
      </c>
      <c r="AB567">
        <f t="shared" si="218"/>
        <v>1</v>
      </c>
      <c r="AC567">
        <f t="shared" si="219"/>
        <v>7</v>
      </c>
    </row>
    <row r="568" spans="1:29" x14ac:dyDescent="0.35">
      <c r="A568" s="5" t="s">
        <v>504</v>
      </c>
      <c r="B568" s="6" t="s">
        <v>505</v>
      </c>
      <c r="C568" s="6" t="s">
        <v>40</v>
      </c>
      <c r="D568" s="6" t="s">
        <v>40</v>
      </c>
      <c r="E568" s="7">
        <v>44320.693379629629</v>
      </c>
      <c r="F568" s="7">
        <v>44321.51666666667</v>
      </c>
      <c r="G568" s="7">
        <v>44321.668749999997</v>
      </c>
      <c r="H568" s="7">
        <v>44322.598611111112</v>
      </c>
      <c r="I568" s="7">
        <v>44322.598611111112</v>
      </c>
      <c r="J568" s="7">
        <v>44323.481249999997</v>
      </c>
      <c r="K568" s="7">
        <v>44326.893055555556</v>
      </c>
      <c r="L568" s="7">
        <v>44330.584722222222</v>
      </c>
      <c r="M568" s="7">
        <v>44330.584722222222</v>
      </c>
      <c r="N568" s="7">
        <v>44330.602083333331</v>
      </c>
      <c r="O568" s="7">
        <v>44330.602083333331</v>
      </c>
      <c r="P568" s="7">
        <v>44330.602083333331</v>
      </c>
      <c r="Q568" s="6" t="s">
        <v>30</v>
      </c>
      <c r="R568">
        <f t="shared" si="208"/>
        <v>1</v>
      </c>
      <c r="S568">
        <f t="shared" si="209"/>
        <v>2</v>
      </c>
      <c r="T568">
        <f t="shared" si="210"/>
        <v>3</v>
      </c>
      <c r="U568">
        <f t="shared" si="211"/>
        <v>2</v>
      </c>
      <c r="V568">
        <f t="shared" si="212"/>
        <v>7</v>
      </c>
      <c r="W568">
        <f t="shared" si="213"/>
        <v>7</v>
      </c>
      <c r="X568">
        <f t="shared" si="214"/>
        <v>5</v>
      </c>
      <c r="Y568">
        <f t="shared" si="215"/>
        <v>6</v>
      </c>
      <c r="Z568">
        <f t="shared" si="216"/>
        <v>1</v>
      </c>
      <c r="AA568">
        <f t="shared" si="217"/>
        <v>1</v>
      </c>
      <c r="AB568">
        <f t="shared" si="218"/>
        <v>1</v>
      </c>
      <c r="AC568">
        <f t="shared" si="219"/>
        <v>7</v>
      </c>
    </row>
    <row r="569" spans="1:29" x14ac:dyDescent="0.35">
      <c r="A569" s="8" t="s">
        <v>506</v>
      </c>
      <c r="B569" s="9" t="s">
        <v>1066</v>
      </c>
      <c r="C569" s="9" t="s">
        <v>40</v>
      </c>
      <c r="D569" s="9" t="s">
        <v>40</v>
      </c>
      <c r="E569" s="10">
        <v>44320.523587962962</v>
      </c>
      <c r="F569" s="10">
        <v>44320.525000000001</v>
      </c>
      <c r="G569" s="10">
        <v>44320.54791666667</v>
      </c>
      <c r="H569" s="10">
        <v>44321.525000000001</v>
      </c>
      <c r="I569" s="10">
        <v>44321.525000000001</v>
      </c>
      <c r="J569" s="10">
        <v>44327.354861111111</v>
      </c>
      <c r="K569" s="10">
        <v>44327.864583333336</v>
      </c>
      <c r="L569" s="10">
        <v>44335.463194444441</v>
      </c>
      <c r="M569" s="10">
        <v>44335.463194444441</v>
      </c>
      <c r="N569" s="10">
        <v>44335.589583333334</v>
      </c>
      <c r="O569" s="10">
        <v>44335.589583333334</v>
      </c>
      <c r="P569" s="10">
        <v>44335.589583333334</v>
      </c>
      <c r="Q569" s="9" t="s">
        <v>37</v>
      </c>
      <c r="R569">
        <f t="shared" si="208"/>
        <v>1</v>
      </c>
      <c r="S569">
        <f t="shared" si="209"/>
        <v>2</v>
      </c>
      <c r="T569">
        <f t="shared" si="210"/>
        <v>5</v>
      </c>
      <c r="U569">
        <f t="shared" si="211"/>
        <v>5</v>
      </c>
      <c r="V569">
        <f t="shared" si="212"/>
        <v>11</v>
      </c>
      <c r="W569">
        <f t="shared" si="213"/>
        <v>11</v>
      </c>
      <c r="X569">
        <f t="shared" si="214"/>
        <v>7</v>
      </c>
      <c r="Y569">
        <f t="shared" si="215"/>
        <v>7</v>
      </c>
      <c r="Z569">
        <f t="shared" si="216"/>
        <v>1</v>
      </c>
      <c r="AA569">
        <f t="shared" si="217"/>
        <v>1</v>
      </c>
      <c r="AB569">
        <f t="shared" si="218"/>
        <v>1</v>
      </c>
      <c r="AC569">
        <f t="shared" si="219"/>
        <v>11</v>
      </c>
    </row>
    <row r="570" spans="1:29" x14ac:dyDescent="0.35">
      <c r="A570" s="5" t="s">
        <v>507</v>
      </c>
      <c r="B570" s="6" t="s">
        <v>1067</v>
      </c>
      <c r="C570" s="6" t="s">
        <v>40</v>
      </c>
      <c r="D570" s="6" t="s">
        <v>40</v>
      </c>
      <c r="E570" s="7">
        <v>44320.520243055558</v>
      </c>
      <c r="F570" s="7">
        <v>44321.477083333331</v>
      </c>
      <c r="G570" s="7">
        <v>44321.54791666667</v>
      </c>
      <c r="H570" s="7">
        <v>44321.525000000001</v>
      </c>
      <c r="I570" s="7">
        <v>44321.525000000001</v>
      </c>
      <c r="J570" s="7">
        <v>44327.354861111111</v>
      </c>
      <c r="K570" s="7">
        <v>44327.863888888889</v>
      </c>
      <c r="L570" s="7">
        <v>44335.463888888888</v>
      </c>
      <c r="M570" s="7">
        <v>44335.463888888888</v>
      </c>
      <c r="N570" s="7">
        <v>44335.588888888888</v>
      </c>
      <c r="O570" s="7">
        <v>44335.588888888888</v>
      </c>
      <c r="P570" s="7">
        <v>44335.588888888888</v>
      </c>
      <c r="Q570" s="6" t="s">
        <v>37</v>
      </c>
      <c r="R570">
        <f t="shared" si="208"/>
        <v>1</v>
      </c>
      <c r="S570">
        <f t="shared" si="209"/>
        <v>1</v>
      </c>
      <c r="T570">
        <f t="shared" si="210"/>
        <v>5</v>
      </c>
      <c r="U570">
        <f t="shared" si="211"/>
        <v>5</v>
      </c>
      <c r="V570">
        <f t="shared" si="212"/>
        <v>11</v>
      </c>
      <c r="W570">
        <f t="shared" si="213"/>
        <v>11</v>
      </c>
      <c r="X570">
        <f t="shared" si="214"/>
        <v>7</v>
      </c>
      <c r="Y570">
        <f t="shared" si="215"/>
        <v>7</v>
      </c>
      <c r="Z570">
        <f t="shared" si="216"/>
        <v>1</v>
      </c>
      <c r="AA570">
        <f t="shared" si="217"/>
        <v>1</v>
      </c>
      <c r="AB570">
        <f t="shared" si="218"/>
        <v>1</v>
      </c>
      <c r="AC570">
        <f t="shared" si="219"/>
        <v>11</v>
      </c>
    </row>
    <row r="571" spans="1:29" x14ac:dyDescent="0.35">
      <c r="A571" s="8" t="s">
        <v>508</v>
      </c>
      <c r="B571" s="9" t="s">
        <v>509</v>
      </c>
      <c r="C571" s="9" t="s">
        <v>40</v>
      </c>
      <c r="D571" s="9" t="s">
        <v>40</v>
      </c>
      <c r="E571" s="10">
        <v>44320.499016203707</v>
      </c>
      <c r="F571" s="10">
        <v>44320.519444444442</v>
      </c>
      <c r="G571" s="10">
        <v>44321.459027777775</v>
      </c>
      <c r="H571" s="10">
        <v>44321.59097222222</v>
      </c>
      <c r="I571" s="10">
        <v>44321.59097222222</v>
      </c>
      <c r="J571" s="10">
        <v>44323.572916666664</v>
      </c>
      <c r="K571" s="10">
        <v>44326.890277777777</v>
      </c>
      <c r="L571" s="10"/>
      <c r="M571" s="10"/>
      <c r="N571" s="10">
        <v>44327.602083333331</v>
      </c>
      <c r="O571" s="10">
        <v>44327.602083333331</v>
      </c>
      <c r="P571" s="10">
        <v>44327.602083333331</v>
      </c>
      <c r="Q571" s="9" t="s">
        <v>37</v>
      </c>
      <c r="R571">
        <f t="shared" si="208"/>
        <v>2</v>
      </c>
      <c r="S571">
        <f t="shared" si="209"/>
        <v>2</v>
      </c>
      <c r="T571">
        <f t="shared" si="210"/>
        <v>4</v>
      </c>
      <c r="U571">
        <f t="shared" si="211"/>
        <v>3</v>
      </c>
      <c r="V571" t="str">
        <f t="shared" si="212"/>
        <v/>
      </c>
      <c r="W571" t="str">
        <f t="shared" si="213"/>
        <v/>
      </c>
      <c r="X571">
        <f t="shared" si="214"/>
        <v>2</v>
      </c>
      <c r="Y571">
        <f t="shared" si="215"/>
        <v>3</v>
      </c>
      <c r="Z571" t="str">
        <f t="shared" si="216"/>
        <v/>
      </c>
      <c r="AA571" t="str">
        <f t="shared" si="217"/>
        <v/>
      </c>
      <c r="AB571">
        <f t="shared" si="218"/>
        <v>1</v>
      </c>
      <c r="AC571">
        <f t="shared" si="219"/>
        <v>5</v>
      </c>
    </row>
    <row r="572" spans="1:29" x14ac:dyDescent="0.35">
      <c r="A572" s="5" t="s">
        <v>510</v>
      </c>
      <c r="B572" s="6" t="s">
        <v>511</v>
      </c>
      <c r="C572" s="6" t="s">
        <v>40</v>
      </c>
      <c r="D572" s="6" t="s">
        <v>40</v>
      </c>
      <c r="E572" s="7">
        <v>44319.731041666666</v>
      </c>
      <c r="F572" s="7">
        <v>44319.736111111109</v>
      </c>
      <c r="G572" s="7">
        <v>44321.458333333336</v>
      </c>
      <c r="H572" s="7">
        <v>44322.588194444441</v>
      </c>
      <c r="I572" s="7">
        <v>44322.588194444441</v>
      </c>
      <c r="J572" s="7">
        <v>44329.425000000003</v>
      </c>
      <c r="K572" s="7"/>
      <c r="L572" s="7">
        <v>44330.609027777777</v>
      </c>
      <c r="M572" s="7"/>
      <c r="N572" s="7">
        <v>44333.584027777775</v>
      </c>
      <c r="O572" s="7">
        <v>44333.584027777775</v>
      </c>
      <c r="P572" s="7">
        <v>44333.584027777775</v>
      </c>
      <c r="Q572" s="6" t="s">
        <v>30</v>
      </c>
      <c r="R572">
        <f t="shared" si="208"/>
        <v>3</v>
      </c>
      <c r="S572">
        <f t="shared" si="209"/>
        <v>4</v>
      </c>
      <c r="T572" t="str">
        <f t="shared" si="210"/>
        <v/>
      </c>
      <c r="U572">
        <f t="shared" si="211"/>
        <v>6</v>
      </c>
      <c r="V572" t="str">
        <f t="shared" si="212"/>
        <v/>
      </c>
      <c r="W572">
        <f t="shared" si="213"/>
        <v>7</v>
      </c>
      <c r="X572" t="str">
        <f t="shared" si="214"/>
        <v/>
      </c>
      <c r="Y572">
        <f t="shared" si="215"/>
        <v>3</v>
      </c>
      <c r="Z572" t="str">
        <f t="shared" si="216"/>
        <v/>
      </c>
      <c r="AA572">
        <f t="shared" si="217"/>
        <v>2</v>
      </c>
      <c r="AB572">
        <f t="shared" si="218"/>
        <v>1</v>
      </c>
      <c r="AC572">
        <f t="shared" si="219"/>
        <v>8</v>
      </c>
    </row>
    <row r="573" spans="1:29" x14ac:dyDescent="0.35">
      <c r="A573" s="8" t="s">
        <v>512</v>
      </c>
      <c r="B573" s="9" t="s">
        <v>513</v>
      </c>
      <c r="C573" s="9" t="s">
        <v>40</v>
      </c>
      <c r="D573" s="9" t="s">
        <v>40</v>
      </c>
      <c r="E573" s="10">
        <v>44319.380856481483</v>
      </c>
      <c r="F573" s="10">
        <v>44320.525694444441</v>
      </c>
      <c r="G573" s="10">
        <v>44320.546527777777</v>
      </c>
      <c r="H573" s="10">
        <v>44320.609722222223</v>
      </c>
      <c r="I573" s="10">
        <v>44320.609722222223</v>
      </c>
      <c r="J573" s="10">
        <v>44327.354166666664</v>
      </c>
      <c r="K573" s="10">
        <v>44327.863194444442</v>
      </c>
      <c r="L573" s="10">
        <v>44389.706585648149</v>
      </c>
      <c r="M573" s="10">
        <v>44389.706064814818</v>
      </c>
      <c r="N573" s="10">
        <v>44390.589583333334</v>
      </c>
      <c r="O573" s="10">
        <v>44390.589583333334</v>
      </c>
      <c r="P573" s="10">
        <v>44390.589583333334</v>
      </c>
      <c r="Q573" s="9" t="s">
        <v>37</v>
      </c>
      <c r="R573">
        <f t="shared" si="208"/>
        <v>1</v>
      </c>
      <c r="S573">
        <f t="shared" si="209"/>
        <v>1</v>
      </c>
      <c r="T573">
        <f t="shared" si="210"/>
        <v>6</v>
      </c>
      <c r="U573">
        <f t="shared" si="211"/>
        <v>6</v>
      </c>
      <c r="V573">
        <f t="shared" si="212"/>
        <v>50</v>
      </c>
      <c r="W573">
        <f t="shared" si="213"/>
        <v>50</v>
      </c>
      <c r="X573">
        <f t="shared" si="214"/>
        <v>46</v>
      </c>
      <c r="Y573">
        <f t="shared" si="215"/>
        <v>46</v>
      </c>
      <c r="Z573">
        <f t="shared" si="216"/>
        <v>2</v>
      </c>
      <c r="AA573">
        <f t="shared" si="217"/>
        <v>2</v>
      </c>
      <c r="AB573">
        <f t="shared" si="218"/>
        <v>1</v>
      </c>
      <c r="AC573">
        <f t="shared" si="219"/>
        <v>51</v>
      </c>
    </row>
    <row r="574" spans="1:29" x14ac:dyDescent="0.35">
      <c r="A574" s="5" t="s">
        <v>514</v>
      </c>
      <c r="B574" s="6" t="s">
        <v>515</v>
      </c>
      <c r="C574" s="6" t="s">
        <v>40</v>
      </c>
      <c r="D574" s="6" t="s">
        <v>40</v>
      </c>
      <c r="E574" s="7">
        <v>44315.394560185188</v>
      </c>
      <c r="F574" s="7">
        <v>44315.40347222222</v>
      </c>
      <c r="G574" s="7">
        <v>44316.543749999997</v>
      </c>
      <c r="H574" s="7">
        <v>44319.585416666669</v>
      </c>
      <c r="I574" s="7">
        <v>44319.585416666669</v>
      </c>
      <c r="J574" s="7">
        <v>44322.47152777778</v>
      </c>
      <c r="K574" s="7">
        <v>44326.876388888886</v>
      </c>
      <c r="L574" s="7"/>
      <c r="M574" s="7"/>
      <c r="N574" s="7">
        <v>44327.601388888892</v>
      </c>
      <c r="O574" s="7">
        <v>44327.601388888892</v>
      </c>
      <c r="P574" s="7">
        <v>44327.601388888892</v>
      </c>
      <c r="Q574" s="6" t="s">
        <v>30</v>
      </c>
      <c r="R574">
        <f t="shared" si="208"/>
        <v>2</v>
      </c>
      <c r="S574">
        <f t="shared" si="209"/>
        <v>3</v>
      </c>
      <c r="T574">
        <f t="shared" si="210"/>
        <v>6</v>
      </c>
      <c r="U574">
        <f t="shared" si="211"/>
        <v>4</v>
      </c>
      <c r="V574" t="str">
        <f t="shared" si="212"/>
        <v/>
      </c>
      <c r="W574" t="str">
        <f t="shared" si="213"/>
        <v/>
      </c>
      <c r="X574">
        <f t="shared" si="214"/>
        <v>2</v>
      </c>
      <c r="Y574">
        <f t="shared" si="215"/>
        <v>4</v>
      </c>
      <c r="Z574" t="str">
        <f t="shared" si="216"/>
        <v/>
      </c>
      <c r="AA574" t="str">
        <f t="shared" si="217"/>
        <v/>
      </c>
      <c r="AB574">
        <f t="shared" si="218"/>
        <v>1</v>
      </c>
      <c r="AC574">
        <f t="shared" si="219"/>
        <v>7</v>
      </c>
    </row>
    <row r="575" spans="1:29" x14ac:dyDescent="0.35">
      <c r="A575" s="8" t="s">
        <v>516</v>
      </c>
      <c r="B575" s="9" t="s">
        <v>1068</v>
      </c>
      <c r="C575" s="9" t="s">
        <v>40</v>
      </c>
      <c r="D575" s="9" t="s">
        <v>40</v>
      </c>
      <c r="E575" s="10">
        <v>44314.633425925924</v>
      </c>
      <c r="F575" s="10">
        <v>44315.399305555555</v>
      </c>
      <c r="G575" s="10">
        <v>44315.464583333334</v>
      </c>
      <c r="H575" s="10">
        <v>44315.586111111108</v>
      </c>
      <c r="I575" s="10">
        <v>44315.586111111108</v>
      </c>
      <c r="J575" s="10"/>
      <c r="K575" s="10"/>
      <c r="L575" s="10"/>
      <c r="M575" s="10"/>
      <c r="N575" s="10">
        <v>44315.594444444447</v>
      </c>
      <c r="O575" s="10">
        <v>44315.594444444447</v>
      </c>
      <c r="P575" s="10">
        <v>44315.594444444447</v>
      </c>
      <c r="Q575" s="9" t="s">
        <v>30</v>
      </c>
      <c r="R575">
        <f t="shared" si="208"/>
        <v>1</v>
      </c>
      <c r="S575">
        <f t="shared" si="209"/>
        <v>1</v>
      </c>
      <c r="T575" t="str">
        <f t="shared" si="210"/>
        <v/>
      </c>
      <c r="U575" t="str">
        <f t="shared" si="211"/>
        <v/>
      </c>
      <c r="V575" t="str">
        <f t="shared" si="212"/>
        <v/>
      </c>
      <c r="W575" t="str">
        <f t="shared" si="213"/>
        <v/>
      </c>
      <c r="X575" t="str">
        <f t="shared" si="214"/>
        <v/>
      </c>
      <c r="Y575" t="str">
        <f t="shared" si="215"/>
        <v/>
      </c>
      <c r="Z575" t="str">
        <f t="shared" si="216"/>
        <v/>
      </c>
      <c r="AA575" t="str">
        <f t="shared" si="217"/>
        <v/>
      </c>
      <c r="AB575">
        <f t="shared" si="218"/>
        <v>1</v>
      </c>
      <c r="AC575">
        <f t="shared" si="219"/>
        <v>1</v>
      </c>
    </row>
    <row r="576" spans="1:29" x14ac:dyDescent="0.35">
      <c r="A576" s="5" t="s">
        <v>517</v>
      </c>
      <c r="B576" s="6" t="s">
        <v>518</v>
      </c>
      <c r="C576" s="6" t="s">
        <v>40</v>
      </c>
      <c r="D576" s="6" t="s">
        <v>40</v>
      </c>
      <c r="E576" s="7">
        <v>44314.536354166667</v>
      </c>
      <c r="F576" s="7">
        <v>44314.549305555556</v>
      </c>
      <c r="G576" s="7">
        <v>44315.463888888888</v>
      </c>
      <c r="H576" s="7">
        <v>44315.584027777775</v>
      </c>
      <c r="I576" s="7">
        <v>44315.584027777775</v>
      </c>
      <c r="J576" s="7">
        <v>44327.316666666666</v>
      </c>
      <c r="K576" s="7">
        <v>44327.90625</v>
      </c>
      <c r="L576" s="7"/>
      <c r="M576" s="7"/>
      <c r="N576" s="7">
        <v>44328.588888888888</v>
      </c>
      <c r="O576" s="7">
        <v>44328.588888888888</v>
      </c>
      <c r="P576" s="7">
        <v>44328.588888888888</v>
      </c>
      <c r="Q576" s="6" t="s">
        <v>30</v>
      </c>
      <c r="R576">
        <f t="shared" si="208"/>
        <v>2</v>
      </c>
      <c r="S576">
        <f t="shared" si="209"/>
        <v>2</v>
      </c>
      <c r="T576">
        <f t="shared" si="210"/>
        <v>9</v>
      </c>
      <c r="U576">
        <f t="shared" si="211"/>
        <v>9</v>
      </c>
      <c r="V576" t="str">
        <f t="shared" si="212"/>
        <v/>
      </c>
      <c r="W576" t="str">
        <f t="shared" si="213"/>
        <v/>
      </c>
      <c r="X576">
        <f t="shared" si="214"/>
        <v>2</v>
      </c>
      <c r="Y576">
        <f t="shared" si="215"/>
        <v>2</v>
      </c>
      <c r="Z576" t="str">
        <f t="shared" si="216"/>
        <v/>
      </c>
      <c r="AA576" t="str">
        <f t="shared" si="217"/>
        <v/>
      </c>
      <c r="AB576">
        <f t="shared" si="218"/>
        <v>1</v>
      </c>
      <c r="AC576">
        <f t="shared" si="219"/>
        <v>10</v>
      </c>
    </row>
    <row r="577" spans="1:29" x14ac:dyDescent="0.35">
      <c r="A577" s="8" t="s">
        <v>519</v>
      </c>
      <c r="B577" s="9" t="s">
        <v>520</v>
      </c>
      <c r="C577" s="9" t="s">
        <v>40</v>
      </c>
      <c r="D577" s="9" t="s">
        <v>40</v>
      </c>
      <c r="E577" s="10">
        <v>44313.62232638889</v>
      </c>
      <c r="F577" s="10">
        <v>44313.647916666669</v>
      </c>
      <c r="G577" s="10">
        <v>44314.44027777778</v>
      </c>
      <c r="H577" s="10">
        <v>44314.590277777781</v>
      </c>
      <c r="I577" s="10">
        <v>44314.590277777781</v>
      </c>
      <c r="J577" s="10">
        <v>44316.71875</v>
      </c>
      <c r="K577" s="10">
        <v>44319.591666666667</v>
      </c>
      <c r="L577" s="10">
        <v>44705.401469907411</v>
      </c>
      <c r="M577" s="10"/>
      <c r="N577" s="10">
        <v>44319.59375</v>
      </c>
      <c r="O577" s="10">
        <v>44319.59375</v>
      </c>
      <c r="P577" s="10">
        <v>44319.59375</v>
      </c>
      <c r="Q577" s="9" t="s">
        <v>30</v>
      </c>
      <c r="R577">
        <f t="shared" si="208"/>
        <v>2</v>
      </c>
      <c r="S577">
        <f t="shared" si="209"/>
        <v>2</v>
      </c>
      <c r="T577">
        <f t="shared" si="210"/>
        <v>4</v>
      </c>
      <c r="U577">
        <f t="shared" si="211"/>
        <v>3</v>
      </c>
      <c r="V577" t="str">
        <f t="shared" si="212"/>
        <v/>
      </c>
      <c r="W577">
        <f t="shared" si="213"/>
        <v>280</v>
      </c>
      <c r="X577">
        <f t="shared" si="214"/>
        <v>1</v>
      </c>
      <c r="Y577">
        <f t="shared" si="215"/>
        <v>2</v>
      </c>
      <c r="Z577" t="str">
        <f t="shared" si="216"/>
        <v/>
      </c>
      <c r="AA577">
        <f t="shared" si="217"/>
        <v>-277</v>
      </c>
      <c r="AB577">
        <f t="shared" si="218"/>
        <v>1</v>
      </c>
      <c r="AC577">
        <f t="shared" si="219"/>
        <v>4</v>
      </c>
    </row>
    <row r="578" spans="1:29" x14ac:dyDescent="0.35">
      <c r="A578" s="5" t="s">
        <v>521</v>
      </c>
      <c r="B578" s="6" t="s">
        <v>1069</v>
      </c>
      <c r="C578" s="6" t="s">
        <v>40</v>
      </c>
      <c r="D578" s="6" t="s">
        <v>40</v>
      </c>
      <c r="E578" s="7">
        <v>44308.658483796295</v>
      </c>
      <c r="F578" s="7">
        <v>44308.729166666664</v>
      </c>
      <c r="G578" s="7">
        <v>44314.435416666667</v>
      </c>
      <c r="H578" s="7">
        <v>44314.592361111114</v>
      </c>
      <c r="I578" s="7">
        <v>44314.592361111114</v>
      </c>
      <c r="J578" s="7">
        <v>44319.347916666666</v>
      </c>
      <c r="K578" s="7">
        <v>44326.867361111108</v>
      </c>
      <c r="L578" s="7"/>
      <c r="M578" s="7"/>
      <c r="N578" s="7">
        <v>44327.600694444445</v>
      </c>
      <c r="O578" s="7">
        <v>44327.600694444445</v>
      </c>
      <c r="P578" s="7">
        <v>44327.600694444445</v>
      </c>
      <c r="Q578" s="6" t="s">
        <v>30</v>
      </c>
      <c r="R578">
        <f t="shared" si="208"/>
        <v>5</v>
      </c>
      <c r="S578">
        <f t="shared" si="209"/>
        <v>5</v>
      </c>
      <c r="T578">
        <f t="shared" si="210"/>
        <v>9</v>
      </c>
      <c r="U578">
        <f t="shared" si="211"/>
        <v>4</v>
      </c>
      <c r="V578" t="str">
        <f t="shared" si="212"/>
        <v/>
      </c>
      <c r="W578" t="str">
        <f t="shared" si="213"/>
        <v/>
      </c>
      <c r="X578">
        <f t="shared" si="214"/>
        <v>2</v>
      </c>
      <c r="Y578">
        <f t="shared" si="215"/>
        <v>7</v>
      </c>
      <c r="Z578" t="str">
        <f t="shared" si="216"/>
        <v/>
      </c>
      <c r="AA578" t="str">
        <f t="shared" si="217"/>
        <v/>
      </c>
      <c r="AB578">
        <f t="shared" si="218"/>
        <v>1</v>
      </c>
      <c r="AC578">
        <f t="shared" si="219"/>
        <v>10</v>
      </c>
    </row>
    <row r="579" spans="1:29" x14ac:dyDescent="0.35">
      <c r="A579" s="8" t="s">
        <v>522</v>
      </c>
      <c r="B579" s="9" t="s">
        <v>1070</v>
      </c>
      <c r="C579" s="9" t="s">
        <v>40</v>
      </c>
      <c r="D579" s="9" t="s">
        <v>40</v>
      </c>
      <c r="E579" s="10">
        <v>44308.657210648147</v>
      </c>
      <c r="F579" s="10">
        <v>44308.728472222225</v>
      </c>
      <c r="G579" s="10">
        <v>44314.435416666667</v>
      </c>
      <c r="H579" s="10">
        <v>44314.591666666667</v>
      </c>
      <c r="I579" s="10">
        <v>44314.591666666667</v>
      </c>
      <c r="J579" s="10">
        <v>44326.400000000001</v>
      </c>
      <c r="K579" s="10">
        <v>44326.870138888888</v>
      </c>
      <c r="L579" s="10"/>
      <c r="M579" s="10"/>
      <c r="N579" s="10">
        <v>44327.6</v>
      </c>
      <c r="O579" s="10">
        <v>44327.6</v>
      </c>
      <c r="P579" s="10">
        <v>44327.6</v>
      </c>
      <c r="Q579" s="9" t="s">
        <v>30</v>
      </c>
      <c r="R579">
        <f t="shared" si="208"/>
        <v>5</v>
      </c>
      <c r="S579">
        <f t="shared" si="209"/>
        <v>5</v>
      </c>
      <c r="T579">
        <f t="shared" si="210"/>
        <v>9</v>
      </c>
      <c r="U579">
        <f t="shared" si="211"/>
        <v>9</v>
      </c>
      <c r="V579" t="str">
        <f t="shared" si="212"/>
        <v/>
      </c>
      <c r="W579" t="str">
        <f t="shared" si="213"/>
        <v/>
      </c>
      <c r="X579">
        <f t="shared" si="214"/>
        <v>2</v>
      </c>
      <c r="Y579">
        <f t="shared" si="215"/>
        <v>2</v>
      </c>
      <c r="Z579" t="str">
        <f t="shared" si="216"/>
        <v/>
      </c>
      <c r="AA579" t="str">
        <f t="shared" si="217"/>
        <v/>
      </c>
      <c r="AB579">
        <f t="shared" si="218"/>
        <v>1</v>
      </c>
      <c r="AC579">
        <f t="shared" si="219"/>
        <v>10</v>
      </c>
    </row>
    <row r="580" spans="1:29" x14ac:dyDescent="0.35">
      <c r="A580" s="5" t="s">
        <v>523</v>
      </c>
      <c r="B580" s="6" t="s">
        <v>1071</v>
      </c>
      <c r="C580" s="6" t="s">
        <v>40</v>
      </c>
      <c r="D580" s="6" t="s">
        <v>40</v>
      </c>
      <c r="E580" s="7">
        <v>44308.655659722222</v>
      </c>
      <c r="F580" s="7">
        <v>44308.727083333331</v>
      </c>
      <c r="G580" s="7">
        <v>44313.563194444447</v>
      </c>
      <c r="H580" s="7">
        <v>44313.59097222222</v>
      </c>
      <c r="I580" s="7">
        <v>44313.59097222222</v>
      </c>
      <c r="J580" s="7">
        <v>44316.707638888889</v>
      </c>
      <c r="K580" s="7">
        <v>44326.865277777775</v>
      </c>
      <c r="L580" s="7"/>
      <c r="M580" s="7"/>
      <c r="N580" s="7">
        <v>44327.6</v>
      </c>
      <c r="O580" s="7">
        <v>44327.6</v>
      </c>
      <c r="P580" s="7">
        <v>44327.6</v>
      </c>
      <c r="Q580" s="6" t="s">
        <v>30</v>
      </c>
      <c r="R580">
        <f t="shared" si="208"/>
        <v>4</v>
      </c>
      <c r="S580">
        <f t="shared" si="209"/>
        <v>4</v>
      </c>
      <c r="T580">
        <f t="shared" si="210"/>
        <v>10</v>
      </c>
      <c r="U580">
        <f t="shared" si="211"/>
        <v>4</v>
      </c>
      <c r="V580" t="str">
        <f t="shared" si="212"/>
        <v/>
      </c>
      <c r="W580" t="str">
        <f t="shared" si="213"/>
        <v/>
      </c>
      <c r="X580">
        <f t="shared" si="214"/>
        <v>2</v>
      </c>
      <c r="Y580">
        <f t="shared" si="215"/>
        <v>8</v>
      </c>
      <c r="Z580" t="str">
        <f t="shared" si="216"/>
        <v/>
      </c>
      <c r="AA580" t="str">
        <f t="shared" si="217"/>
        <v/>
      </c>
      <c r="AB580">
        <f t="shared" si="218"/>
        <v>1</v>
      </c>
      <c r="AC580">
        <f t="shared" si="219"/>
        <v>11</v>
      </c>
    </row>
    <row r="581" spans="1:29" x14ac:dyDescent="0.35">
      <c r="A581" s="8" t="s">
        <v>524</v>
      </c>
      <c r="B581" s="9" t="s">
        <v>1072</v>
      </c>
      <c r="C581" s="9" t="s">
        <v>40</v>
      </c>
      <c r="D581" s="9" t="s">
        <v>40</v>
      </c>
      <c r="E581" s="10">
        <v>44308.654166666667</v>
      </c>
      <c r="F581" s="10">
        <v>44308.726388888892</v>
      </c>
      <c r="G581" s="10">
        <v>44313.560416666667</v>
      </c>
      <c r="H581" s="10">
        <v>44313.590277777781</v>
      </c>
      <c r="I581" s="10">
        <v>44313.590277777781</v>
      </c>
      <c r="J581" s="10">
        <v>44316.679861111108</v>
      </c>
      <c r="K581" s="10">
        <v>44326.868750000001</v>
      </c>
      <c r="L581" s="10"/>
      <c r="M581" s="10"/>
      <c r="N581" s="10">
        <v>44327.599305555559</v>
      </c>
      <c r="O581" s="10">
        <v>44327.599305555559</v>
      </c>
      <c r="P581" s="10">
        <v>44327.599305555559</v>
      </c>
      <c r="Q581" s="9" t="s">
        <v>30</v>
      </c>
      <c r="R581">
        <f t="shared" si="208"/>
        <v>4</v>
      </c>
      <c r="S581">
        <f t="shared" si="209"/>
        <v>4</v>
      </c>
      <c r="T581">
        <f t="shared" si="210"/>
        <v>10</v>
      </c>
      <c r="U581">
        <f t="shared" si="211"/>
        <v>4</v>
      </c>
      <c r="V581" t="str">
        <f t="shared" si="212"/>
        <v/>
      </c>
      <c r="W581" t="str">
        <f t="shared" si="213"/>
        <v/>
      </c>
      <c r="X581">
        <f t="shared" si="214"/>
        <v>2</v>
      </c>
      <c r="Y581">
        <f t="shared" si="215"/>
        <v>8</v>
      </c>
      <c r="Z581" t="str">
        <f t="shared" si="216"/>
        <v/>
      </c>
      <c r="AA581" t="str">
        <f t="shared" si="217"/>
        <v/>
      </c>
      <c r="AB581">
        <f t="shared" si="218"/>
        <v>1</v>
      </c>
      <c r="AC581">
        <f t="shared" si="219"/>
        <v>11</v>
      </c>
    </row>
    <row r="582" spans="1:29" x14ac:dyDescent="0.35">
      <c r="A582" s="5" t="s">
        <v>525</v>
      </c>
      <c r="B582" s="6" t="s">
        <v>1073</v>
      </c>
      <c r="C582" s="6" t="s">
        <v>40</v>
      </c>
      <c r="D582" s="6" t="s">
        <v>40</v>
      </c>
      <c r="E582" s="7">
        <v>44308.653078703705</v>
      </c>
      <c r="F582" s="7">
        <v>44309.446527777778</v>
      </c>
      <c r="G582" s="7">
        <v>44313.555555555555</v>
      </c>
      <c r="H582" s="7">
        <v>44313.588888888888</v>
      </c>
      <c r="I582" s="7">
        <v>44313.588888888888</v>
      </c>
      <c r="J582" s="7">
        <v>44316.672222222223</v>
      </c>
      <c r="K582" s="7">
        <v>44326.863888888889</v>
      </c>
      <c r="L582" s="7"/>
      <c r="M582" s="7"/>
      <c r="N582" s="7">
        <v>44327.598611111112</v>
      </c>
      <c r="O582" s="7">
        <v>44327.598611111112</v>
      </c>
      <c r="P582" s="7">
        <v>44327.598611111112</v>
      </c>
      <c r="Q582" s="6" t="s">
        <v>30</v>
      </c>
      <c r="R582">
        <f t="shared" si="208"/>
        <v>3</v>
      </c>
      <c r="S582">
        <f t="shared" si="209"/>
        <v>3</v>
      </c>
      <c r="T582">
        <f t="shared" si="210"/>
        <v>10</v>
      </c>
      <c r="U582">
        <f t="shared" si="211"/>
        <v>4</v>
      </c>
      <c r="V582" t="str">
        <f t="shared" si="212"/>
        <v/>
      </c>
      <c r="W582" t="str">
        <f t="shared" si="213"/>
        <v/>
      </c>
      <c r="X582">
        <f t="shared" si="214"/>
        <v>2</v>
      </c>
      <c r="Y582">
        <f t="shared" si="215"/>
        <v>8</v>
      </c>
      <c r="Z582" t="str">
        <f t="shared" si="216"/>
        <v/>
      </c>
      <c r="AA582" t="str">
        <f t="shared" si="217"/>
        <v/>
      </c>
      <c r="AB582">
        <f t="shared" si="218"/>
        <v>1</v>
      </c>
      <c r="AC582">
        <f t="shared" si="219"/>
        <v>11</v>
      </c>
    </row>
    <row r="583" spans="1:29" x14ac:dyDescent="0.35">
      <c r="A583" s="8" t="s">
        <v>526</v>
      </c>
      <c r="B583" s="9" t="s">
        <v>1320</v>
      </c>
      <c r="C583" s="9" t="s">
        <v>40</v>
      </c>
      <c r="D583" s="9" t="s">
        <v>40</v>
      </c>
      <c r="E583" s="10">
        <v>44308.65148148148</v>
      </c>
      <c r="F583" s="10">
        <v>44308.724305555559</v>
      </c>
      <c r="G583" s="10">
        <v>44313.551388888889</v>
      </c>
      <c r="H583" s="10">
        <v>44313.588194444441</v>
      </c>
      <c r="I583" s="10">
        <v>44313.588194444441</v>
      </c>
      <c r="J583" s="10">
        <v>44316.662499999999</v>
      </c>
      <c r="K583" s="10">
        <v>44319.831944444442</v>
      </c>
      <c r="L583" s="10"/>
      <c r="M583" s="10"/>
      <c r="N583" s="10">
        <v>44321.597916666666</v>
      </c>
      <c r="O583" s="10">
        <v>44321.597916666666</v>
      </c>
      <c r="P583" s="10">
        <v>44321.597916666666</v>
      </c>
      <c r="Q583" s="9" t="s">
        <v>30</v>
      </c>
      <c r="R583">
        <f t="shared" si="208"/>
        <v>4</v>
      </c>
      <c r="S583">
        <f t="shared" si="209"/>
        <v>4</v>
      </c>
      <c r="T583">
        <f t="shared" si="210"/>
        <v>5</v>
      </c>
      <c r="U583">
        <f t="shared" si="211"/>
        <v>4</v>
      </c>
      <c r="V583" t="str">
        <f t="shared" si="212"/>
        <v/>
      </c>
      <c r="W583" t="str">
        <f t="shared" si="213"/>
        <v/>
      </c>
      <c r="X583">
        <f t="shared" si="214"/>
        <v>3</v>
      </c>
      <c r="Y583">
        <f t="shared" si="215"/>
        <v>4</v>
      </c>
      <c r="Z583" t="str">
        <f t="shared" si="216"/>
        <v/>
      </c>
      <c r="AA583" t="str">
        <f t="shared" si="217"/>
        <v/>
      </c>
      <c r="AB583">
        <f t="shared" si="218"/>
        <v>1</v>
      </c>
      <c r="AC583">
        <f t="shared" si="219"/>
        <v>7</v>
      </c>
    </row>
    <row r="584" spans="1:29" x14ac:dyDescent="0.35">
      <c r="A584" s="5" t="s">
        <v>527</v>
      </c>
      <c r="B584" s="6" t="s">
        <v>1074</v>
      </c>
      <c r="C584" s="6" t="s">
        <v>40</v>
      </c>
      <c r="D584" s="6" t="s">
        <v>40</v>
      </c>
      <c r="E584" s="7">
        <v>44308.649201388886</v>
      </c>
      <c r="F584" s="7">
        <v>44308.722916666666</v>
      </c>
      <c r="G584" s="7">
        <v>44313.549305555556</v>
      </c>
      <c r="H584" s="7">
        <v>44313.585416666669</v>
      </c>
      <c r="I584" s="7">
        <v>44313.585416666669</v>
      </c>
      <c r="J584" s="7">
        <v>44316.65347222222</v>
      </c>
      <c r="K584" s="7">
        <v>44319.836111111108</v>
      </c>
      <c r="L584" s="7"/>
      <c r="M584" s="7"/>
      <c r="N584" s="7">
        <v>44321.597222222219</v>
      </c>
      <c r="O584" s="7">
        <v>44321.597222222219</v>
      </c>
      <c r="P584" s="7">
        <v>44321.597222222219</v>
      </c>
      <c r="Q584" s="6" t="s">
        <v>30</v>
      </c>
      <c r="R584">
        <f t="shared" si="208"/>
        <v>4</v>
      </c>
      <c r="S584">
        <f t="shared" si="209"/>
        <v>4</v>
      </c>
      <c r="T584">
        <f t="shared" si="210"/>
        <v>5</v>
      </c>
      <c r="U584">
        <f t="shared" si="211"/>
        <v>4</v>
      </c>
      <c r="V584" t="str">
        <f t="shared" si="212"/>
        <v/>
      </c>
      <c r="W584" t="str">
        <f t="shared" si="213"/>
        <v/>
      </c>
      <c r="X584">
        <f t="shared" si="214"/>
        <v>3</v>
      </c>
      <c r="Y584">
        <f t="shared" si="215"/>
        <v>4</v>
      </c>
      <c r="Z584" t="str">
        <f t="shared" si="216"/>
        <v/>
      </c>
      <c r="AA584" t="str">
        <f t="shared" si="217"/>
        <v/>
      </c>
      <c r="AB584">
        <f t="shared" si="218"/>
        <v>1</v>
      </c>
      <c r="AC584">
        <f t="shared" si="219"/>
        <v>7</v>
      </c>
    </row>
    <row r="585" spans="1:29" x14ac:dyDescent="0.35">
      <c r="A585" s="8" t="s">
        <v>528</v>
      </c>
      <c r="B585" s="9" t="s">
        <v>1075</v>
      </c>
      <c r="C585" s="9" t="s">
        <v>40</v>
      </c>
      <c r="D585" s="9" t="s">
        <v>40</v>
      </c>
      <c r="E585" s="10">
        <v>44308.645624999997</v>
      </c>
      <c r="F585" s="10">
        <v>44308.722222222219</v>
      </c>
      <c r="G585" s="10">
        <v>44312.432638888888</v>
      </c>
      <c r="H585" s="10">
        <v>44312.588194444441</v>
      </c>
      <c r="I585" s="10">
        <v>44312.588194444441</v>
      </c>
      <c r="J585" s="10">
        <v>44316.655555555553</v>
      </c>
      <c r="K585" s="10">
        <v>44319.834722222222</v>
      </c>
      <c r="L585" s="10"/>
      <c r="M585" s="10"/>
      <c r="N585" s="10">
        <v>44321.59652777778</v>
      </c>
      <c r="O585" s="10">
        <v>44321.59652777778</v>
      </c>
      <c r="P585" s="10">
        <v>44321.59652777778</v>
      </c>
      <c r="Q585" s="9" t="s">
        <v>30</v>
      </c>
      <c r="R585">
        <f t="shared" si="208"/>
        <v>3</v>
      </c>
      <c r="S585">
        <f t="shared" si="209"/>
        <v>3</v>
      </c>
      <c r="T585">
        <f t="shared" si="210"/>
        <v>6</v>
      </c>
      <c r="U585">
        <f t="shared" si="211"/>
        <v>5</v>
      </c>
      <c r="V585" t="str">
        <f t="shared" si="212"/>
        <v/>
      </c>
      <c r="W585" t="str">
        <f t="shared" si="213"/>
        <v/>
      </c>
      <c r="X585">
        <f t="shared" si="214"/>
        <v>3</v>
      </c>
      <c r="Y585">
        <f t="shared" si="215"/>
        <v>4</v>
      </c>
      <c r="Z585" t="str">
        <f t="shared" si="216"/>
        <v/>
      </c>
      <c r="AA585" t="str">
        <f t="shared" si="217"/>
        <v/>
      </c>
      <c r="AB585">
        <f t="shared" si="218"/>
        <v>1</v>
      </c>
      <c r="AC585">
        <f t="shared" si="219"/>
        <v>8</v>
      </c>
    </row>
    <row r="586" spans="1:29" x14ac:dyDescent="0.35">
      <c r="A586" s="5" t="s">
        <v>529</v>
      </c>
      <c r="B586" s="6" t="s">
        <v>1076</v>
      </c>
      <c r="C586" s="6" t="s">
        <v>40</v>
      </c>
      <c r="D586" s="6" t="s">
        <v>40</v>
      </c>
      <c r="E586" s="7">
        <v>44308.4922337963</v>
      </c>
      <c r="F586" s="7">
        <v>44308.556250000001</v>
      </c>
      <c r="G586" s="7">
        <v>44312.431944444441</v>
      </c>
      <c r="H586" s="7">
        <v>44312.586111111108</v>
      </c>
      <c r="I586" s="7">
        <v>44312.586111111108</v>
      </c>
      <c r="J586" s="7">
        <v>44319.377083333333</v>
      </c>
      <c r="K586" s="7">
        <v>44319.838194444441</v>
      </c>
      <c r="L586" s="7"/>
      <c r="M586" s="7"/>
      <c r="N586" s="7">
        <v>44321.595138888886</v>
      </c>
      <c r="O586" s="7">
        <v>44321.595138888886</v>
      </c>
      <c r="P586" s="7">
        <v>44321.595138888886</v>
      </c>
      <c r="Q586" s="6" t="s">
        <v>30</v>
      </c>
      <c r="R586">
        <f t="shared" si="208"/>
        <v>3</v>
      </c>
      <c r="S586">
        <f t="shared" si="209"/>
        <v>3</v>
      </c>
      <c r="T586">
        <f t="shared" si="210"/>
        <v>6</v>
      </c>
      <c r="U586">
        <f t="shared" si="211"/>
        <v>6</v>
      </c>
      <c r="V586" t="str">
        <f t="shared" si="212"/>
        <v/>
      </c>
      <c r="W586" t="str">
        <f t="shared" si="213"/>
        <v/>
      </c>
      <c r="X586">
        <f t="shared" si="214"/>
        <v>3</v>
      </c>
      <c r="Y586">
        <f t="shared" si="215"/>
        <v>3</v>
      </c>
      <c r="Z586" t="str">
        <f t="shared" si="216"/>
        <v/>
      </c>
      <c r="AA586" t="str">
        <f t="shared" si="217"/>
        <v/>
      </c>
      <c r="AB586">
        <f t="shared" si="218"/>
        <v>1</v>
      </c>
      <c r="AC586">
        <f t="shared" si="219"/>
        <v>8</v>
      </c>
    </row>
    <row r="587" spans="1:29" x14ac:dyDescent="0.35">
      <c r="A587" s="8" t="s">
        <v>530</v>
      </c>
      <c r="B587" s="9" t="s">
        <v>1077</v>
      </c>
      <c r="C587" s="9" t="s">
        <v>40</v>
      </c>
      <c r="D587" s="9" t="s">
        <v>40</v>
      </c>
      <c r="E587" s="10">
        <v>44308.426469907405</v>
      </c>
      <c r="F587" s="10">
        <v>44308.459722222222</v>
      </c>
      <c r="G587" s="10">
        <v>44312.431944444441</v>
      </c>
      <c r="H587" s="10">
        <v>44312.585416666669</v>
      </c>
      <c r="I587" s="10">
        <v>44312.585416666669</v>
      </c>
      <c r="J587" s="10">
        <v>44323.495833333334</v>
      </c>
      <c r="K587" s="10">
        <v>44326.904166666667</v>
      </c>
      <c r="L587" s="10"/>
      <c r="M587" s="10"/>
      <c r="N587" s="10">
        <v>44327.598611111112</v>
      </c>
      <c r="O587" s="10">
        <v>44327.598611111112</v>
      </c>
      <c r="P587" s="10">
        <v>44327.598611111112</v>
      </c>
      <c r="Q587" s="9" t="s">
        <v>30</v>
      </c>
      <c r="R587">
        <f t="shared" ref="R587:R632" si="220">IF(ISBLANK(G587),"",NETWORKDAYS(F587,G587))</f>
        <v>3</v>
      </c>
      <c r="S587">
        <f t="shared" ref="S587:S632" si="221">IF(ISBLANK(I587),"",NETWORKDAYS(F587,I587))</f>
        <v>3</v>
      </c>
      <c r="T587">
        <f t="shared" ref="T587:T632" si="222">IF(ISBLANK(K587),"",NETWORKDAYS(I587,K587))</f>
        <v>11</v>
      </c>
      <c r="U587">
        <f t="shared" ref="U587:U632" si="223">IF(ISBLANK(J587),"",NETWORKDAYS(H587,J587))</f>
        <v>10</v>
      </c>
      <c r="V587" t="str">
        <f t="shared" ref="V587:V632" si="224">IF(ISBLANK(M587),"",NETWORKDAYS(I587,M587))</f>
        <v/>
      </c>
      <c r="W587" t="str">
        <f t="shared" ref="W587:W632" si="225">IF(ISBLANK(L587),"",NETWORKDAYS(H587,L587))</f>
        <v/>
      </c>
      <c r="X587">
        <f t="shared" ref="X587:X632" si="226">IF(ISBLANK(K587),"",NETWORKDAYS(K587,N587))</f>
        <v>2</v>
      </c>
      <c r="Y587">
        <f t="shared" ref="Y587:Y632" si="227">IF(ISBLANK(J587),"",NETWORKDAYS(J587,N587))</f>
        <v>3</v>
      </c>
      <c r="Z587" t="str">
        <f t="shared" ref="Z587:Z632" si="228">IF(ISBLANK(M587),"",NETWORKDAYS(M587,N587))</f>
        <v/>
      </c>
      <c r="AA587" t="str">
        <f t="shared" ref="AA587:AA632" si="229">IF(ISBLANK(L587),"",NETWORKDAYS(L587,N587))</f>
        <v/>
      </c>
      <c r="AB587">
        <f t="shared" ref="AB587:AB632" si="230">IF(ISBLANK(P587),"",NETWORKDAYS(N587,P587))</f>
        <v>1</v>
      </c>
      <c r="AC587">
        <f t="shared" ref="AC587:AC632" si="231">IF(ISBLANK(P587),"",NETWORKDAYS(I587,P587))</f>
        <v>12</v>
      </c>
    </row>
    <row r="588" spans="1:29" x14ac:dyDescent="0.35">
      <c r="A588" s="5" t="s">
        <v>531</v>
      </c>
      <c r="B588" s="6" t="s">
        <v>532</v>
      </c>
      <c r="C588" s="6" t="s">
        <v>40</v>
      </c>
      <c r="D588" s="6" t="s">
        <v>40</v>
      </c>
      <c r="E588" s="7">
        <v>44307.596817129626</v>
      </c>
      <c r="F588" s="7">
        <v>44307.659722222219</v>
      </c>
      <c r="G588" s="7">
        <v>44309.368750000001</v>
      </c>
      <c r="H588" s="7">
        <v>44309.59097222222</v>
      </c>
      <c r="I588" s="7">
        <v>44309.59097222222</v>
      </c>
      <c r="J588" s="7">
        <v>44312.427083333336</v>
      </c>
      <c r="K588" s="7">
        <v>44312.819444444445</v>
      </c>
      <c r="L588" s="7"/>
      <c r="M588" s="7"/>
      <c r="N588" s="7">
        <v>44313.594444444447</v>
      </c>
      <c r="O588" s="7">
        <v>44313.594444444447</v>
      </c>
      <c r="P588" s="7">
        <v>44313.594444444447</v>
      </c>
      <c r="Q588" s="6" t="s">
        <v>30</v>
      </c>
      <c r="R588">
        <f t="shared" si="220"/>
        <v>3</v>
      </c>
      <c r="S588">
        <f t="shared" si="221"/>
        <v>3</v>
      </c>
      <c r="T588">
        <f t="shared" si="222"/>
        <v>2</v>
      </c>
      <c r="U588">
        <f t="shared" si="223"/>
        <v>2</v>
      </c>
      <c r="V588" t="str">
        <f t="shared" si="224"/>
        <v/>
      </c>
      <c r="W588" t="str">
        <f t="shared" si="225"/>
        <v/>
      </c>
      <c r="X588">
        <f t="shared" si="226"/>
        <v>2</v>
      </c>
      <c r="Y588">
        <f t="shared" si="227"/>
        <v>2</v>
      </c>
      <c r="Z588" t="str">
        <f t="shared" si="228"/>
        <v/>
      </c>
      <c r="AA588" t="str">
        <f t="shared" si="229"/>
        <v/>
      </c>
      <c r="AB588">
        <f t="shared" si="230"/>
        <v>1</v>
      </c>
      <c r="AC588">
        <f t="shared" si="231"/>
        <v>3</v>
      </c>
    </row>
    <row r="589" spans="1:29" x14ac:dyDescent="0.35">
      <c r="A589" s="8" t="s">
        <v>533</v>
      </c>
      <c r="B589" s="9" t="s">
        <v>1078</v>
      </c>
      <c r="C589" s="9" t="s">
        <v>40</v>
      </c>
      <c r="D589" s="9" t="s">
        <v>40</v>
      </c>
      <c r="E589" s="10">
        <v>44306.812731481485</v>
      </c>
      <c r="F589" s="10">
        <v>44307.373611111114</v>
      </c>
      <c r="G589" s="10">
        <v>44321.663888888892</v>
      </c>
      <c r="H589" s="10">
        <v>44322.586111111108</v>
      </c>
      <c r="I589" s="10">
        <v>44322.586111111108</v>
      </c>
      <c r="J589" s="10">
        <v>44326.397916666669</v>
      </c>
      <c r="K589" s="10">
        <v>44326.862500000003</v>
      </c>
      <c r="L589" s="10"/>
      <c r="M589" s="10"/>
      <c r="N589" s="10">
        <v>44327.597916666666</v>
      </c>
      <c r="O589" s="10">
        <v>44327.597916666666</v>
      </c>
      <c r="P589" s="10">
        <v>44327.597916666666</v>
      </c>
      <c r="Q589" s="9" t="s">
        <v>30</v>
      </c>
      <c r="R589">
        <f t="shared" si="220"/>
        <v>11</v>
      </c>
      <c r="S589">
        <f t="shared" si="221"/>
        <v>12</v>
      </c>
      <c r="T589">
        <f t="shared" si="222"/>
        <v>3</v>
      </c>
      <c r="U589">
        <f t="shared" si="223"/>
        <v>3</v>
      </c>
      <c r="V589" t="str">
        <f t="shared" si="224"/>
        <v/>
      </c>
      <c r="W589" t="str">
        <f t="shared" si="225"/>
        <v/>
      </c>
      <c r="X589">
        <f t="shared" si="226"/>
        <v>2</v>
      </c>
      <c r="Y589">
        <f t="shared" si="227"/>
        <v>2</v>
      </c>
      <c r="Z589" t="str">
        <f t="shared" si="228"/>
        <v/>
      </c>
      <c r="AA589" t="str">
        <f t="shared" si="229"/>
        <v/>
      </c>
      <c r="AB589">
        <f t="shared" si="230"/>
        <v>1</v>
      </c>
      <c r="AC589">
        <f t="shared" si="231"/>
        <v>4</v>
      </c>
    </row>
    <row r="590" spans="1:29" x14ac:dyDescent="0.35">
      <c r="A590" s="5" t="s">
        <v>534</v>
      </c>
      <c r="B590" s="6" t="s">
        <v>535</v>
      </c>
      <c r="C590" s="6" t="s">
        <v>40</v>
      </c>
      <c r="D590" s="6" t="s">
        <v>40</v>
      </c>
      <c r="E590" s="7">
        <v>44306.465798611112</v>
      </c>
      <c r="F590" s="7">
        <v>44306.57708333333</v>
      </c>
      <c r="G590" s="7">
        <v>44309.366666666669</v>
      </c>
      <c r="H590" s="7">
        <v>44309.589583333334</v>
      </c>
      <c r="I590" s="7">
        <v>44309.589583333334</v>
      </c>
      <c r="J590" s="7">
        <v>44315.441666666666</v>
      </c>
      <c r="K590" s="7">
        <v>44319.809027777781</v>
      </c>
      <c r="L590" s="7"/>
      <c r="M590" s="7"/>
      <c r="N590" s="7">
        <v>44322.600694444445</v>
      </c>
      <c r="O590" s="7">
        <v>44322.600694444445</v>
      </c>
      <c r="P590" s="7">
        <v>44322.600694444445</v>
      </c>
      <c r="Q590" s="6" t="s">
        <v>30</v>
      </c>
      <c r="R590">
        <f t="shared" si="220"/>
        <v>4</v>
      </c>
      <c r="S590">
        <f t="shared" si="221"/>
        <v>4</v>
      </c>
      <c r="T590">
        <f t="shared" si="222"/>
        <v>7</v>
      </c>
      <c r="U590">
        <f t="shared" si="223"/>
        <v>5</v>
      </c>
      <c r="V590" t="str">
        <f t="shared" si="224"/>
        <v/>
      </c>
      <c r="W590" t="str">
        <f t="shared" si="225"/>
        <v/>
      </c>
      <c r="X590">
        <f t="shared" si="226"/>
        <v>4</v>
      </c>
      <c r="Y590">
        <f t="shared" si="227"/>
        <v>6</v>
      </c>
      <c r="Z590" t="str">
        <f t="shared" si="228"/>
        <v/>
      </c>
      <c r="AA590" t="str">
        <f t="shared" si="229"/>
        <v/>
      </c>
      <c r="AB590">
        <f t="shared" si="230"/>
        <v>1</v>
      </c>
      <c r="AC590">
        <f t="shared" si="231"/>
        <v>10</v>
      </c>
    </row>
    <row r="591" spans="1:29" x14ac:dyDescent="0.35">
      <c r="A591" s="8" t="s">
        <v>536</v>
      </c>
      <c r="B591" s="9" t="s">
        <v>537</v>
      </c>
      <c r="C591" s="9" t="s">
        <v>40</v>
      </c>
      <c r="D591" s="9" t="s">
        <v>40</v>
      </c>
      <c r="E591" s="10">
        <v>44305.618310185186</v>
      </c>
      <c r="F591" s="10">
        <v>44305.741666666669</v>
      </c>
      <c r="G591" s="10">
        <v>44309.365972222222</v>
      </c>
      <c r="H591" s="10">
        <v>44309.585416666669</v>
      </c>
      <c r="I591" s="10">
        <v>44309.585416666669</v>
      </c>
      <c r="J591" s="10">
        <v>44313.657638888886</v>
      </c>
      <c r="K591" s="10">
        <v>44312.823611111111</v>
      </c>
      <c r="L591" s="10"/>
      <c r="M591" s="10"/>
      <c r="N591" s="10">
        <v>44314.594444444447</v>
      </c>
      <c r="O591" s="10">
        <v>44314.594444444447</v>
      </c>
      <c r="P591" s="10">
        <v>44314.594444444447</v>
      </c>
      <c r="Q591" s="9" t="s">
        <v>30</v>
      </c>
      <c r="R591">
        <f t="shared" si="220"/>
        <v>5</v>
      </c>
      <c r="S591">
        <f t="shared" si="221"/>
        <v>5</v>
      </c>
      <c r="T591">
        <f t="shared" si="222"/>
        <v>2</v>
      </c>
      <c r="U591">
        <f t="shared" si="223"/>
        <v>3</v>
      </c>
      <c r="V591" t="str">
        <f t="shared" si="224"/>
        <v/>
      </c>
      <c r="W591" t="str">
        <f t="shared" si="225"/>
        <v/>
      </c>
      <c r="X591">
        <f t="shared" si="226"/>
        <v>3</v>
      </c>
      <c r="Y591">
        <f t="shared" si="227"/>
        <v>2</v>
      </c>
      <c r="Z591" t="str">
        <f t="shared" si="228"/>
        <v/>
      </c>
      <c r="AA591" t="str">
        <f t="shared" si="229"/>
        <v/>
      </c>
      <c r="AB591">
        <f t="shared" si="230"/>
        <v>1</v>
      </c>
      <c r="AC591">
        <f t="shared" si="231"/>
        <v>4</v>
      </c>
    </row>
    <row r="592" spans="1:29" x14ac:dyDescent="0.35">
      <c r="A592" s="5" t="s">
        <v>538</v>
      </c>
      <c r="B592" s="6" t="s">
        <v>539</v>
      </c>
      <c r="C592" s="6" t="s">
        <v>40</v>
      </c>
      <c r="D592" s="6" t="s">
        <v>40</v>
      </c>
      <c r="E592" s="7">
        <v>44301.506956018522</v>
      </c>
      <c r="F592" s="7">
        <v>44301.564583333333</v>
      </c>
      <c r="G592" s="7">
        <v>44306.656944444447</v>
      </c>
      <c r="H592" s="7">
        <v>44308.587500000001</v>
      </c>
      <c r="I592" s="7">
        <v>44308.587500000001</v>
      </c>
      <c r="J592" s="7">
        <v>44309.581944444442</v>
      </c>
      <c r="K592" s="7">
        <v>44308.754166666666</v>
      </c>
      <c r="L592" s="7"/>
      <c r="M592" s="7"/>
      <c r="N592" s="7">
        <v>44309.595138888886</v>
      </c>
      <c r="O592" s="7">
        <v>44309.595138888886</v>
      </c>
      <c r="P592" s="7">
        <v>44309.595138888886</v>
      </c>
      <c r="Q592" s="6" t="s">
        <v>30</v>
      </c>
      <c r="R592">
        <f t="shared" si="220"/>
        <v>4</v>
      </c>
      <c r="S592">
        <f t="shared" si="221"/>
        <v>6</v>
      </c>
      <c r="T592">
        <f t="shared" si="222"/>
        <v>1</v>
      </c>
      <c r="U592">
        <f t="shared" si="223"/>
        <v>2</v>
      </c>
      <c r="V592" t="str">
        <f t="shared" si="224"/>
        <v/>
      </c>
      <c r="W592" t="str">
        <f t="shared" si="225"/>
        <v/>
      </c>
      <c r="X592">
        <f t="shared" si="226"/>
        <v>2</v>
      </c>
      <c r="Y592">
        <f t="shared" si="227"/>
        <v>1</v>
      </c>
      <c r="Z592" t="str">
        <f t="shared" si="228"/>
        <v/>
      </c>
      <c r="AA592" t="str">
        <f t="shared" si="229"/>
        <v/>
      </c>
      <c r="AB592">
        <f t="shared" si="230"/>
        <v>1</v>
      </c>
      <c r="AC592">
        <f t="shared" si="231"/>
        <v>2</v>
      </c>
    </row>
    <row r="593" spans="1:29" x14ac:dyDescent="0.35">
      <c r="A593" s="8" t="s">
        <v>540</v>
      </c>
      <c r="B593" s="9" t="s">
        <v>541</v>
      </c>
      <c r="C593" s="9" t="s">
        <v>40</v>
      </c>
      <c r="D593" s="9" t="s">
        <v>40</v>
      </c>
      <c r="E593" s="10">
        <v>44301.499988425923</v>
      </c>
      <c r="F593" s="10">
        <v>44301.563888888886</v>
      </c>
      <c r="G593" s="10">
        <v>44306.656944444447</v>
      </c>
      <c r="H593" s="10">
        <v>44308.586805555555</v>
      </c>
      <c r="I593" s="10">
        <v>44308.586805555555</v>
      </c>
      <c r="J593" s="10">
        <v>44309.567361111112</v>
      </c>
      <c r="K593" s="10">
        <v>44308.754861111112</v>
      </c>
      <c r="L593" s="10"/>
      <c r="M593" s="10"/>
      <c r="N593" s="10">
        <v>44309.594444444447</v>
      </c>
      <c r="O593" s="10">
        <v>44309.594444444447</v>
      </c>
      <c r="P593" s="10">
        <v>44309.594444444447</v>
      </c>
      <c r="Q593" s="9" t="s">
        <v>30</v>
      </c>
      <c r="R593">
        <f t="shared" si="220"/>
        <v>4</v>
      </c>
      <c r="S593">
        <f t="shared" si="221"/>
        <v>6</v>
      </c>
      <c r="T593">
        <f t="shared" si="222"/>
        <v>1</v>
      </c>
      <c r="U593">
        <f t="shared" si="223"/>
        <v>2</v>
      </c>
      <c r="V593" t="str">
        <f t="shared" si="224"/>
        <v/>
      </c>
      <c r="W593" t="str">
        <f t="shared" si="225"/>
        <v/>
      </c>
      <c r="X593">
        <f t="shared" si="226"/>
        <v>2</v>
      </c>
      <c r="Y593">
        <f t="shared" si="227"/>
        <v>1</v>
      </c>
      <c r="Z593" t="str">
        <f t="shared" si="228"/>
        <v/>
      </c>
      <c r="AA593" t="str">
        <f t="shared" si="229"/>
        <v/>
      </c>
      <c r="AB593">
        <f t="shared" si="230"/>
        <v>1</v>
      </c>
      <c r="AC593">
        <f t="shared" si="231"/>
        <v>2</v>
      </c>
    </row>
    <row r="594" spans="1:29" x14ac:dyDescent="0.35">
      <c r="A594" s="5" t="s">
        <v>542</v>
      </c>
      <c r="B594" s="6" t="s">
        <v>1321</v>
      </c>
      <c r="C594" s="6" t="s">
        <v>40</v>
      </c>
      <c r="D594" s="6" t="s">
        <v>40</v>
      </c>
      <c r="E594" s="7">
        <v>44301.493530092594</v>
      </c>
      <c r="F594" s="7">
        <v>44301.5625</v>
      </c>
      <c r="G594" s="7">
        <v>44306.65625</v>
      </c>
      <c r="H594" s="7">
        <v>44308.584722222222</v>
      </c>
      <c r="I594" s="7">
        <v>44308.584722222222</v>
      </c>
      <c r="J594" s="7"/>
      <c r="K594" s="7"/>
      <c r="L594" s="7"/>
      <c r="M594" s="7"/>
      <c r="N594" s="7">
        <v>44308.584722222222</v>
      </c>
      <c r="O594" s="7">
        <v>44308.584722222222</v>
      </c>
      <c r="P594" s="7">
        <v>44308.584722222222</v>
      </c>
      <c r="Q594" s="6" t="s">
        <v>30</v>
      </c>
      <c r="R594">
        <f t="shared" si="220"/>
        <v>4</v>
      </c>
      <c r="S594">
        <f t="shared" si="221"/>
        <v>6</v>
      </c>
      <c r="T594" t="str">
        <f t="shared" si="222"/>
        <v/>
      </c>
      <c r="U594" t="str">
        <f t="shared" si="223"/>
        <v/>
      </c>
      <c r="V594" t="str">
        <f t="shared" si="224"/>
        <v/>
      </c>
      <c r="W594" t="str">
        <f t="shared" si="225"/>
        <v/>
      </c>
      <c r="X594" t="str">
        <f t="shared" si="226"/>
        <v/>
      </c>
      <c r="Y594" t="str">
        <f t="shared" si="227"/>
        <v/>
      </c>
      <c r="Z594" t="str">
        <f t="shared" si="228"/>
        <v/>
      </c>
      <c r="AA594" t="str">
        <f t="shared" si="229"/>
        <v/>
      </c>
      <c r="AB594">
        <f t="shared" si="230"/>
        <v>1</v>
      </c>
      <c r="AC594">
        <f t="shared" si="231"/>
        <v>1</v>
      </c>
    </row>
    <row r="595" spans="1:29" x14ac:dyDescent="0.35">
      <c r="A595" s="8" t="s">
        <v>543</v>
      </c>
      <c r="B595" s="9" t="s">
        <v>1079</v>
      </c>
      <c r="C595" s="9" t="s">
        <v>40</v>
      </c>
      <c r="D595" s="9" t="s">
        <v>40</v>
      </c>
      <c r="E595" s="10">
        <v>44301.482164351852</v>
      </c>
      <c r="F595" s="10">
        <v>44301.561805555553</v>
      </c>
      <c r="G595" s="10">
        <v>44305.567361111112</v>
      </c>
      <c r="H595" s="10">
        <v>44306.587500000001</v>
      </c>
      <c r="I595" s="10">
        <v>44306.587500000001</v>
      </c>
      <c r="J595" s="10">
        <v>44309.557638888888</v>
      </c>
      <c r="K595" s="10">
        <v>44308.755555555559</v>
      </c>
      <c r="L595" s="10"/>
      <c r="M595" s="10"/>
      <c r="N595" s="10">
        <v>44309.594444444447</v>
      </c>
      <c r="O595" s="10">
        <v>44309.594444444447</v>
      </c>
      <c r="P595" s="10">
        <v>44309.594444444447</v>
      </c>
      <c r="Q595" s="9" t="s">
        <v>30</v>
      </c>
      <c r="R595">
        <f t="shared" si="220"/>
        <v>3</v>
      </c>
      <c r="S595">
        <f t="shared" si="221"/>
        <v>4</v>
      </c>
      <c r="T595">
        <f t="shared" si="222"/>
        <v>3</v>
      </c>
      <c r="U595">
        <f t="shared" si="223"/>
        <v>4</v>
      </c>
      <c r="V595" t="str">
        <f t="shared" si="224"/>
        <v/>
      </c>
      <c r="W595" t="str">
        <f t="shared" si="225"/>
        <v/>
      </c>
      <c r="X595">
        <f t="shared" si="226"/>
        <v>2</v>
      </c>
      <c r="Y595">
        <f t="shared" si="227"/>
        <v>1</v>
      </c>
      <c r="Z595" t="str">
        <f t="shared" si="228"/>
        <v/>
      </c>
      <c r="AA595" t="str">
        <f t="shared" si="229"/>
        <v/>
      </c>
      <c r="AB595">
        <f t="shared" si="230"/>
        <v>1</v>
      </c>
      <c r="AC595">
        <f t="shared" si="231"/>
        <v>4</v>
      </c>
    </row>
    <row r="596" spans="1:29" x14ac:dyDescent="0.35">
      <c r="A596" s="5" t="s">
        <v>544</v>
      </c>
      <c r="B596" s="6" t="s">
        <v>545</v>
      </c>
      <c r="C596" s="6" t="s">
        <v>40</v>
      </c>
      <c r="D596" s="6" t="s">
        <v>40</v>
      </c>
      <c r="E596" s="7">
        <v>44301.476527777777</v>
      </c>
      <c r="F596" s="7">
        <v>44301.561111111114</v>
      </c>
      <c r="G596" s="7">
        <v>44305.567361111112</v>
      </c>
      <c r="H596" s="7">
        <v>44306.586805555555</v>
      </c>
      <c r="I596" s="7">
        <v>44306.586805555555</v>
      </c>
      <c r="J596" s="7">
        <v>44309.504861111112</v>
      </c>
      <c r="K596" s="7">
        <v>44308.755555555559</v>
      </c>
      <c r="L596" s="7"/>
      <c r="M596" s="7"/>
      <c r="N596" s="7">
        <v>44309.59375</v>
      </c>
      <c r="O596" s="7">
        <v>44309.59375</v>
      </c>
      <c r="P596" s="7">
        <v>44309.59375</v>
      </c>
      <c r="Q596" s="6" t="s">
        <v>30</v>
      </c>
      <c r="R596">
        <f t="shared" si="220"/>
        <v>3</v>
      </c>
      <c r="S596">
        <f t="shared" si="221"/>
        <v>4</v>
      </c>
      <c r="T596">
        <f t="shared" si="222"/>
        <v>3</v>
      </c>
      <c r="U596">
        <f t="shared" si="223"/>
        <v>4</v>
      </c>
      <c r="V596" t="str">
        <f t="shared" si="224"/>
        <v/>
      </c>
      <c r="W596" t="str">
        <f t="shared" si="225"/>
        <v/>
      </c>
      <c r="X596">
        <f t="shared" si="226"/>
        <v>2</v>
      </c>
      <c r="Y596">
        <f t="shared" si="227"/>
        <v>1</v>
      </c>
      <c r="Z596" t="str">
        <f t="shared" si="228"/>
        <v/>
      </c>
      <c r="AA596" t="str">
        <f t="shared" si="229"/>
        <v/>
      </c>
      <c r="AB596">
        <f t="shared" si="230"/>
        <v>1</v>
      </c>
      <c r="AC596">
        <f t="shared" si="231"/>
        <v>4</v>
      </c>
    </row>
    <row r="597" spans="1:29" x14ac:dyDescent="0.35">
      <c r="A597" s="8" t="s">
        <v>546</v>
      </c>
      <c r="B597" s="9" t="s">
        <v>1080</v>
      </c>
      <c r="C597" s="9" t="s">
        <v>40</v>
      </c>
      <c r="D597" s="9" t="s">
        <v>40</v>
      </c>
      <c r="E597" s="10">
        <v>44301.467893518522</v>
      </c>
      <c r="F597" s="10">
        <v>44301.527777777781</v>
      </c>
      <c r="G597" s="10">
        <v>44305.565972222219</v>
      </c>
      <c r="H597" s="10">
        <v>44306.585416666669</v>
      </c>
      <c r="I597" s="10">
        <v>44306.585416666669</v>
      </c>
      <c r="J597" s="10">
        <v>44309.5</v>
      </c>
      <c r="K597" s="10">
        <v>44309.5</v>
      </c>
      <c r="L597" s="10"/>
      <c r="M597" s="10"/>
      <c r="N597" s="10">
        <v>44309.59375</v>
      </c>
      <c r="O597" s="10">
        <v>44309.59375</v>
      </c>
      <c r="P597" s="10">
        <v>44309.59375</v>
      </c>
      <c r="Q597" s="9" t="s">
        <v>30</v>
      </c>
      <c r="R597">
        <f t="shared" si="220"/>
        <v>3</v>
      </c>
      <c r="S597">
        <f t="shared" si="221"/>
        <v>4</v>
      </c>
      <c r="T597">
        <f t="shared" si="222"/>
        <v>4</v>
      </c>
      <c r="U597">
        <f t="shared" si="223"/>
        <v>4</v>
      </c>
      <c r="V597" t="str">
        <f t="shared" si="224"/>
        <v/>
      </c>
      <c r="W597" t="str">
        <f t="shared" si="225"/>
        <v/>
      </c>
      <c r="X597">
        <f t="shared" si="226"/>
        <v>1</v>
      </c>
      <c r="Y597">
        <f t="shared" si="227"/>
        <v>1</v>
      </c>
      <c r="Z597" t="str">
        <f t="shared" si="228"/>
        <v/>
      </c>
      <c r="AA597" t="str">
        <f t="shared" si="229"/>
        <v/>
      </c>
      <c r="AB597">
        <f t="shared" si="230"/>
        <v>1</v>
      </c>
      <c r="AC597">
        <f t="shared" si="231"/>
        <v>4</v>
      </c>
    </row>
    <row r="598" spans="1:29" x14ac:dyDescent="0.35">
      <c r="A598" s="5" t="s">
        <v>547</v>
      </c>
      <c r="B598" s="6" t="s">
        <v>1081</v>
      </c>
      <c r="C598" s="6" t="s">
        <v>40</v>
      </c>
      <c r="D598" s="6" t="s">
        <v>40</v>
      </c>
      <c r="E598" s="7">
        <v>44301.460277777776</v>
      </c>
      <c r="F598" s="7">
        <v>44301.463888888888</v>
      </c>
      <c r="G598" s="7">
        <v>44305.567361111112</v>
      </c>
      <c r="H598" s="7">
        <v>44306.584027777775</v>
      </c>
      <c r="I598" s="7">
        <v>44306.584027777775</v>
      </c>
      <c r="J598" s="7">
        <v>44309.490277777775</v>
      </c>
      <c r="K598" s="7">
        <v>44308.753472222219</v>
      </c>
      <c r="L598" s="7"/>
      <c r="M598" s="7"/>
      <c r="N598" s="7">
        <v>44309.593055555553</v>
      </c>
      <c r="O598" s="7">
        <v>44309.593055555553</v>
      </c>
      <c r="P598" s="7">
        <v>44309.593055555553</v>
      </c>
      <c r="Q598" s="6" t="s">
        <v>30</v>
      </c>
      <c r="R598">
        <f t="shared" si="220"/>
        <v>3</v>
      </c>
      <c r="S598">
        <f t="shared" si="221"/>
        <v>4</v>
      </c>
      <c r="T598">
        <f t="shared" si="222"/>
        <v>3</v>
      </c>
      <c r="U598">
        <f t="shared" si="223"/>
        <v>4</v>
      </c>
      <c r="V598" t="str">
        <f t="shared" si="224"/>
        <v/>
      </c>
      <c r="W598" t="str">
        <f t="shared" si="225"/>
        <v/>
      </c>
      <c r="X598">
        <f t="shared" si="226"/>
        <v>2</v>
      </c>
      <c r="Y598">
        <f t="shared" si="227"/>
        <v>1</v>
      </c>
      <c r="Z598" t="str">
        <f t="shared" si="228"/>
        <v/>
      </c>
      <c r="AA598" t="str">
        <f t="shared" si="229"/>
        <v/>
      </c>
      <c r="AB598">
        <f t="shared" si="230"/>
        <v>1</v>
      </c>
      <c r="AC598">
        <f t="shared" si="231"/>
        <v>4</v>
      </c>
    </row>
    <row r="599" spans="1:29" x14ac:dyDescent="0.35">
      <c r="A599" s="8" t="s">
        <v>548</v>
      </c>
      <c r="B599" s="9" t="s">
        <v>549</v>
      </c>
      <c r="C599" s="9" t="s">
        <v>40</v>
      </c>
      <c r="D599" s="9" t="s">
        <v>40</v>
      </c>
      <c r="E599" s="10">
        <v>44301.452604166669</v>
      </c>
      <c r="F599" s="10">
        <v>44301.462500000001</v>
      </c>
      <c r="G599" s="10">
        <v>44301.775000000001</v>
      </c>
      <c r="H599" s="10">
        <v>44302.592361111114</v>
      </c>
      <c r="I599" s="10">
        <v>44302.592361111114</v>
      </c>
      <c r="J599" s="10"/>
      <c r="K599" s="10"/>
      <c r="L599" s="10"/>
      <c r="M599" s="10"/>
      <c r="N599" s="10">
        <v>44302.592361111114</v>
      </c>
      <c r="O599" s="10">
        <v>44302.592361111114</v>
      </c>
      <c r="P599" s="10">
        <v>44302.592361111114</v>
      </c>
      <c r="Q599" s="9" t="s">
        <v>30</v>
      </c>
      <c r="R599">
        <f t="shared" si="220"/>
        <v>1</v>
      </c>
      <c r="S599">
        <f t="shared" si="221"/>
        <v>2</v>
      </c>
      <c r="T599" t="str">
        <f t="shared" si="222"/>
        <v/>
      </c>
      <c r="U599" t="str">
        <f t="shared" si="223"/>
        <v/>
      </c>
      <c r="V599" t="str">
        <f t="shared" si="224"/>
        <v/>
      </c>
      <c r="W599" t="str">
        <f t="shared" si="225"/>
        <v/>
      </c>
      <c r="X599" t="str">
        <f t="shared" si="226"/>
        <v/>
      </c>
      <c r="Y599" t="str">
        <f t="shared" si="227"/>
        <v/>
      </c>
      <c r="Z599" t="str">
        <f t="shared" si="228"/>
        <v/>
      </c>
      <c r="AA599" t="str">
        <f t="shared" si="229"/>
        <v/>
      </c>
      <c r="AB599">
        <f t="shared" si="230"/>
        <v>1</v>
      </c>
      <c r="AC599">
        <f t="shared" si="231"/>
        <v>1</v>
      </c>
    </row>
    <row r="600" spans="1:29" x14ac:dyDescent="0.35">
      <c r="A600" s="5" t="s">
        <v>550</v>
      </c>
      <c r="B600" s="6" t="s">
        <v>551</v>
      </c>
      <c r="C600" s="6" t="s">
        <v>40</v>
      </c>
      <c r="D600" s="6" t="s">
        <v>40</v>
      </c>
      <c r="E600" s="7">
        <v>44301.446921296294</v>
      </c>
      <c r="F600" s="7">
        <v>44301.461111111108</v>
      </c>
      <c r="G600" s="7">
        <v>44301.774305555555</v>
      </c>
      <c r="H600" s="7">
        <v>44302.59097222222</v>
      </c>
      <c r="I600" s="7">
        <v>44302.59097222222</v>
      </c>
      <c r="J600" s="7">
        <v>44309.484722222223</v>
      </c>
      <c r="K600" s="7">
        <v>44312.820833333331</v>
      </c>
      <c r="L600" s="7"/>
      <c r="M600" s="7"/>
      <c r="N600" s="7">
        <v>44313.593055555553</v>
      </c>
      <c r="O600" s="7">
        <v>44313.593055555553</v>
      </c>
      <c r="P600" s="7">
        <v>44313.593055555553</v>
      </c>
      <c r="Q600" s="6" t="s">
        <v>30</v>
      </c>
      <c r="R600">
        <f t="shared" si="220"/>
        <v>1</v>
      </c>
      <c r="S600">
        <f t="shared" si="221"/>
        <v>2</v>
      </c>
      <c r="T600">
        <f t="shared" si="222"/>
        <v>7</v>
      </c>
      <c r="U600">
        <f t="shared" si="223"/>
        <v>6</v>
      </c>
      <c r="V600" t="str">
        <f t="shared" si="224"/>
        <v/>
      </c>
      <c r="W600" t="str">
        <f t="shared" si="225"/>
        <v/>
      </c>
      <c r="X600">
        <f t="shared" si="226"/>
        <v>2</v>
      </c>
      <c r="Y600">
        <f t="shared" si="227"/>
        <v>3</v>
      </c>
      <c r="Z600" t="str">
        <f t="shared" si="228"/>
        <v/>
      </c>
      <c r="AA600" t="str">
        <f t="shared" si="229"/>
        <v/>
      </c>
      <c r="AB600">
        <f t="shared" si="230"/>
        <v>1</v>
      </c>
      <c r="AC600">
        <f t="shared" si="231"/>
        <v>8</v>
      </c>
    </row>
    <row r="601" spans="1:29" x14ac:dyDescent="0.35">
      <c r="A601" s="8" t="s">
        <v>552</v>
      </c>
      <c r="B601" s="9" t="s">
        <v>1082</v>
      </c>
      <c r="C601" s="9" t="s">
        <v>40</v>
      </c>
      <c r="D601" s="9" t="s">
        <v>40</v>
      </c>
      <c r="E601" s="10">
        <v>44301.439525462964</v>
      </c>
      <c r="F601" s="10">
        <v>44301.445138888892</v>
      </c>
      <c r="G601" s="10">
        <v>44301.772916666669</v>
      </c>
      <c r="H601" s="10">
        <v>44302.589583333334</v>
      </c>
      <c r="I601" s="10">
        <v>44302.589583333334</v>
      </c>
      <c r="J601" s="10">
        <v>44314.575694444444</v>
      </c>
      <c r="K601" s="10">
        <v>44314.679166666669</v>
      </c>
      <c r="L601" s="10"/>
      <c r="M601" s="10"/>
      <c r="N601" s="10">
        <v>44315.593055555553</v>
      </c>
      <c r="O601" s="10">
        <v>44315.593055555553</v>
      </c>
      <c r="P601" s="10">
        <v>44315.593055555553</v>
      </c>
      <c r="Q601" s="9" t="s">
        <v>30</v>
      </c>
      <c r="R601">
        <f t="shared" si="220"/>
        <v>1</v>
      </c>
      <c r="S601">
        <f t="shared" si="221"/>
        <v>2</v>
      </c>
      <c r="T601">
        <f t="shared" si="222"/>
        <v>9</v>
      </c>
      <c r="U601">
        <f t="shared" si="223"/>
        <v>9</v>
      </c>
      <c r="V601" t="str">
        <f t="shared" si="224"/>
        <v/>
      </c>
      <c r="W601" t="str">
        <f t="shared" si="225"/>
        <v/>
      </c>
      <c r="X601">
        <f t="shared" si="226"/>
        <v>2</v>
      </c>
      <c r="Y601">
        <f t="shared" si="227"/>
        <v>2</v>
      </c>
      <c r="Z601" t="str">
        <f t="shared" si="228"/>
        <v/>
      </c>
      <c r="AA601" t="str">
        <f t="shared" si="229"/>
        <v/>
      </c>
      <c r="AB601">
        <f t="shared" si="230"/>
        <v>1</v>
      </c>
      <c r="AC601">
        <f t="shared" si="231"/>
        <v>10</v>
      </c>
    </row>
    <row r="602" spans="1:29" x14ac:dyDescent="0.35">
      <c r="A602" s="5" t="s">
        <v>553</v>
      </c>
      <c r="B602" s="6" t="s">
        <v>1083</v>
      </c>
      <c r="C602" s="6" t="s">
        <v>40</v>
      </c>
      <c r="D602" s="6" t="s">
        <v>40</v>
      </c>
      <c r="E602" s="7">
        <v>44301.433229166665</v>
      </c>
      <c r="F602" s="7">
        <v>44301.4375</v>
      </c>
      <c r="G602" s="7">
        <v>44301.772222222222</v>
      </c>
      <c r="H602" s="7">
        <v>44302.590277777781</v>
      </c>
      <c r="I602" s="7">
        <v>44302.590277777781</v>
      </c>
      <c r="J602" s="7">
        <v>44302.772222222222</v>
      </c>
      <c r="K602" s="7">
        <v>44302.772222222222</v>
      </c>
      <c r="L602" s="7"/>
      <c r="M602" s="7"/>
      <c r="N602" s="7">
        <v>44302.590277777781</v>
      </c>
      <c r="O602" s="7">
        <v>44302.590277777781</v>
      </c>
      <c r="P602" s="7">
        <v>44302.590277777781</v>
      </c>
      <c r="Q602" s="6" t="s">
        <v>30</v>
      </c>
      <c r="R602">
        <f t="shared" si="220"/>
        <v>1</v>
      </c>
      <c r="S602">
        <f t="shared" si="221"/>
        <v>2</v>
      </c>
      <c r="T602">
        <f t="shared" si="222"/>
        <v>1</v>
      </c>
      <c r="U602">
        <f t="shared" si="223"/>
        <v>1</v>
      </c>
      <c r="V602" t="str">
        <f t="shared" si="224"/>
        <v/>
      </c>
      <c r="W602" t="str">
        <f t="shared" si="225"/>
        <v/>
      </c>
      <c r="X602">
        <f t="shared" si="226"/>
        <v>1</v>
      </c>
      <c r="Y602">
        <f t="shared" si="227"/>
        <v>1</v>
      </c>
      <c r="Z602" t="str">
        <f t="shared" si="228"/>
        <v/>
      </c>
      <c r="AA602" t="str">
        <f t="shared" si="229"/>
        <v/>
      </c>
      <c r="AB602">
        <f t="shared" si="230"/>
        <v>1</v>
      </c>
      <c r="AC602">
        <f t="shared" si="231"/>
        <v>1</v>
      </c>
    </row>
    <row r="603" spans="1:29" x14ac:dyDescent="0.35">
      <c r="A603" s="8" t="s">
        <v>554</v>
      </c>
      <c r="B603" s="9" t="s">
        <v>555</v>
      </c>
      <c r="C603" s="9" t="s">
        <v>40</v>
      </c>
      <c r="D603" s="9" t="s">
        <v>40</v>
      </c>
      <c r="E603" s="10">
        <v>44299.829618055555</v>
      </c>
      <c r="F603" s="10">
        <v>44301.431944444441</v>
      </c>
      <c r="G603" s="10">
        <v>44301.770833333336</v>
      </c>
      <c r="H603" s="10">
        <v>44302.588194444441</v>
      </c>
      <c r="I603" s="10">
        <v>44302.588194444441</v>
      </c>
      <c r="J603" s="10">
        <v>44308.660416666666</v>
      </c>
      <c r="K603" s="10">
        <v>44305.874305555553</v>
      </c>
      <c r="L603" s="10"/>
      <c r="M603" s="10"/>
      <c r="N603" s="10">
        <v>44309.592361111114</v>
      </c>
      <c r="O603" s="10">
        <v>44309.592361111114</v>
      </c>
      <c r="P603" s="10">
        <v>44309.592361111114</v>
      </c>
      <c r="Q603" s="9" t="s">
        <v>30</v>
      </c>
      <c r="R603">
        <f t="shared" si="220"/>
        <v>1</v>
      </c>
      <c r="S603">
        <f t="shared" si="221"/>
        <v>2</v>
      </c>
      <c r="T603">
        <f t="shared" si="222"/>
        <v>2</v>
      </c>
      <c r="U603">
        <f t="shared" si="223"/>
        <v>5</v>
      </c>
      <c r="V603" t="str">
        <f t="shared" si="224"/>
        <v/>
      </c>
      <c r="W603" t="str">
        <f t="shared" si="225"/>
        <v/>
      </c>
      <c r="X603">
        <f t="shared" si="226"/>
        <v>5</v>
      </c>
      <c r="Y603">
        <f t="shared" si="227"/>
        <v>2</v>
      </c>
      <c r="Z603" t="str">
        <f t="shared" si="228"/>
        <v/>
      </c>
      <c r="AA603" t="str">
        <f t="shared" si="229"/>
        <v/>
      </c>
      <c r="AB603">
        <f t="shared" si="230"/>
        <v>1</v>
      </c>
      <c r="AC603">
        <f t="shared" si="231"/>
        <v>6</v>
      </c>
    </row>
    <row r="604" spans="1:29" x14ac:dyDescent="0.35">
      <c r="A604" s="5" t="s">
        <v>556</v>
      </c>
      <c r="B604" s="6" t="s">
        <v>557</v>
      </c>
      <c r="C604" s="6" t="s">
        <v>747</v>
      </c>
      <c r="D604" s="6" t="s">
        <v>747</v>
      </c>
      <c r="E604" s="7">
        <v>44299.824930555558</v>
      </c>
      <c r="F604" s="7">
        <v>44301.404861111114</v>
      </c>
      <c r="G604" s="7">
        <v>44301.768055555556</v>
      </c>
      <c r="H604" s="7">
        <v>44302.586805555555</v>
      </c>
      <c r="I604" s="7">
        <v>44302.586805555555</v>
      </c>
      <c r="J604" s="7">
        <v>44306.489583333336</v>
      </c>
      <c r="K604" s="7">
        <v>44305.82916666667</v>
      </c>
      <c r="L604" s="7"/>
      <c r="M604" s="7"/>
      <c r="N604" s="7">
        <v>44306.59375</v>
      </c>
      <c r="O604" s="7">
        <v>44306.59375</v>
      </c>
      <c r="P604" s="7">
        <v>44306.59375</v>
      </c>
      <c r="Q604" s="6" t="s">
        <v>30</v>
      </c>
      <c r="R604">
        <f t="shared" si="220"/>
        <v>1</v>
      </c>
      <c r="S604">
        <f t="shared" si="221"/>
        <v>2</v>
      </c>
      <c r="T604">
        <f t="shared" si="222"/>
        <v>2</v>
      </c>
      <c r="U604">
        <f t="shared" si="223"/>
        <v>3</v>
      </c>
      <c r="V604" t="str">
        <f t="shared" si="224"/>
        <v/>
      </c>
      <c r="W604" t="str">
        <f t="shared" si="225"/>
        <v/>
      </c>
      <c r="X604">
        <f t="shared" si="226"/>
        <v>2</v>
      </c>
      <c r="Y604">
        <f t="shared" si="227"/>
        <v>1</v>
      </c>
      <c r="Z604" t="str">
        <f t="shared" si="228"/>
        <v/>
      </c>
      <c r="AA604" t="str">
        <f t="shared" si="229"/>
        <v/>
      </c>
      <c r="AB604">
        <f t="shared" si="230"/>
        <v>1</v>
      </c>
      <c r="AC604">
        <f t="shared" si="231"/>
        <v>3</v>
      </c>
    </row>
    <row r="605" spans="1:29" x14ac:dyDescent="0.35">
      <c r="A605" s="8" t="s">
        <v>558</v>
      </c>
      <c r="B605" s="9" t="s">
        <v>559</v>
      </c>
      <c r="C605" s="9" t="s">
        <v>40</v>
      </c>
      <c r="D605" s="9" t="s">
        <v>40</v>
      </c>
      <c r="E605" s="10">
        <v>44299.817719907405</v>
      </c>
      <c r="F605" s="10">
        <v>44301.431944444441</v>
      </c>
      <c r="G605" s="10">
        <v>44301.768750000003</v>
      </c>
      <c r="H605" s="10">
        <v>44302.585416666669</v>
      </c>
      <c r="I605" s="10">
        <v>44302.585416666669</v>
      </c>
      <c r="J605" s="10">
        <v>44306.48541666667</v>
      </c>
      <c r="K605" s="10">
        <v>44305.828472222223</v>
      </c>
      <c r="L605" s="10"/>
      <c r="M605" s="10"/>
      <c r="N605" s="10">
        <v>44306.59375</v>
      </c>
      <c r="O605" s="10">
        <v>44306.59375</v>
      </c>
      <c r="P605" s="10">
        <v>44306.59375</v>
      </c>
      <c r="Q605" s="9" t="s">
        <v>30</v>
      </c>
      <c r="R605">
        <f t="shared" si="220"/>
        <v>1</v>
      </c>
      <c r="S605">
        <f t="shared" si="221"/>
        <v>2</v>
      </c>
      <c r="T605">
        <f t="shared" si="222"/>
        <v>2</v>
      </c>
      <c r="U605">
        <f t="shared" si="223"/>
        <v>3</v>
      </c>
      <c r="V605" t="str">
        <f t="shared" si="224"/>
        <v/>
      </c>
      <c r="W605" t="str">
        <f t="shared" si="225"/>
        <v/>
      </c>
      <c r="X605">
        <f t="shared" si="226"/>
        <v>2</v>
      </c>
      <c r="Y605">
        <f t="shared" si="227"/>
        <v>1</v>
      </c>
      <c r="Z605" t="str">
        <f t="shared" si="228"/>
        <v/>
      </c>
      <c r="AA605" t="str">
        <f t="shared" si="229"/>
        <v/>
      </c>
      <c r="AB605">
        <f t="shared" si="230"/>
        <v>1</v>
      </c>
      <c r="AC605">
        <f t="shared" si="231"/>
        <v>3</v>
      </c>
    </row>
    <row r="606" spans="1:29" x14ac:dyDescent="0.35">
      <c r="A606" s="5" t="s">
        <v>560</v>
      </c>
      <c r="B606" s="6" t="s">
        <v>561</v>
      </c>
      <c r="C606" s="6" t="s">
        <v>40</v>
      </c>
      <c r="D606" s="6" t="s">
        <v>40</v>
      </c>
      <c r="E606" s="7">
        <v>44299.811828703707</v>
      </c>
      <c r="F606" s="7">
        <v>44301.397916666669</v>
      </c>
      <c r="G606" s="7">
        <v>44301.397916666669</v>
      </c>
      <c r="H606" s="7">
        <v>44301.585416666669</v>
      </c>
      <c r="I606" s="7">
        <v>44301.585416666669</v>
      </c>
      <c r="J606" s="7">
        <v>44309.476388888892</v>
      </c>
      <c r="K606" s="7">
        <v>44312.822222222225</v>
      </c>
      <c r="L606" s="7"/>
      <c r="M606" s="7"/>
      <c r="N606" s="7">
        <v>44313.592361111114</v>
      </c>
      <c r="O606" s="7">
        <v>44313.592361111114</v>
      </c>
      <c r="P606" s="7">
        <v>44313.592361111114</v>
      </c>
      <c r="Q606" s="6" t="s">
        <v>30</v>
      </c>
      <c r="R606">
        <f t="shared" si="220"/>
        <v>1</v>
      </c>
      <c r="S606">
        <f t="shared" si="221"/>
        <v>1</v>
      </c>
      <c r="T606">
        <f t="shared" si="222"/>
        <v>8</v>
      </c>
      <c r="U606">
        <f t="shared" si="223"/>
        <v>7</v>
      </c>
      <c r="V606" t="str">
        <f t="shared" si="224"/>
        <v/>
      </c>
      <c r="W606" t="str">
        <f t="shared" si="225"/>
        <v/>
      </c>
      <c r="X606">
        <f t="shared" si="226"/>
        <v>2</v>
      </c>
      <c r="Y606">
        <f t="shared" si="227"/>
        <v>3</v>
      </c>
      <c r="Z606" t="str">
        <f t="shared" si="228"/>
        <v/>
      </c>
      <c r="AA606" t="str">
        <f t="shared" si="229"/>
        <v/>
      </c>
      <c r="AB606">
        <f t="shared" si="230"/>
        <v>1</v>
      </c>
      <c r="AC606">
        <f t="shared" si="231"/>
        <v>9</v>
      </c>
    </row>
    <row r="607" spans="1:29" x14ac:dyDescent="0.35">
      <c r="A607" s="8" t="s">
        <v>562</v>
      </c>
      <c r="B607" s="9" t="s">
        <v>563</v>
      </c>
      <c r="C607" s="9" t="s">
        <v>40</v>
      </c>
      <c r="D607" s="9" t="s">
        <v>40</v>
      </c>
      <c r="E607" s="10">
        <v>44299.806018518517</v>
      </c>
      <c r="F607" s="10">
        <v>44301.397222222222</v>
      </c>
      <c r="G607" s="10">
        <v>44301.397222222222</v>
      </c>
      <c r="H607" s="10">
        <v>44301.584722222222</v>
      </c>
      <c r="I607" s="10">
        <v>44301.584722222222</v>
      </c>
      <c r="J607" s="10">
        <v>44306.479166666664</v>
      </c>
      <c r="K607" s="10">
        <v>44305.767361111109</v>
      </c>
      <c r="L607" s="10"/>
      <c r="M607" s="10"/>
      <c r="N607" s="10">
        <v>44306.593055555553</v>
      </c>
      <c r="O607" s="10">
        <v>44306.593055555553</v>
      </c>
      <c r="P607" s="10">
        <v>44306.593055555553</v>
      </c>
      <c r="Q607" s="9" t="s">
        <v>30</v>
      </c>
      <c r="R607">
        <f t="shared" si="220"/>
        <v>1</v>
      </c>
      <c r="S607">
        <f t="shared" si="221"/>
        <v>1</v>
      </c>
      <c r="T607">
        <f t="shared" si="222"/>
        <v>3</v>
      </c>
      <c r="U607">
        <f t="shared" si="223"/>
        <v>4</v>
      </c>
      <c r="V607" t="str">
        <f t="shared" si="224"/>
        <v/>
      </c>
      <c r="W607" t="str">
        <f t="shared" si="225"/>
        <v/>
      </c>
      <c r="X607">
        <f t="shared" si="226"/>
        <v>2</v>
      </c>
      <c r="Y607">
        <f t="shared" si="227"/>
        <v>1</v>
      </c>
      <c r="Z607" t="str">
        <f t="shared" si="228"/>
        <v/>
      </c>
      <c r="AA607" t="str">
        <f t="shared" si="229"/>
        <v/>
      </c>
      <c r="AB607">
        <f t="shared" si="230"/>
        <v>1</v>
      </c>
      <c r="AC607">
        <f t="shared" si="231"/>
        <v>4</v>
      </c>
    </row>
    <row r="608" spans="1:29" x14ac:dyDescent="0.35">
      <c r="A608" s="5" t="s">
        <v>564</v>
      </c>
      <c r="B608" s="6" t="s">
        <v>565</v>
      </c>
      <c r="C608" s="6" t="s">
        <v>40</v>
      </c>
      <c r="D608" s="6" t="s">
        <v>40</v>
      </c>
      <c r="E608" s="7">
        <v>44299.800254629627</v>
      </c>
      <c r="F608" s="7">
        <v>44301.393055555556</v>
      </c>
      <c r="G608" s="7">
        <v>44301.393055555556</v>
      </c>
      <c r="H608" s="7">
        <v>44301.584027777775</v>
      </c>
      <c r="I608" s="7">
        <v>44301.584027777775</v>
      </c>
      <c r="J608" s="7">
        <v>44306.477083333331</v>
      </c>
      <c r="K608" s="7">
        <v>44305.738888888889</v>
      </c>
      <c r="L608" s="7"/>
      <c r="M608" s="7"/>
      <c r="N608" s="7">
        <v>44306.593055555553</v>
      </c>
      <c r="O608" s="7">
        <v>44306.593055555553</v>
      </c>
      <c r="P608" s="7">
        <v>44306.593055555553</v>
      </c>
      <c r="Q608" s="6" t="s">
        <v>30</v>
      </c>
      <c r="R608">
        <f t="shared" si="220"/>
        <v>1</v>
      </c>
      <c r="S608">
        <f t="shared" si="221"/>
        <v>1</v>
      </c>
      <c r="T608">
        <f t="shared" si="222"/>
        <v>3</v>
      </c>
      <c r="U608">
        <f t="shared" si="223"/>
        <v>4</v>
      </c>
      <c r="V608" t="str">
        <f t="shared" si="224"/>
        <v/>
      </c>
      <c r="W608" t="str">
        <f t="shared" si="225"/>
        <v/>
      </c>
      <c r="X608">
        <f t="shared" si="226"/>
        <v>2</v>
      </c>
      <c r="Y608">
        <f t="shared" si="227"/>
        <v>1</v>
      </c>
      <c r="Z608" t="str">
        <f t="shared" si="228"/>
        <v/>
      </c>
      <c r="AA608" t="str">
        <f t="shared" si="229"/>
        <v/>
      </c>
      <c r="AB608">
        <f t="shared" si="230"/>
        <v>1</v>
      </c>
      <c r="AC608">
        <f t="shared" si="231"/>
        <v>4</v>
      </c>
    </row>
    <row r="609" spans="1:29" x14ac:dyDescent="0.35">
      <c r="A609" s="8" t="s">
        <v>566</v>
      </c>
      <c r="B609" s="9" t="s">
        <v>567</v>
      </c>
      <c r="C609" s="9" t="s">
        <v>40</v>
      </c>
      <c r="D609" s="9" t="s">
        <v>40</v>
      </c>
      <c r="E609" s="10">
        <v>44299.794976851852</v>
      </c>
      <c r="F609" s="10">
        <v>44301.431250000001</v>
      </c>
      <c r="G609" s="10">
        <v>44301.769444444442</v>
      </c>
      <c r="H609" s="10">
        <v>44302.584027777775</v>
      </c>
      <c r="I609" s="10">
        <v>44302.584027777775</v>
      </c>
      <c r="J609" s="10">
        <v>44306.45</v>
      </c>
      <c r="K609" s="10">
        <v>44305.738194444442</v>
      </c>
      <c r="L609" s="10"/>
      <c r="M609" s="10"/>
      <c r="N609" s="10">
        <v>44306.591666666667</v>
      </c>
      <c r="O609" s="10">
        <v>44306.591666666667</v>
      </c>
      <c r="P609" s="10">
        <v>44306.591666666667</v>
      </c>
      <c r="Q609" s="9" t="s">
        <v>30</v>
      </c>
      <c r="R609">
        <f t="shared" si="220"/>
        <v>1</v>
      </c>
      <c r="S609">
        <f t="shared" si="221"/>
        <v>2</v>
      </c>
      <c r="T609">
        <f t="shared" si="222"/>
        <v>2</v>
      </c>
      <c r="U609">
        <f t="shared" si="223"/>
        <v>3</v>
      </c>
      <c r="V609" t="str">
        <f t="shared" si="224"/>
        <v/>
      </c>
      <c r="W609" t="str">
        <f t="shared" si="225"/>
        <v/>
      </c>
      <c r="X609">
        <f t="shared" si="226"/>
        <v>2</v>
      </c>
      <c r="Y609">
        <f t="shared" si="227"/>
        <v>1</v>
      </c>
      <c r="Z609" t="str">
        <f t="shared" si="228"/>
        <v/>
      </c>
      <c r="AA609" t="str">
        <f t="shared" si="229"/>
        <v/>
      </c>
      <c r="AB609">
        <f t="shared" si="230"/>
        <v>1</v>
      </c>
      <c r="AC609">
        <f t="shared" si="231"/>
        <v>3</v>
      </c>
    </row>
    <row r="610" spans="1:29" x14ac:dyDescent="0.35">
      <c r="A610" s="5" t="s">
        <v>568</v>
      </c>
      <c r="B610" s="6" t="s">
        <v>569</v>
      </c>
      <c r="C610" s="6" t="s">
        <v>40</v>
      </c>
      <c r="D610" s="6" t="s">
        <v>40</v>
      </c>
      <c r="E610" s="7">
        <v>44299.789733796293</v>
      </c>
      <c r="F610" s="7">
        <v>44300.418055555558</v>
      </c>
      <c r="G610" s="7">
        <v>44300.418055555558</v>
      </c>
      <c r="H610" s="7">
        <v>44300.591666666667</v>
      </c>
      <c r="I610" s="7">
        <v>44300.591666666667</v>
      </c>
      <c r="J610" s="7"/>
      <c r="K610" s="7"/>
      <c r="L610" s="7"/>
      <c r="M610" s="7"/>
      <c r="N610" s="7">
        <v>44300.591666666667</v>
      </c>
      <c r="O610" s="7">
        <v>44300.591666666667</v>
      </c>
      <c r="P610" s="7">
        <v>44300.591666666667</v>
      </c>
      <c r="Q610" s="6" t="s">
        <v>30</v>
      </c>
      <c r="R610">
        <f t="shared" si="220"/>
        <v>1</v>
      </c>
      <c r="S610">
        <f t="shared" si="221"/>
        <v>1</v>
      </c>
      <c r="T610" t="str">
        <f t="shared" si="222"/>
        <v/>
      </c>
      <c r="U610" t="str">
        <f t="shared" si="223"/>
        <v/>
      </c>
      <c r="V610" t="str">
        <f t="shared" si="224"/>
        <v/>
      </c>
      <c r="W610" t="str">
        <f t="shared" si="225"/>
        <v/>
      </c>
      <c r="X610" t="str">
        <f t="shared" si="226"/>
        <v/>
      </c>
      <c r="Y610" t="str">
        <f t="shared" si="227"/>
        <v/>
      </c>
      <c r="Z610" t="str">
        <f t="shared" si="228"/>
        <v/>
      </c>
      <c r="AA610" t="str">
        <f t="shared" si="229"/>
        <v/>
      </c>
      <c r="AB610">
        <f t="shared" si="230"/>
        <v>1</v>
      </c>
      <c r="AC610">
        <f t="shared" si="231"/>
        <v>1</v>
      </c>
    </row>
    <row r="611" spans="1:29" x14ac:dyDescent="0.35">
      <c r="A611" s="8" t="s">
        <v>570</v>
      </c>
      <c r="B611" s="9" t="s">
        <v>571</v>
      </c>
      <c r="C611" s="9" t="s">
        <v>40</v>
      </c>
      <c r="D611" s="9" t="s">
        <v>40</v>
      </c>
      <c r="E611" s="10">
        <v>44299.505254629628</v>
      </c>
      <c r="F611" s="10">
        <v>44300.414583333331</v>
      </c>
      <c r="G611" s="10">
        <v>44300.414583333331</v>
      </c>
      <c r="H611" s="10">
        <v>44300.589583333334</v>
      </c>
      <c r="I611" s="10">
        <v>44300.589583333334</v>
      </c>
      <c r="J611" s="10"/>
      <c r="K611" s="10"/>
      <c r="L611" s="10"/>
      <c r="M611" s="10"/>
      <c r="N611" s="10">
        <v>44300.59097222222</v>
      </c>
      <c r="O611" s="10">
        <v>44300.59097222222</v>
      </c>
      <c r="P611" s="10">
        <v>44300.59097222222</v>
      </c>
      <c r="Q611" s="9" t="s">
        <v>30</v>
      </c>
      <c r="R611">
        <f t="shared" si="220"/>
        <v>1</v>
      </c>
      <c r="S611">
        <f t="shared" si="221"/>
        <v>1</v>
      </c>
      <c r="T611" t="str">
        <f t="shared" si="222"/>
        <v/>
      </c>
      <c r="U611" t="str">
        <f t="shared" si="223"/>
        <v/>
      </c>
      <c r="V611" t="str">
        <f t="shared" si="224"/>
        <v/>
      </c>
      <c r="W611" t="str">
        <f t="shared" si="225"/>
        <v/>
      </c>
      <c r="X611" t="str">
        <f t="shared" si="226"/>
        <v/>
      </c>
      <c r="Y611" t="str">
        <f t="shared" si="227"/>
        <v/>
      </c>
      <c r="Z611" t="str">
        <f t="shared" si="228"/>
        <v/>
      </c>
      <c r="AA611" t="str">
        <f t="shared" si="229"/>
        <v/>
      </c>
      <c r="AB611">
        <f t="shared" si="230"/>
        <v>1</v>
      </c>
      <c r="AC611">
        <f t="shared" si="231"/>
        <v>1</v>
      </c>
    </row>
    <row r="612" spans="1:29" x14ac:dyDescent="0.35">
      <c r="A612" s="5" t="s">
        <v>572</v>
      </c>
      <c r="B612" s="6" t="s">
        <v>573</v>
      </c>
      <c r="C612" s="6" t="s">
        <v>40</v>
      </c>
      <c r="D612" s="6" t="s">
        <v>40</v>
      </c>
      <c r="E612" s="7">
        <v>44298.830405092594</v>
      </c>
      <c r="F612" s="7">
        <v>44299.321527777778</v>
      </c>
      <c r="G612" s="7">
        <v>44300.321527777778</v>
      </c>
      <c r="H612" s="7">
        <v>44300.586805555555</v>
      </c>
      <c r="I612" s="7">
        <v>44300.586805555555</v>
      </c>
      <c r="J612" s="7">
        <v>44306.445138888892</v>
      </c>
      <c r="K612" s="7">
        <v>44305.736805555556</v>
      </c>
      <c r="L612" s="7"/>
      <c r="M612" s="7"/>
      <c r="N612" s="7">
        <v>44306.59097222222</v>
      </c>
      <c r="O612" s="7">
        <v>44306.59097222222</v>
      </c>
      <c r="P612" s="7">
        <v>44306.59097222222</v>
      </c>
      <c r="Q612" s="6" t="s">
        <v>30</v>
      </c>
      <c r="R612">
        <f t="shared" si="220"/>
        <v>2</v>
      </c>
      <c r="S612">
        <f t="shared" si="221"/>
        <v>2</v>
      </c>
      <c r="T612">
        <f t="shared" si="222"/>
        <v>4</v>
      </c>
      <c r="U612">
        <f t="shared" si="223"/>
        <v>5</v>
      </c>
      <c r="V612" t="str">
        <f t="shared" si="224"/>
        <v/>
      </c>
      <c r="W612" t="str">
        <f t="shared" si="225"/>
        <v/>
      </c>
      <c r="X612">
        <f t="shared" si="226"/>
        <v>2</v>
      </c>
      <c r="Y612">
        <f t="shared" si="227"/>
        <v>1</v>
      </c>
      <c r="Z612" t="str">
        <f t="shared" si="228"/>
        <v/>
      </c>
      <c r="AA612" t="str">
        <f t="shared" si="229"/>
        <v/>
      </c>
      <c r="AB612">
        <f t="shared" si="230"/>
        <v>1</v>
      </c>
      <c r="AC612">
        <f t="shared" si="231"/>
        <v>5</v>
      </c>
    </row>
    <row r="613" spans="1:29" x14ac:dyDescent="0.35">
      <c r="A613" s="8" t="s">
        <v>574</v>
      </c>
      <c r="B613" s="9" t="s">
        <v>575</v>
      </c>
      <c r="C613" s="9" t="s">
        <v>40</v>
      </c>
      <c r="D613" s="9" t="s">
        <v>40</v>
      </c>
      <c r="E613" s="10">
        <v>44298.826574074075</v>
      </c>
      <c r="F613" s="10">
        <v>44299.318055555559</v>
      </c>
      <c r="G613" s="10">
        <v>44300.320833333331</v>
      </c>
      <c r="H613" s="10">
        <v>44300.585416666669</v>
      </c>
      <c r="I613" s="10">
        <v>44300.585416666669</v>
      </c>
      <c r="J613" s="10">
        <v>44305.65902777778</v>
      </c>
      <c r="K613" s="10">
        <v>44305.734722222223</v>
      </c>
      <c r="L613" s="10"/>
      <c r="M613" s="10"/>
      <c r="N613" s="10">
        <v>44306.590277777781</v>
      </c>
      <c r="O613" s="10">
        <v>44306.590277777781</v>
      </c>
      <c r="P613" s="10">
        <v>44306.590277777781</v>
      </c>
      <c r="Q613" s="9" t="s">
        <v>30</v>
      </c>
      <c r="R613">
        <f t="shared" si="220"/>
        <v>2</v>
      </c>
      <c r="S613">
        <f t="shared" si="221"/>
        <v>2</v>
      </c>
      <c r="T613">
        <f t="shared" si="222"/>
        <v>4</v>
      </c>
      <c r="U613">
        <f t="shared" si="223"/>
        <v>4</v>
      </c>
      <c r="V613" t="str">
        <f t="shared" si="224"/>
        <v/>
      </c>
      <c r="W613" t="str">
        <f t="shared" si="225"/>
        <v/>
      </c>
      <c r="X613">
        <f t="shared" si="226"/>
        <v>2</v>
      </c>
      <c r="Y613">
        <f t="shared" si="227"/>
        <v>2</v>
      </c>
      <c r="Z613" t="str">
        <f t="shared" si="228"/>
        <v/>
      </c>
      <c r="AA613" t="str">
        <f t="shared" si="229"/>
        <v/>
      </c>
      <c r="AB613">
        <f t="shared" si="230"/>
        <v>1</v>
      </c>
      <c r="AC613">
        <f t="shared" si="231"/>
        <v>5</v>
      </c>
    </row>
    <row r="614" spans="1:29" x14ac:dyDescent="0.35">
      <c r="A614" s="5" t="s">
        <v>576</v>
      </c>
      <c r="B614" s="6" t="s">
        <v>1084</v>
      </c>
      <c r="C614" s="6" t="s">
        <v>40</v>
      </c>
      <c r="D614" s="6" t="s">
        <v>40</v>
      </c>
      <c r="E614" s="7">
        <v>44298.678460648145</v>
      </c>
      <c r="F614" s="7">
        <v>44298.681250000001</v>
      </c>
      <c r="G614" s="7">
        <v>44299.436111111114</v>
      </c>
      <c r="H614" s="7">
        <v>44299.602083333331</v>
      </c>
      <c r="I614" s="7">
        <v>44299.602083333331</v>
      </c>
      <c r="J614" s="7">
        <v>44299.961805555555</v>
      </c>
      <c r="K614" s="7">
        <v>44299.76666666667</v>
      </c>
      <c r="L614" s="7"/>
      <c r="M614" s="7"/>
      <c r="N614" s="7">
        <v>44300.597916666666</v>
      </c>
      <c r="O614" s="7">
        <v>44300.597916666666</v>
      </c>
      <c r="P614" s="7">
        <v>44300.597916666666</v>
      </c>
      <c r="Q614" s="6" t="s">
        <v>30</v>
      </c>
      <c r="R614">
        <f t="shared" si="220"/>
        <v>2</v>
      </c>
      <c r="S614">
        <f t="shared" si="221"/>
        <v>2</v>
      </c>
      <c r="T614">
        <f t="shared" si="222"/>
        <v>1</v>
      </c>
      <c r="U614">
        <f t="shared" si="223"/>
        <v>1</v>
      </c>
      <c r="V614" t="str">
        <f t="shared" si="224"/>
        <v/>
      </c>
      <c r="W614" t="str">
        <f t="shared" si="225"/>
        <v/>
      </c>
      <c r="X614">
        <f t="shared" si="226"/>
        <v>2</v>
      </c>
      <c r="Y614">
        <f t="shared" si="227"/>
        <v>2</v>
      </c>
      <c r="Z614" t="str">
        <f t="shared" si="228"/>
        <v/>
      </c>
      <c r="AA614" t="str">
        <f t="shared" si="229"/>
        <v/>
      </c>
      <c r="AB614">
        <f t="shared" si="230"/>
        <v>1</v>
      </c>
      <c r="AC614">
        <f t="shared" si="231"/>
        <v>2</v>
      </c>
    </row>
    <row r="615" spans="1:29" x14ac:dyDescent="0.35">
      <c r="A615" s="8" t="s">
        <v>577</v>
      </c>
      <c r="B615" s="9" t="s">
        <v>578</v>
      </c>
      <c r="C615" s="9" t="s">
        <v>40</v>
      </c>
      <c r="D615" s="9" t="s">
        <v>40</v>
      </c>
      <c r="E615" s="10">
        <v>44298.528252314813</v>
      </c>
      <c r="F615" s="10">
        <v>44298.574999999997</v>
      </c>
      <c r="G615" s="10">
        <v>44298.743750000001</v>
      </c>
      <c r="H615" s="10">
        <v>44299.599305555559</v>
      </c>
      <c r="I615" s="10">
        <v>44299.599305555559</v>
      </c>
      <c r="J615" s="10"/>
      <c r="K615" s="10"/>
      <c r="L615" s="10"/>
      <c r="M615" s="10"/>
      <c r="N615" s="10">
        <v>44299.599305555559</v>
      </c>
      <c r="O615" s="10">
        <v>44299.599305555559</v>
      </c>
      <c r="P615" s="10">
        <v>44299.599305555559</v>
      </c>
      <c r="Q615" s="9" t="s">
        <v>30</v>
      </c>
      <c r="R615">
        <f t="shared" si="220"/>
        <v>1</v>
      </c>
      <c r="S615">
        <f t="shared" si="221"/>
        <v>2</v>
      </c>
      <c r="T615" t="str">
        <f t="shared" si="222"/>
        <v/>
      </c>
      <c r="U615" t="str">
        <f t="shared" si="223"/>
        <v/>
      </c>
      <c r="V615" t="str">
        <f t="shared" si="224"/>
        <v/>
      </c>
      <c r="W615" t="str">
        <f t="shared" si="225"/>
        <v/>
      </c>
      <c r="X615" t="str">
        <f t="shared" si="226"/>
        <v/>
      </c>
      <c r="Y615" t="str">
        <f t="shared" si="227"/>
        <v/>
      </c>
      <c r="Z615" t="str">
        <f t="shared" si="228"/>
        <v/>
      </c>
      <c r="AA615" t="str">
        <f t="shared" si="229"/>
        <v/>
      </c>
      <c r="AB615">
        <f t="shared" si="230"/>
        <v>1</v>
      </c>
      <c r="AC615">
        <f t="shared" si="231"/>
        <v>1</v>
      </c>
    </row>
    <row r="616" spans="1:29" x14ac:dyDescent="0.35">
      <c r="A616" s="5" t="s">
        <v>579</v>
      </c>
      <c r="B616" s="6" t="s">
        <v>1322</v>
      </c>
      <c r="C616" s="6" t="s">
        <v>40</v>
      </c>
      <c r="D616" s="6" t="s">
        <v>40</v>
      </c>
      <c r="E616" s="7">
        <v>44298.463391203702</v>
      </c>
      <c r="F616" s="7">
        <v>44298.506944444445</v>
      </c>
      <c r="G616" s="7">
        <v>44299.432638888888</v>
      </c>
      <c r="H616" s="7">
        <v>44299.586111111108</v>
      </c>
      <c r="I616" s="7">
        <v>44299.586111111108</v>
      </c>
      <c r="J616" s="7">
        <v>44299.952777777777</v>
      </c>
      <c r="K616" s="7">
        <v>44299.740277777775</v>
      </c>
      <c r="L616" s="7"/>
      <c r="M616" s="7"/>
      <c r="N616" s="7">
        <v>44300.595833333333</v>
      </c>
      <c r="O616" s="7">
        <v>44300.595833333333</v>
      </c>
      <c r="P616" s="7">
        <v>44300.595833333333</v>
      </c>
      <c r="Q616" s="6" t="s">
        <v>30</v>
      </c>
      <c r="R616">
        <f t="shared" si="220"/>
        <v>2</v>
      </c>
      <c r="S616">
        <f t="shared" si="221"/>
        <v>2</v>
      </c>
      <c r="T616">
        <f t="shared" si="222"/>
        <v>1</v>
      </c>
      <c r="U616">
        <f t="shared" si="223"/>
        <v>1</v>
      </c>
      <c r="V616" t="str">
        <f t="shared" si="224"/>
        <v/>
      </c>
      <c r="W616" t="str">
        <f t="shared" si="225"/>
        <v/>
      </c>
      <c r="X616">
        <f t="shared" si="226"/>
        <v>2</v>
      </c>
      <c r="Y616">
        <f t="shared" si="227"/>
        <v>2</v>
      </c>
      <c r="Z616" t="str">
        <f t="shared" si="228"/>
        <v/>
      </c>
      <c r="AA616" t="str">
        <f t="shared" si="229"/>
        <v/>
      </c>
      <c r="AB616">
        <f t="shared" si="230"/>
        <v>1</v>
      </c>
      <c r="AC616">
        <f t="shared" si="231"/>
        <v>2</v>
      </c>
    </row>
    <row r="617" spans="1:29" x14ac:dyDescent="0.35">
      <c r="A617" s="8" t="s">
        <v>580</v>
      </c>
      <c r="B617" s="9" t="s">
        <v>581</v>
      </c>
      <c r="C617" s="9" t="s">
        <v>40</v>
      </c>
      <c r="D617" s="9" t="s">
        <v>40</v>
      </c>
      <c r="E617" s="10">
        <v>44298.448645833334</v>
      </c>
      <c r="F617" s="10">
        <v>44298.451388888891</v>
      </c>
      <c r="G617" s="10">
        <v>44298.740277777775</v>
      </c>
      <c r="H617" s="10">
        <v>44301.588888888888</v>
      </c>
      <c r="I617" s="10">
        <v>44301.588888888888</v>
      </c>
      <c r="J617" s="10">
        <v>44301.580555555556</v>
      </c>
      <c r="K617" s="10">
        <v>44301.585416666669</v>
      </c>
      <c r="L617" s="10"/>
      <c r="M617" s="10"/>
      <c r="N617" s="10">
        <v>44301.588888888888</v>
      </c>
      <c r="O617" s="10">
        <v>44301.588888888888</v>
      </c>
      <c r="P617" s="10">
        <v>44301.588888888888</v>
      </c>
      <c r="Q617" s="9" t="s">
        <v>30</v>
      </c>
      <c r="R617">
        <f t="shared" si="220"/>
        <v>1</v>
      </c>
      <c r="S617">
        <f t="shared" si="221"/>
        <v>4</v>
      </c>
      <c r="T617">
        <f t="shared" si="222"/>
        <v>1</v>
      </c>
      <c r="U617">
        <f t="shared" si="223"/>
        <v>1</v>
      </c>
      <c r="V617" t="str">
        <f t="shared" si="224"/>
        <v/>
      </c>
      <c r="W617" t="str">
        <f t="shared" si="225"/>
        <v/>
      </c>
      <c r="X617">
        <f t="shared" si="226"/>
        <v>1</v>
      </c>
      <c r="Y617">
        <f t="shared" si="227"/>
        <v>1</v>
      </c>
      <c r="Z617" t="str">
        <f t="shared" si="228"/>
        <v/>
      </c>
      <c r="AA617" t="str">
        <f t="shared" si="229"/>
        <v/>
      </c>
      <c r="AB617">
        <f t="shared" si="230"/>
        <v>1</v>
      </c>
      <c r="AC617">
        <f t="shared" si="231"/>
        <v>1</v>
      </c>
    </row>
    <row r="618" spans="1:29" x14ac:dyDescent="0.35">
      <c r="A618" s="5" t="s">
        <v>582</v>
      </c>
      <c r="B618" s="6" t="s">
        <v>583</v>
      </c>
      <c r="C618" s="6" t="s">
        <v>40</v>
      </c>
      <c r="D618" s="6" t="s">
        <v>40</v>
      </c>
      <c r="E618" s="7">
        <v>44298.446875000001</v>
      </c>
      <c r="F618" s="7">
        <v>44298.449305555558</v>
      </c>
      <c r="G618" s="7">
        <v>44298.479861111111</v>
      </c>
      <c r="H618" s="7">
        <v>44298.586111111108</v>
      </c>
      <c r="I618" s="7">
        <v>44298.586111111108</v>
      </c>
      <c r="J618" s="7">
        <v>44302.51458333333</v>
      </c>
      <c r="K618" s="7">
        <v>44305.520138888889</v>
      </c>
      <c r="L618" s="7"/>
      <c r="M618" s="7"/>
      <c r="N618" s="7">
        <v>44306.589583333334</v>
      </c>
      <c r="O618" s="7">
        <v>44306.589583333334</v>
      </c>
      <c r="P618" s="7">
        <v>44306.589583333334</v>
      </c>
      <c r="Q618" s="6" t="s">
        <v>30</v>
      </c>
      <c r="R618">
        <f t="shared" si="220"/>
        <v>1</v>
      </c>
      <c r="S618">
        <f t="shared" si="221"/>
        <v>1</v>
      </c>
      <c r="T618">
        <f t="shared" si="222"/>
        <v>6</v>
      </c>
      <c r="U618">
        <f t="shared" si="223"/>
        <v>5</v>
      </c>
      <c r="V618" t="str">
        <f t="shared" si="224"/>
        <v/>
      </c>
      <c r="W618" t="str">
        <f t="shared" si="225"/>
        <v/>
      </c>
      <c r="X618">
        <f t="shared" si="226"/>
        <v>2</v>
      </c>
      <c r="Y618">
        <f t="shared" si="227"/>
        <v>3</v>
      </c>
      <c r="Z618" t="str">
        <f t="shared" si="228"/>
        <v/>
      </c>
      <c r="AA618" t="str">
        <f t="shared" si="229"/>
        <v/>
      </c>
      <c r="AB618">
        <f t="shared" si="230"/>
        <v>1</v>
      </c>
      <c r="AC618">
        <f t="shared" si="231"/>
        <v>7</v>
      </c>
    </row>
    <row r="619" spans="1:29" x14ac:dyDescent="0.35">
      <c r="A619" s="8" t="s">
        <v>584</v>
      </c>
      <c r="B619" s="9" t="s">
        <v>585</v>
      </c>
      <c r="C619" s="9" t="s">
        <v>40</v>
      </c>
      <c r="D619" s="9" t="s">
        <v>40</v>
      </c>
      <c r="E619" s="10">
        <v>44298.444432870368</v>
      </c>
      <c r="F619" s="10">
        <v>44298.446527777778</v>
      </c>
      <c r="G619" s="10">
        <v>44298.478472222225</v>
      </c>
      <c r="H619" s="10">
        <v>44298.586111111108</v>
      </c>
      <c r="I619" s="10">
        <v>44298.586111111108</v>
      </c>
      <c r="J619" s="10">
        <v>44302.511805555558</v>
      </c>
      <c r="K619" s="10">
        <v>44305.636111111111</v>
      </c>
      <c r="L619" s="10"/>
      <c r="M619" s="10"/>
      <c r="N619" s="10">
        <v>44306.588194444441</v>
      </c>
      <c r="O619" s="10">
        <v>44306.588194444441</v>
      </c>
      <c r="P619" s="10">
        <v>44306.588194444441</v>
      </c>
      <c r="Q619" s="9" t="s">
        <v>30</v>
      </c>
      <c r="R619">
        <f t="shared" si="220"/>
        <v>1</v>
      </c>
      <c r="S619">
        <f t="shared" si="221"/>
        <v>1</v>
      </c>
      <c r="T619">
        <f t="shared" si="222"/>
        <v>6</v>
      </c>
      <c r="U619">
        <f t="shared" si="223"/>
        <v>5</v>
      </c>
      <c r="V619" t="str">
        <f t="shared" si="224"/>
        <v/>
      </c>
      <c r="W619" t="str">
        <f t="shared" si="225"/>
        <v/>
      </c>
      <c r="X619">
        <f t="shared" si="226"/>
        <v>2</v>
      </c>
      <c r="Y619">
        <f t="shared" si="227"/>
        <v>3</v>
      </c>
      <c r="Z619" t="str">
        <f t="shared" si="228"/>
        <v/>
      </c>
      <c r="AA619" t="str">
        <f t="shared" si="229"/>
        <v/>
      </c>
      <c r="AB619">
        <f t="shared" si="230"/>
        <v>1</v>
      </c>
      <c r="AC619">
        <f t="shared" si="231"/>
        <v>7</v>
      </c>
    </row>
    <row r="620" spans="1:29" x14ac:dyDescent="0.35">
      <c r="A620" s="5" t="s">
        <v>586</v>
      </c>
      <c r="B620" s="6" t="s">
        <v>587</v>
      </c>
      <c r="C620" s="6" t="s">
        <v>40</v>
      </c>
      <c r="D620" s="6" t="s">
        <v>40</v>
      </c>
      <c r="E620" s="7">
        <v>44298.419548611113</v>
      </c>
      <c r="F620" s="7">
        <v>44298.443749999999</v>
      </c>
      <c r="G620" s="7">
        <v>44298.46597222222</v>
      </c>
      <c r="H620" s="7">
        <v>44298.584722222222</v>
      </c>
      <c r="I620" s="7">
        <v>44298.584722222222</v>
      </c>
      <c r="J620" s="7">
        <v>44300.820833333331</v>
      </c>
      <c r="K620" s="7">
        <v>44301.572222222225</v>
      </c>
      <c r="L620" s="7"/>
      <c r="M620" s="7"/>
      <c r="N620" s="7">
        <v>44301.588194444441</v>
      </c>
      <c r="O620" s="7">
        <v>44301.588194444441</v>
      </c>
      <c r="P620" s="7">
        <v>44301.588194444441</v>
      </c>
      <c r="Q620" s="6" t="s">
        <v>30</v>
      </c>
      <c r="R620">
        <f t="shared" si="220"/>
        <v>1</v>
      </c>
      <c r="S620">
        <f t="shared" si="221"/>
        <v>1</v>
      </c>
      <c r="T620">
        <f t="shared" si="222"/>
        <v>4</v>
      </c>
      <c r="U620">
        <f t="shared" si="223"/>
        <v>3</v>
      </c>
      <c r="V620" t="str">
        <f t="shared" si="224"/>
        <v/>
      </c>
      <c r="W620" t="str">
        <f t="shared" si="225"/>
        <v/>
      </c>
      <c r="X620">
        <f t="shared" si="226"/>
        <v>1</v>
      </c>
      <c r="Y620">
        <f t="shared" si="227"/>
        <v>2</v>
      </c>
      <c r="Z620" t="str">
        <f t="shared" si="228"/>
        <v/>
      </c>
      <c r="AA620" t="str">
        <f t="shared" si="229"/>
        <v/>
      </c>
      <c r="AB620">
        <f t="shared" si="230"/>
        <v>1</v>
      </c>
      <c r="AC620">
        <f t="shared" si="231"/>
        <v>4</v>
      </c>
    </row>
    <row r="621" spans="1:29" x14ac:dyDescent="0.35">
      <c r="A621" s="8" t="s">
        <v>588</v>
      </c>
      <c r="B621" s="9" t="s">
        <v>1085</v>
      </c>
      <c r="C621" s="9" t="s">
        <v>40</v>
      </c>
      <c r="D621" s="9" t="s">
        <v>40</v>
      </c>
      <c r="E621" s="10">
        <v>44294.718854166669</v>
      </c>
      <c r="F621" s="10">
        <v>44295.587500000001</v>
      </c>
      <c r="G621" s="10">
        <v>44295.392361111109</v>
      </c>
      <c r="H621" s="10">
        <v>44295.587500000001</v>
      </c>
      <c r="I621" s="10">
        <v>44295.587500000001</v>
      </c>
      <c r="J621" s="10">
        <v>44296.004166666666</v>
      </c>
      <c r="K621" s="10">
        <v>44298.690972222219</v>
      </c>
      <c r="L621" s="10"/>
      <c r="M621" s="10"/>
      <c r="N621" s="10">
        <v>44299.611111111109</v>
      </c>
      <c r="O621" s="10">
        <v>44299.611111111109</v>
      </c>
      <c r="P621" s="10">
        <v>44299.611111111109</v>
      </c>
      <c r="Q621" s="9" t="s">
        <v>30</v>
      </c>
      <c r="R621">
        <f t="shared" si="220"/>
        <v>1</v>
      </c>
      <c r="S621">
        <f t="shared" si="221"/>
        <v>1</v>
      </c>
      <c r="T621">
        <f t="shared" si="222"/>
        <v>2</v>
      </c>
      <c r="U621">
        <f t="shared" si="223"/>
        <v>1</v>
      </c>
      <c r="V621" t="str">
        <f t="shared" si="224"/>
        <v/>
      </c>
      <c r="W621" t="str">
        <f t="shared" si="225"/>
        <v/>
      </c>
      <c r="X621">
        <f t="shared" si="226"/>
        <v>2</v>
      </c>
      <c r="Y621">
        <f t="shared" si="227"/>
        <v>2</v>
      </c>
      <c r="Z621" t="str">
        <f t="shared" si="228"/>
        <v/>
      </c>
      <c r="AA621" t="str">
        <f t="shared" si="229"/>
        <v/>
      </c>
      <c r="AB621">
        <f t="shared" si="230"/>
        <v>1</v>
      </c>
      <c r="AC621">
        <f t="shared" si="231"/>
        <v>3</v>
      </c>
    </row>
    <row r="622" spans="1:29" x14ac:dyDescent="0.35">
      <c r="A622" s="5" t="s">
        <v>589</v>
      </c>
      <c r="B622" s="6" t="s">
        <v>590</v>
      </c>
      <c r="C622" s="6" t="s">
        <v>40</v>
      </c>
      <c r="D622" s="6" t="s">
        <v>40</v>
      </c>
      <c r="E622" s="7">
        <v>44292.649317129632</v>
      </c>
      <c r="F622" s="7">
        <v>44293.584722222222</v>
      </c>
      <c r="G622" s="7">
        <v>44293.438194444447</v>
      </c>
      <c r="H622" s="7">
        <v>44293.584722222222</v>
      </c>
      <c r="I622" s="7">
        <v>44293.584722222222</v>
      </c>
      <c r="J622" s="7">
        <v>44295.37222222222</v>
      </c>
      <c r="K622" s="7">
        <v>44298.768750000003</v>
      </c>
      <c r="L622" s="7"/>
      <c r="M622" s="7"/>
      <c r="N622" s="7">
        <v>44299.61041666667</v>
      </c>
      <c r="O622" s="7">
        <v>44299.61041666667</v>
      </c>
      <c r="P622" s="7">
        <v>44299.61041666667</v>
      </c>
      <c r="Q622" s="6" t="s">
        <v>30</v>
      </c>
      <c r="R622">
        <f t="shared" si="220"/>
        <v>1</v>
      </c>
      <c r="S622">
        <f t="shared" si="221"/>
        <v>1</v>
      </c>
      <c r="T622">
        <f t="shared" si="222"/>
        <v>4</v>
      </c>
      <c r="U622">
        <f t="shared" si="223"/>
        <v>3</v>
      </c>
      <c r="V622" t="str">
        <f t="shared" si="224"/>
        <v/>
      </c>
      <c r="W622" t="str">
        <f t="shared" si="225"/>
        <v/>
      </c>
      <c r="X622">
        <f t="shared" si="226"/>
        <v>2</v>
      </c>
      <c r="Y622">
        <f t="shared" si="227"/>
        <v>3</v>
      </c>
      <c r="Z622" t="str">
        <f t="shared" si="228"/>
        <v/>
      </c>
      <c r="AA622" t="str">
        <f t="shared" si="229"/>
        <v/>
      </c>
      <c r="AB622">
        <f t="shared" si="230"/>
        <v>1</v>
      </c>
      <c r="AC622">
        <f t="shared" si="231"/>
        <v>5</v>
      </c>
    </row>
    <row r="623" spans="1:29" x14ac:dyDescent="0.35">
      <c r="A623" s="8" t="s">
        <v>591</v>
      </c>
      <c r="B623" s="9" t="s">
        <v>592</v>
      </c>
      <c r="C623" s="9" t="s">
        <v>40</v>
      </c>
      <c r="D623" s="9" t="s">
        <v>40</v>
      </c>
      <c r="E623" s="10">
        <v>44292.600219907406</v>
      </c>
      <c r="F623" s="10">
        <v>44293.586111111108</v>
      </c>
      <c r="G623" s="10">
        <v>44293.443749999999</v>
      </c>
      <c r="H623" s="10">
        <v>44293.586111111108</v>
      </c>
      <c r="I623" s="10">
        <v>44293.586111111108</v>
      </c>
      <c r="J623" s="10">
        <v>44299.686111111114</v>
      </c>
      <c r="K623" s="10">
        <v>44299.76666666667</v>
      </c>
      <c r="L623" s="10"/>
      <c r="M623" s="10"/>
      <c r="N623" s="10">
        <v>44300.594444444447</v>
      </c>
      <c r="O623" s="10">
        <v>44300.594444444447</v>
      </c>
      <c r="P623" s="10">
        <v>44300.594444444447</v>
      </c>
      <c r="Q623" s="9" t="s">
        <v>30</v>
      </c>
      <c r="R623">
        <f t="shared" si="220"/>
        <v>1</v>
      </c>
      <c r="S623">
        <f t="shared" si="221"/>
        <v>1</v>
      </c>
      <c r="T623">
        <f t="shared" si="222"/>
        <v>5</v>
      </c>
      <c r="U623">
        <f t="shared" si="223"/>
        <v>5</v>
      </c>
      <c r="V623" t="str">
        <f t="shared" si="224"/>
        <v/>
      </c>
      <c r="W623" t="str">
        <f t="shared" si="225"/>
        <v/>
      </c>
      <c r="X623">
        <f t="shared" si="226"/>
        <v>2</v>
      </c>
      <c r="Y623">
        <f t="shared" si="227"/>
        <v>2</v>
      </c>
      <c r="Z623" t="str">
        <f t="shared" si="228"/>
        <v/>
      </c>
      <c r="AA623" t="str">
        <f t="shared" si="229"/>
        <v/>
      </c>
      <c r="AB623">
        <f t="shared" si="230"/>
        <v>1</v>
      </c>
      <c r="AC623">
        <f t="shared" si="231"/>
        <v>6</v>
      </c>
    </row>
    <row r="624" spans="1:29" x14ac:dyDescent="0.35">
      <c r="A624" s="5" t="s">
        <v>593</v>
      </c>
      <c r="B624" s="6" t="s">
        <v>594</v>
      </c>
      <c r="C624" s="6" t="s">
        <v>40</v>
      </c>
      <c r="D624" s="6" t="s">
        <v>40</v>
      </c>
      <c r="E624" s="7">
        <v>44292.433391203704</v>
      </c>
      <c r="F624" s="7">
        <v>44292.474305555559</v>
      </c>
      <c r="G624" s="7">
        <v>44292.527777777781</v>
      </c>
      <c r="H624" s="7">
        <v>44292.584027777775</v>
      </c>
      <c r="I624" s="7">
        <v>44292.584027777775</v>
      </c>
      <c r="J624" s="7">
        <v>44305.652777777781</v>
      </c>
      <c r="K624" s="7">
        <v>44308.762499999997</v>
      </c>
      <c r="L624" s="7"/>
      <c r="M624" s="7"/>
      <c r="N624" s="7">
        <v>44309.591666666667</v>
      </c>
      <c r="O624" s="7">
        <v>44309.591666666667</v>
      </c>
      <c r="P624" s="7">
        <v>44309.591666666667</v>
      </c>
      <c r="Q624" s="6" t="s">
        <v>30</v>
      </c>
      <c r="R624">
        <f t="shared" si="220"/>
        <v>1</v>
      </c>
      <c r="S624">
        <f t="shared" si="221"/>
        <v>1</v>
      </c>
      <c r="T624">
        <f t="shared" si="222"/>
        <v>13</v>
      </c>
      <c r="U624">
        <f t="shared" si="223"/>
        <v>10</v>
      </c>
      <c r="V624" t="str">
        <f t="shared" si="224"/>
        <v/>
      </c>
      <c r="W624" t="str">
        <f t="shared" si="225"/>
        <v/>
      </c>
      <c r="X624">
        <f t="shared" si="226"/>
        <v>2</v>
      </c>
      <c r="Y624">
        <f t="shared" si="227"/>
        <v>5</v>
      </c>
      <c r="Z624" t="str">
        <f t="shared" si="228"/>
        <v/>
      </c>
      <c r="AA624" t="str">
        <f t="shared" si="229"/>
        <v/>
      </c>
      <c r="AB624">
        <f t="shared" si="230"/>
        <v>1</v>
      </c>
      <c r="AC624">
        <f t="shared" si="231"/>
        <v>14</v>
      </c>
    </row>
    <row r="625" spans="1:29" x14ac:dyDescent="0.35">
      <c r="A625" s="8" t="s">
        <v>595</v>
      </c>
      <c r="B625" s="9" t="s">
        <v>1086</v>
      </c>
      <c r="C625" s="9" t="s">
        <v>40</v>
      </c>
      <c r="D625" s="9" t="s">
        <v>40</v>
      </c>
      <c r="E625" s="10">
        <v>44291.650590277779</v>
      </c>
      <c r="F625" s="10">
        <v>44291.663888888892</v>
      </c>
      <c r="G625" s="10">
        <v>44293.425000000003</v>
      </c>
      <c r="H625" s="10">
        <v>44293.586805555555</v>
      </c>
      <c r="I625" s="10">
        <v>44293.586805555555</v>
      </c>
      <c r="J625" s="10">
        <v>44295.395833333336</v>
      </c>
      <c r="K625" s="10">
        <v>44298.597222222219</v>
      </c>
      <c r="L625" s="10"/>
      <c r="M625" s="10"/>
      <c r="N625" s="10">
        <v>44299.61041666667</v>
      </c>
      <c r="O625" s="10">
        <v>44299.61041666667</v>
      </c>
      <c r="P625" s="10">
        <v>44299.61041666667</v>
      </c>
      <c r="Q625" s="9" t="s">
        <v>30</v>
      </c>
      <c r="R625">
        <f t="shared" si="220"/>
        <v>3</v>
      </c>
      <c r="S625">
        <f t="shared" si="221"/>
        <v>3</v>
      </c>
      <c r="T625">
        <f t="shared" si="222"/>
        <v>4</v>
      </c>
      <c r="U625">
        <f t="shared" si="223"/>
        <v>3</v>
      </c>
      <c r="V625" t="str">
        <f t="shared" si="224"/>
        <v/>
      </c>
      <c r="W625" t="str">
        <f t="shared" si="225"/>
        <v/>
      </c>
      <c r="X625">
        <f t="shared" si="226"/>
        <v>2</v>
      </c>
      <c r="Y625">
        <f t="shared" si="227"/>
        <v>3</v>
      </c>
      <c r="Z625" t="str">
        <f t="shared" si="228"/>
        <v/>
      </c>
      <c r="AA625" t="str">
        <f t="shared" si="229"/>
        <v/>
      </c>
      <c r="AB625">
        <f t="shared" si="230"/>
        <v>1</v>
      </c>
      <c r="AC625">
        <f t="shared" si="231"/>
        <v>5</v>
      </c>
    </row>
    <row r="626" spans="1:29" x14ac:dyDescent="0.35">
      <c r="A626" s="5" t="s">
        <v>596</v>
      </c>
      <c r="B626" s="6" t="s">
        <v>1087</v>
      </c>
      <c r="C626" s="6" t="s">
        <v>40</v>
      </c>
      <c r="D626" s="6" t="s">
        <v>40</v>
      </c>
      <c r="E626" s="7">
        <v>44288.454004629632</v>
      </c>
      <c r="F626" s="7">
        <v>44288.460416666669</v>
      </c>
      <c r="G626" s="7">
        <v>44291.390972222223</v>
      </c>
      <c r="H626" s="7">
        <v>44291.589583333334</v>
      </c>
      <c r="I626" s="7">
        <v>44291.589583333334</v>
      </c>
      <c r="J626" s="7"/>
      <c r="K626" s="7"/>
      <c r="L626" s="7"/>
      <c r="M626" s="7"/>
      <c r="N626" s="7">
        <v>44292.44027777778</v>
      </c>
      <c r="O626" s="7">
        <v>44292.44027777778</v>
      </c>
      <c r="P626" s="7">
        <v>44292.44027777778</v>
      </c>
      <c r="Q626" s="6" t="s">
        <v>30</v>
      </c>
      <c r="R626">
        <f t="shared" si="220"/>
        <v>2</v>
      </c>
      <c r="S626">
        <f t="shared" si="221"/>
        <v>2</v>
      </c>
      <c r="T626" t="str">
        <f t="shared" si="222"/>
        <v/>
      </c>
      <c r="U626" t="str">
        <f t="shared" si="223"/>
        <v/>
      </c>
      <c r="V626" t="str">
        <f t="shared" si="224"/>
        <v/>
      </c>
      <c r="W626" t="str">
        <f t="shared" si="225"/>
        <v/>
      </c>
      <c r="X626" t="str">
        <f t="shared" si="226"/>
        <v/>
      </c>
      <c r="Y626" t="str">
        <f t="shared" si="227"/>
        <v/>
      </c>
      <c r="Z626" t="str">
        <f t="shared" si="228"/>
        <v/>
      </c>
      <c r="AA626" t="str">
        <f t="shared" si="229"/>
        <v/>
      </c>
      <c r="AB626">
        <f t="shared" si="230"/>
        <v>1</v>
      </c>
      <c r="AC626">
        <f t="shared" si="231"/>
        <v>2</v>
      </c>
    </row>
    <row r="627" spans="1:29" x14ac:dyDescent="0.35">
      <c r="A627" s="8" t="s">
        <v>597</v>
      </c>
      <c r="B627" s="9" t="s">
        <v>598</v>
      </c>
      <c r="C627" s="9" t="s">
        <v>40</v>
      </c>
      <c r="D627" s="9" t="s">
        <v>40</v>
      </c>
      <c r="E627" s="10">
        <v>44288.438703703701</v>
      </c>
      <c r="F627" s="10">
        <v>44288.481249999997</v>
      </c>
      <c r="G627" s="10">
        <v>44288.547222222223</v>
      </c>
      <c r="H627" s="10">
        <v>44288.594444444447</v>
      </c>
      <c r="I627" s="10">
        <v>44288.594444444447</v>
      </c>
      <c r="J627" s="10">
        <v>44295.63958333333</v>
      </c>
      <c r="K627" s="10">
        <v>44298.651388888888</v>
      </c>
      <c r="L627" s="10"/>
      <c r="M627" s="10"/>
      <c r="N627" s="10">
        <v>44299.609722222223</v>
      </c>
      <c r="O627" s="10">
        <v>44299.609722222223</v>
      </c>
      <c r="P627" s="10">
        <v>44299.609722222223</v>
      </c>
      <c r="Q627" s="9" t="s">
        <v>30</v>
      </c>
      <c r="R627">
        <f t="shared" si="220"/>
        <v>1</v>
      </c>
      <c r="S627">
        <f t="shared" si="221"/>
        <v>1</v>
      </c>
      <c r="T627">
        <f t="shared" si="222"/>
        <v>7</v>
      </c>
      <c r="U627">
        <f t="shared" si="223"/>
        <v>6</v>
      </c>
      <c r="V627" t="str">
        <f t="shared" si="224"/>
        <v/>
      </c>
      <c r="W627" t="str">
        <f t="shared" si="225"/>
        <v/>
      </c>
      <c r="X627">
        <f t="shared" si="226"/>
        <v>2</v>
      </c>
      <c r="Y627">
        <f t="shared" si="227"/>
        <v>3</v>
      </c>
      <c r="Z627" t="str">
        <f t="shared" si="228"/>
        <v/>
      </c>
      <c r="AA627" t="str">
        <f t="shared" si="229"/>
        <v/>
      </c>
      <c r="AB627">
        <f t="shared" si="230"/>
        <v>1</v>
      </c>
      <c r="AC627">
        <f t="shared" si="231"/>
        <v>8</v>
      </c>
    </row>
    <row r="628" spans="1:29" x14ac:dyDescent="0.35">
      <c r="A628" s="5" t="s">
        <v>599</v>
      </c>
      <c r="B628" s="6" t="s">
        <v>600</v>
      </c>
      <c r="C628" s="6" t="s">
        <v>40</v>
      </c>
      <c r="D628" s="6" t="s">
        <v>40</v>
      </c>
      <c r="E628" s="7">
        <v>44288.438483796293</v>
      </c>
      <c r="F628" s="7">
        <v>44288.481249999997</v>
      </c>
      <c r="G628" s="7">
        <v>44291.390972222223</v>
      </c>
      <c r="H628" s="7">
        <v>44291.591666666667</v>
      </c>
      <c r="I628" s="7">
        <v>44291.591666666667</v>
      </c>
      <c r="J628" s="7">
        <v>44299.677777777775</v>
      </c>
      <c r="K628" s="7">
        <v>44299.771527777775</v>
      </c>
      <c r="L628" s="7"/>
      <c r="M628" s="7"/>
      <c r="N628" s="7">
        <v>44300.59375</v>
      </c>
      <c r="O628" s="7">
        <v>44300.59375</v>
      </c>
      <c r="P628" s="7">
        <v>44300.59375</v>
      </c>
      <c r="Q628" s="6" t="s">
        <v>30</v>
      </c>
      <c r="R628">
        <f t="shared" si="220"/>
        <v>2</v>
      </c>
      <c r="S628">
        <f t="shared" si="221"/>
        <v>2</v>
      </c>
      <c r="T628">
        <f t="shared" si="222"/>
        <v>7</v>
      </c>
      <c r="U628">
        <f t="shared" si="223"/>
        <v>7</v>
      </c>
      <c r="V628" t="str">
        <f t="shared" si="224"/>
        <v/>
      </c>
      <c r="W628" t="str">
        <f t="shared" si="225"/>
        <v/>
      </c>
      <c r="X628">
        <f t="shared" si="226"/>
        <v>2</v>
      </c>
      <c r="Y628">
        <f t="shared" si="227"/>
        <v>2</v>
      </c>
      <c r="Z628" t="str">
        <f t="shared" si="228"/>
        <v/>
      </c>
      <c r="AA628" t="str">
        <f t="shared" si="229"/>
        <v/>
      </c>
      <c r="AB628">
        <f t="shared" si="230"/>
        <v>1</v>
      </c>
      <c r="AC628">
        <f t="shared" si="231"/>
        <v>8</v>
      </c>
    </row>
    <row r="629" spans="1:29" x14ac:dyDescent="0.35">
      <c r="A629" s="8" t="s">
        <v>601</v>
      </c>
      <c r="B629" s="9" t="s">
        <v>1088</v>
      </c>
      <c r="C629" s="9" t="s">
        <v>40</v>
      </c>
      <c r="D629" s="9" t="s">
        <v>40</v>
      </c>
      <c r="E629" s="10">
        <v>44287.687708333331</v>
      </c>
      <c r="F629" s="10">
        <v>44288.481944444444</v>
      </c>
      <c r="G629" s="10">
        <v>44288.541666666664</v>
      </c>
      <c r="H629" s="10">
        <v>44288.59097222222</v>
      </c>
      <c r="I629" s="10">
        <v>44288.59097222222</v>
      </c>
      <c r="J629" s="10">
        <v>44295.569444444445</v>
      </c>
      <c r="K629" s="10">
        <v>44298.756249999999</v>
      </c>
      <c r="L629" s="10"/>
      <c r="M629" s="10"/>
      <c r="N629" s="10">
        <v>44299.609027777777</v>
      </c>
      <c r="O629" s="10">
        <v>44299.609027777777</v>
      </c>
      <c r="P629" s="10">
        <v>44299.609027777777</v>
      </c>
      <c r="Q629" s="9" t="s">
        <v>30</v>
      </c>
      <c r="R629">
        <f t="shared" si="220"/>
        <v>1</v>
      </c>
      <c r="S629">
        <f t="shared" si="221"/>
        <v>1</v>
      </c>
      <c r="T629">
        <f t="shared" si="222"/>
        <v>7</v>
      </c>
      <c r="U629">
        <f t="shared" si="223"/>
        <v>6</v>
      </c>
      <c r="V629" t="str">
        <f t="shared" si="224"/>
        <v/>
      </c>
      <c r="W629" t="str">
        <f t="shared" si="225"/>
        <v/>
      </c>
      <c r="X629">
        <f t="shared" si="226"/>
        <v>2</v>
      </c>
      <c r="Y629">
        <f t="shared" si="227"/>
        <v>3</v>
      </c>
      <c r="Z629" t="str">
        <f t="shared" si="228"/>
        <v/>
      </c>
      <c r="AA629" t="str">
        <f t="shared" si="229"/>
        <v/>
      </c>
      <c r="AB629">
        <f t="shared" si="230"/>
        <v>1</v>
      </c>
      <c r="AC629">
        <f t="shared" si="231"/>
        <v>8</v>
      </c>
    </row>
    <row r="630" spans="1:29" x14ac:dyDescent="0.35">
      <c r="A630" s="5" t="s">
        <v>602</v>
      </c>
      <c r="B630" s="6" t="s">
        <v>603</v>
      </c>
      <c r="C630" s="6" t="s">
        <v>40</v>
      </c>
      <c r="D630" s="6" t="s">
        <v>40</v>
      </c>
      <c r="E630" s="7">
        <v>44287.683854166666</v>
      </c>
      <c r="F630" s="7">
        <v>44288.481944444444</v>
      </c>
      <c r="G630" s="7">
        <v>44288.543055555558</v>
      </c>
      <c r="H630" s="7">
        <v>44288.590277777781</v>
      </c>
      <c r="I630" s="7">
        <v>44288.590277777781</v>
      </c>
      <c r="J630" s="7">
        <v>44295.495138888888</v>
      </c>
      <c r="K630" s="7">
        <v>44298.736111111109</v>
      </c>
      <c r="L630" s="7"/>
      <c r="M630" s="7"/>
      <c r="N630" s="7">
        <v>44299.60833333333</v>
      </c>
      <c r="O630" s="7">
        <v>44299.60833333333</v>
      </c>
      <c r="P630" s="7">
        <v>44299.60833333333</v>
      </c>
      <c r="Q630" s="6" t="s">
        <v>30</v>
      </c>
      <c r="R630">
        <f t="shared" si="220"/>
        <v>1</v>
      </c>
      <c r="S630">
        <f t="shared" si="221"/>
        <v>1</v>
      </c>
      <c r="T630">
        <f t="shared" si="222"/>
        <v>7</v>
      </c>
      <c r="U630">
        <f t="shared" si="223"/>
        <v>6</v>
      </c>
      <c r="V630" t="str">
        <f t="shared" si="224"/>
        <v/>
      </c>
      <c r="W630" t="str">
        <f t="shared" si="225"/>
        <v/>
      </c>
      <c r="X630">
        <f t="shared" si="226"/>
        <v>2</v>
      </c>
      <c r="Y630">
        <f t="shared" si="227"/>
        <v>3</v>
      </c>
      <c r="Z630" t="str">
        <f t="shared" si="228"/>
        <v/>
      </c>
      <c r="AA630" t="str">
        <f t="shared" si="229"/>
        <v/>
      </c>
      <c r="AB630">
        <f t="shared" si="230"/>
        <v>1</v>
      </c>
      <c r="AC630">
        <f t="shared" si="231"/>
        <v>8</v>
      </c>
    </row>
    <row r="631" spans="1:29" x14ac:dyDescent="0.35">
      <c r="A631" s="8" t="s">
        <v>604</v>
      </c>
      <c r="B631" s="9" t="s">
        <v>605</v>
      </c>
      <c r="C631" s="9" t="s">
        <v>40</v>
      </c>
      <c r="D631" s="9" t="s">
        <v>40</v>
      </c>
      <c r="E631" s="10">
        <v>44287.676469907405</v>
      </c>
      <c r="F631" s="10">
        <v>44288.463888888888</v>
      </c>
      <c r="G631" s="10">
        <v>44288.544444444444</v>
      </c>
      <c r="H631" s="10">
        <v>44288.588888888888</v>
      </c>
      <c r="I631" s="10">
        <v>44288.588888888888</v>
      </c>
      <c r="J631" s="10">
        <v>44295.463194444441</v>
      </c>
      <c r="K631" s="10">
        <v>44298.757638888892</v>
      </c>
      <c r="L631" s="10"/>
      <c r="M631" s="10"/>
      <c r="N631" s="10">
        <v>44299.604166666664</v>
      </c>
      <c r="O631" s="10">
        <v>44299.604166666664</v>
      </c>
      <c r="P631" s="10">
        <v>44299.604166666664</v>
      </c>
      <c r="Q631" s="9" t="s">
        <v>30</v>
      </c>
      <c r="R631">
        <f t="shared" si="220"/>
        <v>1</v>
      </c>
      <c r="S631">
        <f t="shared" si="221"/>
        <v>1</v>
      </c>
      <c r="T631">
        <f t="shared" si="222"/>
        <v>7</v>
      </c>
      <c r="U631">
        <f t="shared" si="223"/>
        <v>6</v>
      </c>
      <c r="V631" t="str">
        <f t="shared" si="224"/>
        <v/>
      </c>
      <c r="W631" t="str">
        <f t="shared" si="225"/>
        <v/>
      </c>
      <c r="X631">
        <f t="shared" si="226"/>
        <v>2</v>
      </c>
      <c r="Y631">
        <f t="shared" si="227"/>
        <v>3</v>
      </c>
      <c r="Z631" t="str">
        <f t="shared" si="228"/>
        <v/>
      </c>
      <c r="AA631" t="str">
        <f t="shared" si="229"/>
        <v/>
      </c>
      <c r="AB631">
        <f t="shared" si="230"/>
        <v>1</v>
      </c>
      <c r="AC631">
        <f t="shared" si="231"/>
        <v>8</v>
      </c>
    </row>
    <row r="632" spans="1:29" x14ac:dyDescent="0.35">
      <c r="A632" s="5" t="s">
        <v>606</v>
      </c>
      <c r="B632" s="6" t="s">
        <v>1089</v>
      </c>
      <c r="C632" s="6" t="s">
        <v>40</v>
      </c>
      <c r="D632" s="6" t="s">
        <v>40</v>
      </c>
      <c r="E632" s="7">
        <v>44286.542511574073</v>
      </c>
      <c r="F632" s="7">
        <v>44287.520138888889</v>
      </c>
      <c r="G632" s="7">
        <v>44287.592361111114</v>
      </c>
      <c r="H632" s="7">
        <v>44287.59375</v>
      </c>
      <c r="I632" s="7">
        <v>44287.59375</v>
      </c>
      <c r="J632" s="7">
        <v>44287.59375</v>
      </c>
      <c r="K632" s="7">
        <v>44287.59375</v>
      </c>
      <c r="L632" s="7"/>
      <c r="M632" s="7"/>
      <c r="N632" s="7">
        <v>44287.59375</v>
      </c>
      <c r="O632" s="7">
        <v>44287.59375</v>
      </c>
      <c r="P632" s="7">
        <v>44287.59375</v>
      </c>
      <c r="Q632" s="6" t="s">
        <v>30</v>
      </c>
      <c r="R632">
        <f t="shared" si="220"/>
        <v>1</v>
      </c>
      <c r="S632">
        <f t="shared" si="221"/>
        <v>1</v>
      </c>
      <c r="T632">
        <f t="shared" si="222"/>
        <v>1</v>
      </c>
      <c r="U632">
        <f t="shared" si="223"/>
        <v>1</v>
      </c>
      <c r="V632" t="str">
        <f t="shared" si="224"/>
        <v/>
      </c>
      <c r="W632" t="str">
        <f t="shared" si="225"/>
        <v/>
      </c>
      <c r="X632">
        <f t="shared" si="226"/>
        <v>1</v>
      </c>
      <c r="Y632">
        <f t="shared" si="227"/>
        <v>1</v>
      </c>
      <c r="Z632" t="str">
        <f t="shared" si="228"/>
        <v/>
      </c>
      <c r="AA632" t="str">
        <f t="shared" si="229"/>
        <v/>
      </c>
      <c r="AB632">
        <f t="shared" si="230"/>
        <v>1</v>
      </c>
      <c r="AC632">
        <f t="shared" si="231"/>
        <v>1</v>
      </c>
    </row>
  </sheetData>
  <autoFilter ref="A1:Y190" xr:uid="{00000000-0009-0000-0000-000000000000}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5"/>
  <sheetViews>
    <sheetView workbookViewId="0">
      <selection activeCell="C8" sqref="C8"/>
    </sheetView>
  </sheetViews>
  <sheetFormatPr defaultRowHeight="14.5" x14ac:dyDescent="0.35"/>
  <cols>
    <col min="7" max="7" width="12.36328125" bestFit="1" customWidth="1"/>
    <col min="8" max="8" width="47.36328125" bestFit="1" customWidth="1"/>
  </cols>
  <sheetData>
    <row r="1" spans="1:8" x14ac:dyDescent="0.35">
      <c r="A1" t="s">
        <v>607</v>
      </c>
      <c r="B1" t="s">
        <v>608</v>
      </c>
      <c r="C1" t="s">
        <v>24</v>
      </c>
      <c r="G1" s="2" t="s">
        <v>609</v>
      </c>
      <c r="H1" t="s">
        <v>620</v>
      </c>
    </row>
    <row r="2" spans="1:8" x14ac:dyDescent="0.35">
      <c r="A2" t="str">
        <f>LEFT(B2,3)</f>
        <v>-66</v>
      </c>
      <c r="B2" t="str">
        <f>G2&amp;" "&amp;"Days"</f>
        <v>-66 Days</v>
      </c>
      <c r="C2">
        <f>H2</f>
        <v>1</v>
      </c>
      <c r="G2" s="3">
        <v>-66</v>
      </c>
      <c r="H2" s="4">
        <v>1</v>
      </c>
    </row>
    <row r="3" spans="1:8" x14ac:dyDescent="0.35">
      <c r="A3" t="str">
        <f t="shared" ref="A3:A15" si="0">LEFT(B3,2)</f>
        <v>-6</v>
      </c>
      <c r="B3" t="str">
        <f>G3&amp;" "&amp;"Days"</f>
        <v>-6 Days</v>
      </c>
      <c r="C3">
        <f t="shared" ref="C3:C15" si="1">H3</f>
        <v>1</v>
      </c>
      <c r="G3" s="3">
        <v>-6</v>
      </c>
      <c r="H3" s="4">
        <v>1</v>
      </c>
    </row>
    <row r="4" spans="1:8" x14ac:dyDescent="0.35">
      <c r="A4" t="str">
        <f t="shared" si="0"/>
        <v>-5</v>
      </c>
      <c r="B4" t="str">
        <f>G4&amp;" "&amp;"Days"</f>
        <v>-5 Days</v>
      </c>
      <c r="C4">
        <f t="shared" si="1"/>
        <v>1</v>
      </c>
      <c r="G4" s="3">
        <v>-5</v>
      </c>
      <c r="H4" s="4">
        <v>1</v>
      </c>
    </row>
    <row r="5" spans="1:8" x14ac:dyDescent="0.35">
      <c r="A5" t="str">
        <f t="shared" si="0"/>
        <v>-3</v>
      </c>
      <c r="B5" t="str">
        <f>G5&amp;" "&amp;"Days"</f>
        <v>-3 Days</v>
      </c>
      <c r="C5">
        <f t="shared" si="1"/>
        <v>1</v>
      </c>
      <c r="G5" s="3">
        <v>-3</v>
      </c>
      <c r="H5" s="4">
        <v>1</v>
      </c>
    </row>
    <row r="6" spans="1:8" x14ac:dyDescent="0.35">
      <c r="A6" t="str">
        <f t="shared" si="0"/>
        <v>-2</v>
      </c>
      <c r="B6" t="str">
        <f>G6&amp;" "&amp;"Days"</f>
        <v>-2 Days</v>
      </c>
      <c r="C6">
        <f t="shared" si="1"/>
        <v>1</v>
      </c>
      <c r="G6" s="3">
        <v>-2</v>
      </c>
      <c r="H6" s="4">
        <v>1</v>
      </c>
    </row>
    <row r="7" spans="1:8" x14ac:dyDescent="0.35">
      <c r="A7" t="str">
        <f t="shared" si="0"/>
        <v>00</v>
      </c>
      <c r="B7" t="str">
        <f>"0"&amp;G7&amp;" "&amp;"Day"</f>
        <v>00 Day</v>
      </c>
      <c r="C7">
        <f t="shared" si="1"/>
        <v>2</v>
      </c>
      <c r="G7" s="3">
        <v>0</v>
      </c>
      <c r="H7" s="4">
        <v>2</v>
      </c>
    </row>
    <row r="8" spans="1:8" x14ac:dyDescent="0.35">
      <c r="A8" t="str">
        <f t="shared" si="0"/>
        <v>01</v>
      </c>
      <c r="B8" t="str">
        <f>"0"&amp;G8&amp;" "&amp;"Day"</f>
        <v>01 Day</v>
      </c>
      <c r="C8">
        <f t="shared" si="1"/>
        <v>294</v>
      </c>
      <c r="G8" s="3">
        <v>1</v>
      </c>
      <c r="H8" s="4">
        <v>294</v>
      </c>
    </row>
    <row r="9" spans="1:8" x14ac:dyDescent="0.35">
      <c r="A9" t="str">
        <f t="shared" si="0"/>
        <v>02</v>
      </c>
      <c r="B9" t="str">
        <f>"0"&amp;G9&amp;" "&amp;"Days"</f>
        <v>02 Days</v>
      </c>
      <c r="C9">
        <f t="shared" si="1"/>
        <v>66</v>
      </c>
      <c r="G9" s="3">
        <v>2</v>
      </c>
      <c r="H9" s="4">
        <v>66</v>
      </c>
    </row>
    <row r="10" spans="1:8" x14ac:dyDescent="0.35">
      <c r="A10" t="str">
        <f t="shared" si="0"/>
        <v>03</v>
      </c>
      <c r="B10" t="str">
        <f t="shared" ref="B10:B16" si="2">"0"&amp;G10&amp;" "&amp;"Days"</f>
        <v>03 Days</v>
      </c>
      <c r="C10">
        <f t="shared" si="1"/>
        <v>33</v>
      </c>
      <c r="G10" s="3">
        <v>3</v>
      </c>
      <c r="H10" s="4">
        <v>33</v>
      </c>
    </row>
    <row r="11" spans="1:8" x14ac:dyDescent="0.35">
      <c r="A11" t="str">
        <f t="shared" si="0"/>
        <v>04</v>
      </c>
      <c r="B11" t="str">
        <f t="shared" si="2"/>
        <v>04 Days</v>
      </c>
      <c r="C11">
        <f t="shared" si="1"/>
        <v>13</v>
      </c>
      <c r="G11" s="3">
        <v>4</v>
      </c>
      <c r="H11" s="4">
        <v>13</v>
      </c>
    </row>
    <row r="12" spans="1:8" x14ac:dyDescent="0.35">
      <c r="A12" t="str">
        <f t="shared" si="0"/>
        <v>05</v>
      </c>
      <c r="B12" t="str">
        <f t="shared" si="2"/>
        <v>05 Days</v>
      </c>
      <c r="C12">
        <f t="shared" si="1"/>
        <v>5</v>
      </c>
      <c r="G12" s="3">
        <v>5</v>
      </c>
      <c r="H12" s="4">
        <v>5</v>
      </c>
    </row>
    <row r="13" spans="1:8" x14ac:dyDescent="0.35">
      <c r="A13" t="str">
        <f t="shared" si="0"/>
        <v>06</v>
      </c>
      <c r="B13" t="str">
        <f t="shared" si="2"/>
        <v>06 Days</v>
      </c>
      <c r="C13">
        <f t="shared" si="1"/>
        <v>7</v>
      </c>
      <c r="G13" s="3">
        <v>6</v>
      </c>
      <c r="H13" s="4">
        <v>7</v>
      </c>
    </row>
    <row r="14" spans="1:8" x14ac:dyDescent="0.35">
      <c r="A14" t="str">
        <f t="shared" si="0"/>
        <v>07</v>
      </c>
      <c r="B14" t="str">
        <f t="shared" si="2"/>
        <v>07 Days</v>
      </c>
      <c r="C14">
        <f t="shared" si="1"/>
        <v>3</v>
      </c>
      <c r="G14" s="3">
        <v>7</v>
      </c>
      <c r="H14" s="4">
        <v>3</v>
      </c>
    </row>
    <row r="15" spans="1:8" x14ac:dyDescent="0.35">
      <c r="A15" t="str">
        <f t="shared" si="0"/>
        <v>08</v>
      </c>
      <c r="B15" t="str">
        <f t="shared" si="2"/>
        <v>08 Days</v>
      </c>
      <c r="C15">
        <f t="shared" si="1"/>
        <v>4</v>
      </c>
      <c r="G15" s="3">
        <v>8</v>
      </c>
      <c r="H15" s="4">
        <v>4</v>
      </c>
    </row>
    <row r="16" spans="1:8" x14ac:dyDescent="0.35">
      <c r="A16" t="str">
        <f t="shared" ref="A16" si="3">LEFT(B16,2)</f>
        <v>09</v>
      </c>
      <c r="B16" t="str">
        <f t="shared" si="2"/>
        <v>09 Days</v>
      </c>
      <c r="C16">
        <f t="shared" ref="C16" si="4">H16</f>
        <v>1</v>
      </c>
      <c r="G16" s="3">
        <v>9</v>
      </c>
      <c r="H16" s="4">
        <v>1</v>
      </c>
    </row>
    <row r="17" spans="1:8" x14ac:dyDescent="0.35">
      <c r="A17" t="str">
        <f t="shared" ref="A17:A18" si="5">LEFT(B17,2)</f>
        <v>11</v>
      </c>
      <c r="B17" t="str">
        <f t="shared" ref="B17:B18" si="6">G17&amp;" "&amp;"Days"</f>
        <v>11 Days</v>
      </c>
      <c r="C17">
        <f t="shared" ref="C17:C18" si="7">H17</f>
        <v>1</v>
      </c>
      <c r="G17" s="3">
        <v>11</v>
      </c>
      <c r="H17" s="4">
        <v>1</v>
      </c>
    </row>
    <row r="18" spans="1:8" x14ac:dyDescent="0.35">
      <c r="A18" t="str">
        <f t="shared" si="5"/>
        <v>12</v>
      </c>
      <c r="B18" t="str">
        <f t="shared" si="6"/>
        <v>12 Days</v>
      </c>
      <c r="C18">
        <f t="shared" si="7"/>
        <v>2</v>
      </c>
      <c r="G18" s="3">
        <v>12</v>
      </c>
      <c r="H18" s="4">
        <v>2</v>
      </c>
    </row>
    <row r="19" spans="1:8" x14ac:dyDescent="0.35">
      <c r="A19" t="str">
        <f t="shared" ref="A19" si="8">LEFT(B19,2)</f>
        <v>13</v>
      </c>
      <c r="B19" t="str">
        <f t="shared" ref="B19" si="9">G19&amp;" "&amp;"Days"</f>
        <v>13 Days</v>
      </c>
      <c r="C19">
        <f t="shared" ref="C19" si="10">H19</f>
        <v>1</v>
      </c>
      <c r="G19" s="3">
        <v>13</v>
      </c>
      <c r="H19" s="4">
        <v>1</v>
      </c>
    </row>
    <row r="20" spans="1:8" x14ac:dyDescent="0.35">
      <c r="G20" s="3">
        <v>14</v>
      </c>
      <c r="H20" s="4">
        <v>1</v>
      </c>
    </row>
    <row r="21" spans="1:8" x14ac:dyDescent="0.35">
      <c r="G21" s="3">
        <v>16</v>
      </c>
      <c r="H21" s="4">
        <v>1</v>
      </c>
    </row>
    <row r="22" spans="1:8" x14ac:dyDescent="0.35">
      <c r="G22" s="3">
        <v>23</v>
      </c>
      <c r="H22" s="4">
        <v>1</v>
      </c>
    </row>
    <row r="23" spans="1:8" x14ac:dyDescent="0.35">
      <c r="G23" s="3">
        <v>24</v>
      </c>
      <c r="H23" s="4">
        <v>1</v>
      </c>
    </row>
    <row r="24" spans="1:8" x14ac:dyDescent="0.35">
      <c r="G24" s="3">
        <v>46</v>
      </c>
      <c r="H24" s="4">
        <v>1</v>
      </c>
    </row>
    <row r="25" spans="1:8" x14ac:dyDescent="0.35">
      <c r="G25" s="3" t="s">
        <v>611</v>
      </c>
      <c r="H25" s="4">
        <v>442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2A70-C5F6-4695-B022-DD75E913ED4C}">
  <dimension ref="A1:H10"/>
  <sheetViews>
    <sheetView tabSelected="1" workbookViewId="0">
      <selection activeCell="C9" sqref="C9"/>
    </sheetView>
  </sheetViews>
  <sheetFormatPr defaultRowHeight="14.5" x14ac:dyDescent="0.35"/>
  <cols>
    <col min="3" max="3" width="39.81640625" bestFit="1" customWidth="1"/>
    <col min="7" max="7" width="12.36328125" bestFit="1" customWidth="1"/>
    <col min="8" max="8" width="47.7265625" bestFit="1" customWidth="1"/>
  </cols>
  <sheetData>
    <row r="1" spans="1:8" x14ac:dyDescent="0.35">
      <c r="A1" s="1" t="s">
        <v>607</v>
      </c>
      <c r="B1" s="1" t="s">
        <v>608</v>
      </c>
      <c r="C1" s="1" t="s">
        <v>25</v>
      </c>
      <c r="G1" s="2" t="s">
        <v>609</v>
      </c>
      <c r="H1" t="s">
        <v>621</v>
      </c>
    </row>
    <row r="2" spans="1:8" x14ac:dyDescent="0.35">
      <c r="A2" t="str">
        <f>LEFT(B2,4)</f>
        <v>-161</v>
      </c>
      <c r="B2" t="str">
        <f>G2&amp;" "&amp; "Days"</f>
        <v>-161 Days</v>
      </c>
      <c r="C2">
        <f>H2</f>
        <v>1</v>
      </c>
      <c r="G2" s="3">
        <v>-161</v>
      </c>
      <c r="H2" s="4">
        <v>1</v>
      </c>
    </row>
    <row r="3" spans="1:8" x14ac:dyDescent="0.35">
      <c r="A3" t="str">
        <f t="shared" ref="A3" si="0">LEFT(B3,3)</f>
        <v>-23</v>
      </c>
      <c r="B3" t="str">
        <f>G3&amp;" "&amp; "Days"</f>
        <v>-23 Days</v>
      </c>
      <c r="C3">
        <f t="shared" ref="C3" si="1">H3</f>
        <v>1</v>
      </c>
      <c r="G3" s="3">
        <v>-23</v>
      </c>
      <c r="H3" s="4">
        <v>1</v>
      </c>
    </row>
    <row r="4" spans="1:8" x14ac:dyDescent="0.35">
      <c r="A4" t="str">
        <f t="shared" ref="A4:A5" si="2">LEFT(B4,3)</f>
        <v>-19</v>
      </c>
      <c r="B4" t="str">
        <f>G4&amp;" "&amp; "Days"</f>
        <v>-19 Days</v>
      </c>
      <c r="C4">
        <f t="shared" ref="C4:C5" si="3">H4</f>
        <v>1</v>
      </c>
      <c r="G4" s="3">
        <v>-19</v>
      </c>
      <c r="H4" s="4">
        <v>1</v>
      </c>
    </row>
    <row r="5" spans="1:8" x14ac:dyDescent="0.35">
      <c r="A5" t="str">
        <f t="shared" si="2"/>
        <v xml:space="preserve">-4 </v>
      </c>
      <c r="B5" t="str">
        <f>G5&amp;" "&amp;"Days"</f>
        <v>-4 Days</v>
      </c>
      <c r="C5">
        <f t="shared" si="3"/>
        <v>1</v>
      </c>
      <c r="G5" s="3">
        <v>-4</v>
      </c>
      <c r="H5" s="4">
        <v>1</v>
      </c>
    </row>
    <row r="6" spans="1:8" x14ac:dyDescent="0.35">
      <c r="A6" t="str">
        <f>LEFT(B6,2)</f>
        <v>00</v>
      </c>
      <c r="B6" t="str">
        <f>"0"&amp;G6&amp;" "&amp; "Day"</f>
        <v>00 Day</v>
      </c>
      <c r="C6">
        <f t="shared" ref="C6" si="4">H6</f>
        <v>1</v>
      </c>
      <c r="G6" s="3">
        <v>0</v>
      </c>
      <c r="H6" s="4">
        <v>1</v>
      </c>
    </row>
    <row r="7" spans="1:8" x14ac:dyDescent="0.35">
      <c r="A7" t="str">
        <f t="shared" ref="A7:A9" si="5">LEFT(B7,3)</f>
        <v xml:space="preserve">01 </v>
      </c>
      <c r="B7" t="str">
        <f>"0"&amp;G7&amp;" "&amp; "Day"</f>
        <v>01 Day</v>
      </c>
      <c r="C7">
        <f t="shared" ref="C7:C9" si="6">H7</f>
        <v>16</v>
      </c>
      <c r="G7" s="3">
        <v>1</v>
      </c>
      <c r="H7" s="4">
        <v>16</v>
      </c>
    </row>
    <row r="8" spans="1:8" x14ac:dyDescent="0.35">
      <c r="A8" t="str">
        <f t="shared" si="5"/>
        <v xml:space="preserve">02 </v>
      </c>
      <c r="B8" t="str">
        <f t="shared" ref="B8" si="7">"0"&amp;G8&amp;" "&amp; "Days"</f>
        <v>02 Days</v>
      </c>
      <c r="C8">
        <f t="shared" si="6"/>
        <v>5</v>
      </c>
      <c r="G8" s="3">
        <v>2</v>
      </c>
      <c r="H8" s="4">
        <v>5</v>
      </c>
    </row>
    <row r="9" spans="1:8" x14ac:dyDescent="0.35">
      <c r="A9" t="str">
        <f t="shared" si="5"/>
        <v xml:space="preserve">11 </v>
      </c>
      <c r="B9" t="str">
        <f>G9&amp;" "&amp; "Days"</f>
        <v>11 Days</v>
      </c>
      <c r="C9">
        <f t="shared" si="6"/>
        <v>1</v>
      </c>
      <c r="G9" s="3">
        <v>11</v>
      </c>
      <c r="H9" s="4">
        <v>1</v>
      </c>
    </row>
    <row r="10" spans="1:8" x14ac:dyDescent="0.35">
      <c r="G10" s="3" t="s">
        <v>611</v>
      </c>
      <c r="H10" s="4">
        <v>27</v>
      </c>
    </row>
  </sheetData>
  <pageMargins left="0.7" right="0.7" top="0.75" bottom="0.75" header="0.3" footer="0.3"/>
  <ignoredErrors>
    <ignoredError sqref="B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3A6C-4236-4026-87CC-C51A9C3992DA}">
  <dimension ref="A1:H40"/>
  <sheetViews>
    <sheetView topLeftCell="A29" workbookViewId="0">
      <selection activeCell="C5" sqref="C5:C39"/>
    </sheetView>
  </sheetViews>
  <sheetFormatPr defaultRowHeight="14.5" x14ac:dyDescent="0.35"/>
  <cols>
    <col min="7" max="7" width="12.36328125" bestFit="1" customWidth="1"/>
    <col min="8" max="8" width="47.90625" bestFit="1" customWidth="1"/>
  </cols>
  <sheetData>
    <row r="1" spans="1:8" x14ac:dyDescent="0.35">
      <c r="A1" t="s">
        <v>607</v>
      </c>
      <c r="B1" t="s">
        <v>608</v>
      </c>
      <c r="C1" t="s">
        <v>26</v>
      </c>
      <c r="G1" s="2" t="s">
        <v>609</v>
      </c>
      <c r="H1" t="s">
        <v>622</v>
      </c>
    </row>
    <row r="2" spans="1:8" x14ac:dyDescent="0.35">
      <c r="A2" t="str">
        <f>LEFT(B2,4)</f>
        <v>-277</v>
      </c>
      <c r="B2" t="str">
        <f>G2&amp;" "&amp;"Days"</f>
        <v>-277 Days</v>
      </c>
      <c r="C2">
        <f>H2</f>
        <v>1</v>
      </c>
      <c r="G2" s="3">
        <v>-277</v>
      </c>
      <c r="H2" s="4">
        <v>1</v>
      </c>
    </row>
    <row r="3" spans="1:8" x14ac:dyDescent="0.35">
      <c r="A3" t="str">
        <f t="shared" ref="A3:A19" si="0">LEFT(B3,4)</f>
        <v>-267</v>
      </c>
      <c r="B3" t="str">
        <f>G3&amp;" "&amp;"Days"</f>
        <v>-267 Days</v>
      </c>
      <c r="C3">
        <f t="shared" ref="C3:C4" si="1">H3</f>
        <v>1</v>
      </c>
      <c r="G3" s="3">
        <v>-267</v>
      </c>
      <c r="H3" s="4">
        <v>1</v>
      </c>
    </row>
    <row r="4" spans="1:8" x14ac:dyDescent="0.35">
      <c r="A4" t="str">
        <f t="shared" si="0"/>
        <v>-260</v>
      </c>
      <c r="B4" t="str">
        <f t="shared" ref="B4:B39" si="2">G4&amp;" "&amp;"Days"</f>
        <v>-260 Days</v>
      </c>
      <c r="C4">
        <f t="shared" si="1"/>
        <v>2</v>
      </c>
      <c r="G4" s="3">
        <v>-260</v>
      </c>
      <c r="H4" s="4">
        <v>2</v>
      </c>
    </row>
    <row r="5" spans="1:8" x14ac:dyDescent="0.35">
      <c r="A5" t="str">
        <f t="shared" si="0"/>
        <v>-251</v>
      </c>
      <c r="B5" t="str">
        <f t="shared" si="2"/>
        <v>-251 Days</v>
      </c>
      <c r="C5">
        <f t="shared" ref="C5:C39" si="3">H5</f>
        <v>1</v>
      </c>
      <c r="G5" s="3">
        <v>-251</v>
      </c>
      <c r="H5" s="4">
        <v>1</v>
      </c>
    </row>
    <row r="6" spans="1:8" x14ac:dyDescent="0.35">
      <c r="A6" t="str">
        <f t="shared" si="0"/>
        <v>-241</v>
      </c>
      <c r="B6" t="str">
        <f t="shared" si="2"/>
        <v>-241 Days</v>
      </c>
      <c r="C6">
        <f t="shared" si="3"/>
        <v>2</v>
      </c>
      <c r="G6" s="3">
        <v>-241</v>
      </c>
      <c r="H6" s="4">
        <v>2</v>
      </c>
    </row>
    <row r="7" spans="1:8" x14ac:dyDescent="0.35">
      <c r="A7" t="str">
        <f t="shared" si="0"/>
        <v>-223</v>
      </c>
      <c r="B7" t="str">
        <f t="shared" si="2"/>
        <v>-223 Days</v>
      </c>
      <c r="C7">
        <f t="shared" si="3"/>
        <v>1</v>
      </c>
      <c r="G7" s="3">
        <v>-223</v>
      </c>
      <c r="H7" s="4">
        <v>1</v>
      </c>
    </row>
    <row r="8" spans="1:8" x14ac:dyDescent="0.35">
      <c r="A8" t="str">
        <f t="shared" si="0"/>
        <v>-212</v>
      </c>
      <c r="B8" t="str">
        <f t="shared" si="2"/>
        <v>-212 Days</v>
      </c>
      <c r="C8">
        <f t="shared" si="3"/>
        <v>1</v>
      </c>
      <c r="G8" s="3">
        <v>-212</v>
      </c>
      <c r="H8" s="4">
        <v>1</v>
      </c>
    </row>
    <row r="9" spans="1:8" x14ac:dyDescent="0.35">
      <c r="A9" t="str">
        <f t="shared" si="0"/>
        <v>-202</v>
      </c>
      <c r="B9" t="str">
        <f t="shared" si="2"/>
        <v>-202 Days</v>
      </c>
      <c r="C9">
        <f t="shared" si="3"/>
        <v>1</v>
      </c>
      <c r="G9" s="3">
        <v>-202</v>
      </c>
      <c r="H9" s="4">
        <v>1</v>
      </c>
    </row>
    <row r="10" spans="1:8" x14ac:dyDescent="0.35">
      <c r="A10" t="str">
        <f t="shared" si="0"/>
        <v>-201</v>
      </c>
      <c r="B10" t="str">
        <f t="shared" si="2"/>
        <v>-201 Days</v>
      </c>
      <c r="C10">
        <f t="shared" si="3"/>
        <v>1</v>
      </c>
      <c r="G10" s="3">
        <v>-201</v>
      </c>
      <c r="H10" s="4">
        <v>1</v>
      </c>
    </row>
    <row r="11" spans="1:8" x14ac:dyDescent="0.35">
      <c r="A11" t="str">
        <f t="shared" si="0"/>
        <v>-188</v>
      </c>
      <c r="B11" t="str">
        <f t="shared" si="2"/>
        <v>-188 Days</v>
      </c>
      <c r="C11">
        <f t="shared" si="3"/>
        <v>1</v>
      </c>
      <c r="G11" s="3">
        <v>-188</v>
      </c>
      <c r="H11" s="4">
        <v>1</v>
      </c>
    </row>
    <row r="12" spans="1:8" x14ac:dyDescent="0.35">
      <c r="A12" t="str">
        <f t="shared" si="0"/>
        <v>-181</v>
      </c>
      <c r="B12" t="str">
        <f t="shared" si="2"/>
        <v>-181 Days</v>
      </c>
      <c r="C12">
        <f t="shared" si="3"/>
        <v>2</v>
      </c>
      <c r="G12" s="3">
        <v>-181</v>
      </c>
      <c r="H12" s="4">
        <v>2</v>
      </c>
    </row>
    <row r="13" spans="1:8" x14ac:dyDescent="0.35">
      <c r="A13" t="str">
        <f t="shared" si="0"/>
        <v>-180</v>
      </c>
      <c r="B13" t="str">
        <f t="shared" si="2"/>
        <v>-180 Days</v>
      </c>
      <c r="C13">
        <f t="shared" si="3"/>
        <v>1</v>
      </c>
      <c r="G13" s="3">
        <v>-180</v>
      </c>
      <c r="H13" s="4">
        <v>1</v>
      </c>
    </row>
    <row r="14" spans="1:8" x14ac:dyDescent="0.35">
      <c r="A14" t="str">
        <f t="shared" si="0"/>
        <v>-168</v>
      </c>
      <c r="B14" t="str">
        <f t="shared" si="2"/>
        <v>-168 Days</v>
      </c>
      <c r="C14">
        <f t="shared" si="3"/>
        <v>1</v>
      </c>
      <c r="G14" s="3">
        <v>-168</v>
      </c>
      <c r="H14" s="4">
        <v>1</v>
      </c>
    </row>
    <row r="15" spans="1:8" x14ac:dyDescent="0.35">
      <c r="A15" t="str">
        <f t="shared" si="0"/>
        <v>-154</v>
      </c>
      <c r="B15" t="str">
        <f t="shared" si="2"/>
        <v>-154 Days</v>
      </c>
      <c r="C15">
        <f t="shared" si="3"/>
        <v>1</v>
      </c>
      <c r="G15" s="3">
        <v>-154</v>
      </c>
      <c r="H15" s="4">
        <v>1</v>
      </c>
    </row>
    <row r="16" spans="1:8" x14ac:dyDescent="0.35">
      <c r="A16" t="str">
        <f t="shared" si="0"/>
        <v>-143</v>
      </c>
      <c r="B16" t="str">
        <f t="shared" si="2"/>
        <v>-143 Days</v>
      </c>
      <c r="C16">
        <f t="shared" si="3"/>
        <v>1</v>
      </c>
      <c r="G16" s="3">
        <v>-143</v>
      </c>
      <c r="H16" s="4">
        <v>1</v>
      </c>
    </row>
    <row r="17" spans="1:8" x14ac:dyDescent="0.35">
      <c r="A17" t="str">
        <f t="shared" si="0"/>
        <v>-142</v>
      </c>
      <c r="B17" t="str">
        <f t="shared" si="2"/>
        <v>-142 Days</v>
      </c>
      <c r="C17">
        <f t="shared" si="3"/>
        <v>1</v>
      </c>
      <c r="G17" s="3">
        <v>-142</v>
      </c>
      <c r="H17" s="4">
        <v>1</v>
      </c>
    </row>
    <row r="18" spans="1:8" x14ac:dyDescent="0.35">
      <c r="A18" t="str">
        <f t="shared" si="0"/>
        <v>-136</v>
      </c>
      <c r="B18" t="str">
        <f t="shared" si="2"/>
        <v>-136 Days</v>
      </c>
      <c r="C18">
        <f t="shared" si="3"/>
        <v>1</v>
      </c>
      <c r="G18" s="3">
        <v>-136</v>
      </c>
      <c r="H18" s="4">
        <v>1</v>
      </c>
    </row>
    <row r="19" spans="1:8" x14ac:dyDescent="0.35">
      <c r="A19" t="str">
        <f t="shared" si="0"/>
        <v>-117</v>
      </c>
      <c r="B19" t="str">
        <f t="shared" si="2"/>
        <v>-117 Days</v>
      </c>
      <c r="C19">
        <f t="shared" si="3"/>
        <v>1</v>
      </c>
      <c r="G19" s="3">
        <v>-117</v>
      </c>
      <c r="H19" s="4">
        <v>1</v>
      </c>
    </row>
    <row r="20" spans="1:8" x14ac:dyDescent="0.35">
      <c r="A20" t="str">
        <f>LEFT(B20,4)</f>
        <v>-113</v>
      </c>
      <c r="B20" t="str">
        <f t="shared" si="2"/>
        <v>-113 Days</v>
      </c>
      <c r="C20">
        <f t="shared" si="3"/>
        <v>1</v>
      </c>
      <c r="G20" s="3">
        <v>-113</v>
      </c>
      <c r="H20" s="4">
        <v>1</v>
      </c>
    </row>
    <row r="21" spans="1:8" x14ac:dyDescent="0.35">
      <c r="A21" t="str">
        <f>LEFT(B21,4)</f>
        <v xml:space="preserve">-97 </v>
      </c>
      <c r="B21" t="str">
        <f t="shared" si="2"/>
        <v>-97 Days</v>
      </c>
      <c r="C21">
        <f t="shared" si="3"/>
        <v>1</v>
      </c>
      <c r="G21" s="3">
        <v>-97</v>
      </c>
      <c r="H21" s="4">
        <v>1</v>
      </c>
    </row>
    <row r="22" spans="1:8" x14ac:dyDescent="0.35">
      <c r="A22" t="str">
        <f>LEFT(B22,4)</f>
        <v xml:space="preserve">-96 </v>
      </c>
      <c r="B22" t="str">
        <f t="shared" si="2"/>
        <v>-96 Days</v>
      </c>
      <c r="C22">
        <f t="shared" si="3"/>
        <v>1</v>
      </c>
      <c r="G22" s="3">
        <v>-96</v>
      </c>
      <c r="H22" s="4">
        <v>1</v>
      </c>
    </row>
    <row r="23" spans="1:8" x14ac:dyDescent="0.35">
      <c r="A23" t="str">
        <f t="shared" ref="A23:A33" si="4">LEFT(B23,4)</f>
        <v xml:space="preserve">-89 </v>
      </c>
      <c r="B23" t="str">
        <f t="shared" si="2"/>
        <v>-89 Days</v>
      </c>
      <c r="C23">
        <f t="shared" si="3"/>
        <v>1</v>
      </c>
      <c r="G23" s="3">
        <v>-89</v>
      </c>
      <c r="H23" s="4">
        <v>1</v>
      </c>
    </row>
    <row r="24" spans="1:8" x14ac:dyDescent="0.35">
      <c r="A24" t="str">
        <f t="shared" si="4"/>
        <v xml:space="preserve">-88 </v>
      </c>
      <c r="B24" t="str">
        <f t="shared" si="2"/>
        <v>-88 Days</v>
      </c>
      <c r="C24">
        <f t="shared" si="3"/>
        <v>1</v>
      </c>
      <c r="G24" s="3">
        <v>-88</v>
      </c>
      <c r="H24" s="4">
        <v>1</v>
      </c>
    </row>
    <row r="25" spans="1:8" x14ac:dyDescent="0.35">
      <c r="A25" t="str">
        <f t="shared" si="4"/>
        <v xml:space="preserve">-85 </v>
      </c>
      <c r="B25" t="str">
        <f t="shared" si="2"/>
        <v>-85 Days</v>
      </c>
      <c r="C25">
        <f t="shared" si="3"/>
        <v>1</v>
      </c>
      <c r="G25" s="3">
        <v>-85</v>
      </c>
      <c r="H25" s="4">
        <v>1</v>
      </c>
    </row>
    <row r="26" spans="1:8" x14ac:dyDescent="0.35">
      <c r="A26" t="str">
        <f t="shared" si="4"/>
        <v xml:space="preserve">-78 </v>
      </c>
      <c r="B26" t="str">
        <f t="shared" si="2"/>
        <v>-78 Days</v>
      </c>
      <c r="C26">
        <f t="shared" si="3"/>
        <v>1</v>
      </c>
      <c r="G26" s="3">
        <v>-78</v>
      </c>
      <c r="H26" s="4">
        <v>1</v>
      </c>
    </row>
    <row r="27" spans="1:8" x14ac:dyDescent="0.35">
      <c r="A27" t="str">
        <f t="shared" si="4"/>
        <v xml:space="preserve">-73 </v>
      </c>
      <c r="B27" t="str">
        <f t="shared" si="2"/>
        <v>-73 Days</v>
      </c>
      <c r="C27">
        <f t="shared" si="3"/>
        <v>1</v>
      </c>
      <c r="G27" s="3">
        <v>-73</v>
      </c>
      <c r="H27" s="4">
        <v>1</v>
      </c>
    </row>
    <row r="28" spans="1:8" x14ac:dyDescent="0.35">
      <c r="A28" t="str">
        <f t="shared" si="4"/>
        <v xml:space="preserve">-62 </v>
      </c>
      <c r="B28" t="str">
        <f t="shared" si="2"/>
        <v>-62 Days</v>
      </c>
      <c r="C28">
        <f t="shared" si="3"/>
        <v>1</v>
      </c>
      <c r="G28" s="3">
        <v>-62</v>
      </c>
      <c r="H28" s="4">
        <v>1</v>
      </c>
    </row>
    <row r="29" spans="1:8" x14ac:dyDescent="0.35">
      <c r="A29" t="str">
        <f t="shared" si="4"/>
        <v xml:space="preserve">-57 </v>
      </c>
      <c r="B29" t="str">
        <f t="shared" si="2"/>
        <v>-57 Days</v>
      </c>
      <c r="C29">
        <f t="shared" si="3"/>
        <v>1</v>
      </c>
      <c r="G29" s="3">
        <v>-57</v>
      </c>
      <c r="H29" s="4">
        <v>1</v>
      </c>
    </row>
    <row r="30" spans="1:8" x14ac:dyDescent="0.35">
      <c r="A30" t="str">
        <f t="shared" si="4"/>
        <v xml:space="preserve">-45 </v>
      </c>
      <c r="B30" t="str">
        <f t="shared" si="2"/>
        <v>-45 Days</v>
      </c>
      <c r="C30">
        <f t="shared" si="3"/>
        <v>1</v>
      </c>
      <c r="G30" s="3">
        <v>-45</v>
      </c>
      <c r="H30" s="4">
        <v>1</v>
      </c>
    </row>
    <row r="31" spans="1:8" x14ac:dyDescent="0.35">
      <c r="A31" t="str">
        <f t="shared" si="4"/>
        <v xml:space="preserve">-20 </v>
      </c>
      <c r="B31" t="str">
        <f t="shared" si="2"/>
        <v>-20 Days</v>
      </c>
      <c r="C31">
        <f t="shared" si="3"/>
        <v>1</v>
      </c>
      <c r="G31" s="3">
        <v>-20</v>
      </c>
      <c r="H31" s="4">
        <v>1</v>
      </c>
    </row>
    <row r="32" spans="1:8" x14ac:dyDescent="0.35">
      <c r="A32" t="str">
        <f t="shared" si="4"/>
        <v xml:space="preserve">-19 </v>
      </c>
      <c r="B32" t="str">
        <f t="shared" si="2"/>
        <v>-19 Days</v>
      </c>
      <c r="C32">
        <f t="shared" si="3"/>
        <v>1</v>
      </c>
      <c r="G32" s="3">
        <v>-19</v>
      </c>
      <c r="H32" s="4">
        <v>1</v>
      </c>
    </row>
    <row r="33" spans="1:8" x14ac:dyDescent="0.35">
      <c r="A33" t="str">
        <f t="shared" si="4"/>
        <v xml:space="preserve">-14 </v>
      </c>
      <c r="B33" t="str">
        <f t="shared" si="2"/>
        <v>-14 Days</v>
      </c>
      <c r="C33">
        <f t="shared" si="3"/>
        <v>1</v>
      </c>
      <c r="G33" s="3">
        <v>-14</v>
      </c>
      <c r="H33" s="4">
        <v>1</v>
      </c>
    </row>
    <row r="34" spans="1:8" x14ac:dyDescent="0.35">
      <c r="A34" t="str">
        <f>LEFT(B34,2)</f>
        <v xml:space="preserve">0 </v>
      </c>
      <c r="B34" t="str">
        <f t="shared" si="2"/>
        <v>0 Days</v>
      </c>
      <c r="C34">
        <f t="shared" si="3"/>
        <v>2</v>
      </c>
      <c r="G34" s="3">
        <v>0</v>
      </c>
      <c r="H34" s="4">
        <v>2</v>
      </c>
    </row>
    <row r="35" spans="1:8" x14ac:dyDescent="0.35">
      <c r="A35" t="str">
        <f t="shared" ref="A35:A39" si="5">LEFT(B35,2)</f>
        <v>01</v>
      </c>
      <c r="B35" t="str">
        <f>"0"&amp;G35&amp;" "&amp;"Days"</f>
        <v>01 Days</v>
      </c>
      <c r="C35">
        <f t="shared" si="3"/>
        <v>15</v>
      </c>
      <c r="G35" s="3">
        <v>1</v>
      </c>
      <c r="H35" s="4">
        <v>15</v>
      </c>
    </row>
    <row r="36" spans="1:8" x14ac:dyDescent="0.35">
      <c r="A36" t="str">
        <f t="shared" si="5"/>
        <v xml:space="preserve">2 </v>
      </c>
      <c r="B36" t="str">
        <f t="shared" si="2"/>
        <v>2 Days</v>
      </c>
      <c r="C36">
        <f t="shared" si="3"/>
        <v>3</v>
      </c>
      <c r="G36" s="3">
        <v>2</v>
      </c>
      <c r="H36" s="4">
        <v>3</v>
      </c>
    </row>
    <row r="37" spans="1:8" x14ac:dyDescent="0.35">
      <c r="A37" t="str">
        <f t="shared" si="5"/>
        <v xml:space="preserve">3 </v>
      </c>
      <c r="B37" t="str">
        <f t="shared" si="2"/>
        <v>3 Days</v>
      </c>
      <c r="C37">
        <f t="shared" si="3"/>
        <v>3</v>
      </c>
      <c r="G37" s="3">
        <v>3</v>
      </c>
      <c r="H37" s="4">
        <v>3</v>
      </c>
    </row>
    <row r="38" spans="1:8" x14ac:dyDescent="0.35">
      <c r="A38" t="str">
        <f t="shared" si="5"/>
        <v xml:space="preserve">4 </v>
      </c>
      <c r="B38" t="str">
        <f t="shared" si="2"/>
        <v>4 Days</v>
      </c>
      <c r="C38">
        <f t="shared" si="3"/>
        <v>1</v>
      </c>
      <c r="G38" s="3">
        <v>4</v>
      </c>
      <c r="H38" s="4">
        <v>1</v>
      </c>
    </row>
    <row r="39" spans="1:8" x14ac:dyDescent="0.35">
      <c r="A39" t="str">
        <f t="shared" si="5"/>
        <v xml:space="preserve">6 </v>
      </c>
      <c r="B39" t="str">
        <f t="shared" si="2"/>
        <v>6 Days</v>
      </c>
      <c r="C39">
        <f t="shared" si="3"/>
        <v>1</v>
      </c>
      <c r="G39" s="3">
        <v>6</v>
      </c>
      <c r="H39" s="4">
        <v>1</v>
      </c>
    </row>
    <row r="40" spans="1:8" x14ac:dyDescent="0.35">
      <c r="G40" s="3" t="s">
        <v>611</v>
      </c>
      <c r="H40" s="4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6F8F-BBCA-48A6-87C2-D789C24AB461}">
  <dimension ref="A1:H14"/>
  <sheetViews>
    <sheetView workbookViewId="0">
      <selection activeCell="D19" sqref="D19"/>
    </sheetView>
  </sheetViews>
  <sheetFormatPr defaultRowHeight="14.5" x14ac:dyDescent="0.35"/>
  <cols>
    <col min="7" max="7" width="12.36328125" bestFit="1" customWidth="1"/>
    <col min="8" max="8" width="37.1796875" bestFit="1" customWidth="1"/>
  </cols>
  <sheetData>
    <row r="1" spans="1:8" x14ac:dyDescent="0.35">
      <c r="A1" t="s">
        <v>607</v>
      </c>
      <c r="B1" t="s">
        <v>608</v>
      </c>
      <c r="C1" t="s">
        <v>27</v>
      </c>
      <c r="G1" s="2" t="s">
        <v>609</v>
      </c>
      <c r="H1" t="s">
        <v>623</v>
      </c>
    </row>
    <row r="2" spans="1:8" x14ac:dyDescent="0.35">
      <c r="A2" t="str">
        <f>LEFT(B2,2)</f>
        <v>-3</v>
      </c>
      <c r="B2" t="str">
        <f>G2&amp;" "&amp;"Days"</f>
        <v>-3 Days</v>
      </c>
      <c r="C2">
        <f>H2</f>
        <v>1</v>
      </c>
      <c r="G2" s="3">
        <v>-3</v>
      </c>
      <c r="H2" s="4">
        <v>1</v>
      </c>
    </row>
    <row r="3" spans="1:8" x14ac:dyDescent="0.35">
      <c r="A3" t="str">
        <f>LEFT(B3,2)</f>
        <v>00</v>
      </c>
      <c r="B3" t="str">
        <f>"0"&amp;G3&amp;" "&amp;"Day"</f>
        <v>00 Day</v>
      </c>
      <c r="C3">
        <f>H3</f>
        <v>2</v>
      </c>
      <c r="G3" s="3">
        <v>0</v>
      </c>
      <c r="H3" s="4">
        <v>2</v>
      </c>
    </row>
    <row r="4" spans="1:8" x14ac:dyDescent="0.35">
      <c r="A4" t="str">
        <f t="shared" ref="A4:A5" si="0">LEFT(B4,2)</f>
        <v>01</v>
      </c>
      <c r="B4" t="str">
        <f t="shared" ref="B4:B5" si="1">"0"&amp;G4&amp;" "&amp;"Days"</f>
        <v>01 Days</v>
      </c>
      <c r="C4">
        <f t="shared" ref="C4:C5" si="2">H4</f>
        <v>542</v>
      </c>
      <c r="G4" s="3">
        <v>1</v>
      </c>
      <c r="H4" s="4">
        <v>542</v>
      </c>
    </row>
    <row r="5" spans="1:8" x14ac:dyDescent="0.35">
      <c r="A5" t="str">
        <f t="shared" si="0"/>
        <v>02</v>
      </c>
      <c r="B5" t="str">
        <f t="shared" si="1"/>
        <v>02 Days</v>
      </c>
      <c r="C5">
        <f t="shared" si="2"/>
        <v>49</v>
      </c>
      <c r="G5" s="3">
        <v>2</v>
      </c>
      <c r="H5" s="4">
        <v>49</v>
      </c>
    </row>
    <row r="6" spans="1:8" x14ac:dyDescent="0.35">
      <c r="A6" t="str">
        <f t="shared" ref="A6" si="3">LEFT(B6,2)</f>
        <v>03</v>
      </c>
      <c r="B6" t="str">
        <f t="shared" ref="B6" si="4">"0"&amp;G6&amp;" "&amp;"Days"</f>
        <v>03 Days</v>
      </c>
      <c r="C6">
        <f t="shared" ref="C6" si="5">H6</f>
        <v>7</v>
      </c>
      <c r="G6" s="3">
        <v>3</v>
      </c>
      <c r="H6" s="4">
        <v>7</v>
      </c>
    </row>
    <row r="7" spans="1:8" x14ac:dyDescent="0.35">
      <c r="A7" t="str">
        <f t="shared" ref="A7" si="6">LEFT(B7,2)</f>
        <v>04</v>
      </c>
      <c r="B7" t="str">
        <f t="shared" ref="B7" si="7">"0"&amp;G7&amp;" "&amp;"Days"</f>
        <v>04 Days</v>
      </c>
      <c r="C7">
        <f t="shared" ref="C7" si="8">H7</f>
        <v>2</v>
      </c>
      <c r="G7" s="3">
        <v>4</v>
      </c>
      <c r="H7" s="4">
        <v>2</v>
      </c>
    </row>
    <row r="8" spans="1:8" x14ac:dyDescent="0.35">
      <c r="A8" t="str">
        <f t="shared" ref="A8:A12" si="9">LEFT(B8,2)</f>
        <v>05</v>
      </c>
      <c r="B8" t="str">
        <f t="shared" ref="B8:B10" si="10">"0"&amp;G8&amp;" "&amp;"Days"</f>
        <v>05 Days</v>
      </c>
      <c r="C8">
        <f t="shared" ref="C8:C12" si="11">H8</f>
        <v>2</v>
      </c>
      <c r="G8" s="3">
        <v>5</v>
      </c>
      <c r="H8" s="4">
        <v>2</v>
      </c>
    </row>
    <row r="9" spans="1:8" x14ac:dyDescent="0.35">
      <c r="A9" t="str">
        <f t="shared" si="9"/>
        <v>06</v>
      </c>
      <c r="B9" t="str">
        <f t="shared" si="10"/>
        <v>06 Days</v>
      </c>
      <c r="C9">
        <f t="shared" si="11"/>
        <v>6</v>
      </c>
      <c r="G9" s="3">
        <v>6</v>
      </c>
      <c r="H9" s="4">
        <v>6</v>
      </c>
    </row>
    <row r="10" spans="1:8" x14ac:dyDescent="0.35">
      <c r="A10" t="str">
        <f t="shared" si="9"/>
        <v>07</v>
      </c>
      <c r="B10" t="str">
        <f t="shared" si="10"/>
        <v>07 Days</v>
      </c>
      <c r="C10">
        <f t="shared" si="11"/>
        <v>4</v>
      </c>
      <c r="G10" s="3">
        <v>7</v>
      </c>
      <c r="H10" s="4">
        <v>4</v>
      </c>
    </row>
    <row r="11" spans="1:8" x14ac:dyDescent="0.35">
      <c r="A11" t="str">
        <f t="shared" si="9"/>
        <v>10</v>
      </c>
      <c r="B11" t="str">
        <f>G11&amp;" "&amp;"Days"</f>
        <v>10 Days</v>
      </c>
      <c r="C11">
        <f t="shared" si="11"/>
        <v>1</v>
      </c>
      <c r="G11" s="3">
        <v>10</v>
      </c>
      <c r="H11" s="4">
        <v>1</v>
      </c>
    </row>
    <row r="12" spans="1:8" x14ac:dyDescent="0.35">
      <c r="A12" t="str">
        <f t="shared" si="9"/>
        <v>13</v>
      </c>
      <c r="B12" t="str">
        <f>G12&amp;" "&amp;"Days"</f>
        <v>13 Days</v>
      </c>
      <c r="C12">
        <f t="shared" si="11"/>
        <v>1</v>
      </c>
      <c r="G12" s="3">
        <v>13</v>
      </c>
      <c r="H12" s="4">
        <v>1</v>
      </c>
    </row>
    <row r="13" spans="1:8" x14ac:dyDescent="0.35">
      <c r="A13" t="str">
        <f t="shared" ref="A13" si="12">LEFT(B13,2)</f>
        <v>22</v>
      </c>
      <c r="B13" t="str">
        <f>G13&amp;" "&amp;"Days"</f>
        <v>22 Days</v>
      </c>
      <c r="C13">
        <f t="shared" ref="C13" si="13">H13</f>
        <v>1</v>
      </c>
      <c r="G13" s="3">
        <v>22</v>
      </c>
      <c r="H13" s="4">
        <v>1</v>
      </c>
    </row>
    <row r="14" spans="1:8" x14ac:dyDescent="0.35">
      <c r="G14" s="3" t="s">
        <v>611</v>
      </c>
      <c r="H14" s="4">
        <v>618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A201-7841-4707-858D-8F65810DD0E5}">
  <dimension ref="A1:H24"/>
  <sheetViews>
    <sheetView workbookViewId="0">
      <selection activeCell="E31" sqref="E31"/>
    </sheetView>
  </sheetViews>
  <sheetFormatPr defaultRowHeight="14.5" x14ac:dyDescent="0.35"/>
  <cols>
    <col min="7" max="7" width="12.36328125" bestFit="1" customWidth="1"/>
    <col min="8" max="8" width="28.54296875" bestFit="1" customWidth="1"/>
  </cols>
  <sheetData>
    <row r="1" spans="1:8" x14ac:dyDescent="0.35">
      <c r="A1" t="s">
        <v>607</v>
      </c>
      <c r="B1" t="s">
        <v>608</v>
      </c>
      <c r="C1" t="s">
        <v>28</v>
      </c>
      <c r="G1" s="2" t="s">
        <v>609</v>
      </c>
      <c r="H1" t="s">
        <v>624</v>
      </c>
    </row>
    <row r="2" spans="1:8" x14ac:dyDescent="0.35">
      <c r="A2" t="str">
        <f>LEFT(B2,2)</f>
        <v>-2</v>
      </c>
      <c r="B2" t="str">
        <f>G2&amp;" "&amp;"Day"</f>
        <v>-2 Day</v>
      </c>
      <c r="C2">
        <f>H2</f>
        <v>1</v>
      </c>
      <c r="G2" s="3">
        <v>-2</v>
      </c>
      <c r="H2" s="4">
        <v>1</v>
      </c>
    </row>
    <row r="3" spans="1:8" x14ac:dyDescent="0.35">
      <c r="A3" t="str">
        <f t="shared" ref="A3:A20" si="0">LEFT(B3,2)</f>
        <v>01</v>
      </c>
      <c r="B3" t="str">
        <f>"0"&amp;G3&amp;" "&amp;"Days"</f>
        <v>01 Days</v>
      </c>
      <c r="C3">
        <f t="shared" ref="C3:C20" si="1">H3</f>
        <v>152</v>
      </c>
      <c r="G3" s="3">
        <v>1</v>
      </c>
      <c r="H3" s="4">
        <v>152</v>
      </c>
    </row>
    <row r="4" spans="1:8" x14ac:dyDescent="0.35">
      <c r="A4" t="str">
        <f t="shared" si="0"/>
        <v>02</v>
      </c>
      <c r="B4" t="str">
        <f t="shared" ref="B4:B9" si="2">"0"&amp;G4&amp;" "&amp;"Days"</f>
        <v>02 Days</v>
      </c>
      <c r="C4">
        <f t="shared" si="1"/>
        <v>200</v>
      </c>
      <c r="G4" s="3">
        <v>2</v>
      </c>
      <c r="H4" s="4">
        <v>200</v>
      </c>
    </row>
    <row r="5" spans="1:8" x14ac:dyDescent="0.35">
      <c r="A5" t="str">
        <f t="shared" si="0"/>
        <v>03</v>
      </c>
      <c r="B5" t="str">
        <f t="shared" si="2"/>
        <v>03 Days</v>
      </c>
      <c r="C5">
        <f t="shared" si="1"/>
        <v>49</v>
      </c>
      <c r="G5" s="3">
        <v>3</v>
      </c>
      <c r="H5" s="4">
        <v>49</v>
      </c>
    </row>
    <row r="6" spans="1:8" x14ac:dyDescent="0.35">
      <c r="A6" t="str">
        <f t="shared" si="0"/>
        <v>04</v>
      </c>
      <c r="B6" t="str">
        <f t="shared" si="2"/>
        <v>04 Days</v>
      </c>
      <c r="C6">
        <f t="shared" si="1"/>
        <v>34</v>
      </c>
      <c r="G6" s="3">
        <v>4</v>
      </c>
      <c r="H6" s="4">
        <v>34</v>
      </c>
    </row>
    <row r="7" spans="1:8" x14ac:dyDescent="0.35">
      <c r="A7" t="str">
        <f t="shared" si="0"/>
        <v>05</v>
      </c>
      <c r="B7" t="str">
        <f t="shared" si="2"/>
        <v>05 Days</v>
      </c>
      <c r="C7">
        <f t="shared" si="1"/>
        <v>17</v>
      </c>
      <c r="G7" s="3">
        <v>5</v>
      </c>
      <c r="H7" s="4">
        <v>17</v>
      </c>
    </row>
    <row r="8" spans="1:8" x14ac:dyDescent="0.35">
      <c r="A8" t="str">
        <f t="shared" si="0"/>
        <v>06</v>
      </c>
      <c r="B8" t="str">
        <f t="shared" si="2"/>
        <v>06 Days</v>
      </c>
      <c r="C8">
        <f t="shared" si="1"/>
        <v>20</v>
      </c>
      <c r="G8" s="3">
        <v>6</v>
      </c>
      <c r="H8" s="4">
        <v>20</v>
      </c>
    </row>
    <row r="9" spans="1:8" x14ac:dyDescent="0.35">
      <c r="A9" t="str">
        <f t="shared" si="0"/>
        <v>07</v>
      </c>
      <c r="B9" t="str">
        <f t="shared" si="2"/>
        <v>07 Days</v>
      </c>
      <c r="C9">
        <f t="shared" si="1"/>
        <v>6</v>
      </c>
      <c r="G9" s="3">
        <v>7</v>
      </c>
      <c r="H9" s="4">
        <v>6</v>
      </c>
    </row>
    <row r="10" spans="1:8" x14ac:dyDescent="0.35">
      <c r="A10" t="str">
        <f t="shared" si="0"/>
        <v>08</v>
      </c>
      <c r="B10" t="str">
        <f>"0"&amp;G10&amp;" "&amp;"Days"</f>
        <v>08 Days</v>
      </c>
      <c r="C10">
        <f t="shared" si="1"/>
        <v>7</v>
      </c>
      <c r="G10" s="3">
        <v>8</v>
      </c>
      <c r="H10" s="4">
        <v>7</v>
      </c>
    </row>
    <row r="11" spans="1:8" x14ac:dyDescent="0.35">
      <c r="A11" t="str">
        <f t="shared" si="0"/>
        <v xml:space="preserve">9 </v>
      </c>
      <c r="B11" t="str">
        <f>G11&amp;" "&amp;"Days"</f>
        <v>9 Days</v>
      </c>
      <c r="C11">
        <f t="shared" si="1"/>
        <v>1</v>
      </c>
      <c r="G11" s="3">
        <v>9</v>
      </c>
      <c r="H11" s="4">
        <v>1</v>
      </c>
    </row>
    <row r="12" spans="1:8" x14ac:dyDescent="0.35">
      <c r="A12" t="str">
        <f t="shared" si="0"/>
        <v>10</v>
      </c>
      <c r="B12" t="str">
        <f t="shared" ref="B12:B20" si="3">G12&amp;" "&amp;"Days"</f>
        <v>10 Days</v>
      </c>
      <c r="C12">
        <f t="shared" si="1"/>
        <v>4</v>
      </c>
      <c r="G12" s="3">
        <v>10</v>
      </c>
      <c r="H12" s="4">
        <v>4</v>
      </c>
    </row>
    <row r="13" spans="1:8" x14ac:dyDescent="0.35">
      <c r="A13" t="str">
        <f t="shared" si="0"/>
        <v>11</v>
      </c>
      <c r="B13" t="str">
        <f t="shared" si="3"/>
        <v>11 Days</v>
      </c>
      <c r="C13">
        <f t="shared" si="1"/>
        <v>2</v>
      </c>
      <c r="G13" s="3">
        <v>11</v>
      </c>
      <c r="H13" s="4">
        <v>2</v>
      </c>
    </row>
    <row r="14" spans="1:8" x14ac:dyDescent="0.35">
      <c r="A14" t="str">
        <f t="shared" si="0"/>
        <v>13</v>
      </c>
      <c r="B14" t="str">
        <f t="shared" si="3"/>
        <v>13 Days</v>
      </c>
      <c r="C14">
        <f t="shared" si="1"/>
        <v>1</v>
      </c>
      <c r="G14" s="3">
        <v>13</v>
      </c>
      <c r="H14" s="4">
        <v>1</v>
      </c>
    </row>
    <row r="15" spans="1:8" x14ac:dyDescent="0.35">
      <c r="A15" t="str">
        <f t="shared" si="0"/>
        <v>14</v>
      </c>
      <c r="B15" t="str">
        <f t="shared" si="3"/>
        <v>14 Days</v>
      </c>
      <c r="C15">
        <f t="shared" si="1"/>
        <v>2</v>
      </c>
      <c r="G15" s="3">
        <v>14</v>
      </c>
      <c r="H15" s="4">
        <v>2</v>
      </c>
    </row>
    <row r="16" spans="1:8" x14ac:dyDescent="0.35">
      <c r="A16" t="str">
        <f t="shared" si="0"/>
        <v>15</v>
      </c>
      <c r="B16" t="str">
        <f t="shared" si="3"/>
        <v>15 Days</v>
      </c>
      <c r="C16">
        <f t="shared" si="1"/>
        <v>2</v>
      </c>
      <c r="G16" s="3">
        <v>15</v>
      </c>
      <c r="H16" s="4">
        <v>2</v>
      </c>
    </row>
    <row r="17" spans="1:8" x14ac:dyDescent="0.35">
      <c r="A17" t="str">
        <f t="shared" si="0"/>
        <v>16</v>
      </c>
      <c r="B17" t="str">
        <f t="shared" si="3"/>
        <v>16 Days</v>
      </c>
      <c r="C17">
        <f t="shared" si="1"/>
        <v>2</v>
      </c>
      <c r="G17" s="3">
        <v>16</v>
      </c>
      <c r="H17" s="4">
        <v>2</v>
      </c>
    </row>
    <row r="18" spans="1:8" x14ac:dyDescent="0.35">
      <c r="A18" t="str">
        <f t="shared" si="0"/>
        <v>17</v>
      </c>
      <c r="B18" t="str">
        <f t="shared" si="3"/>
        <v>17 Days</v>
      </c>
      <c r="C18">
        <f t="shared" si="1"/>
        <v>1</v>
      </c>
      <c r="G18" s="3">
        <v>17</v>
      </c>
      <c r="H18" s="4">
        <v>1</v>
      </c>
    </row>
    <row r="19" spans="1:8" x14ac:dyDescent="0.35">
      <c r="A19" t="str">
        <f t="shared" si="0"/>
        <v>21</v>
      </c>
      <c r="B19" t="str">
        <f t="shared" si="3"/>
        <v>21 Days</v>
      </c>
      <c r="C19">
        <f t="shared" si="1"/>
        <v>1</v>
      </c>
      <c r="G19" s="3">
        <v>21</v>
      </c>
      <c r="H19" s="4">
        <v>1</v>
      </c>
    </row>
    <row r="20" spans="1:8" x14ac:dyDescent="0.35">
      <c r="A20" t="str">
        <f t="shared" si="0"/>
        <v>24</v>
      </c>
      <c r="B20" t="str">
        <f t="shared" si="3"/>
        <v>24 Days</v>
      </c>
      <c r="C20">
        <f t="shared" si="1"/>
        <v>1</v>
      </c>
      <c r="G20" s="3">
        <v>24</v>
      </c>
      <c r="H20" s="4">
        <v>1</v>
      </c>
    </row>
    <row r="21" spans="1:8" x14ac:dyDescent="0.35">
      <c r="A21" t="str">
        <f t="shared" ref="A21:A22" si="4">LEFT(B21,2)</f>
        <v>27</v>
      </c>
      <c r="B21" t="str">
        <f t="shared" ref="B21:B22" si="5">G21&amp;" "&amp;"Days"</f>
        <v>27 Days</v>
      </c>
      <c r="C21">
        <f t="shared" ref="C21:C22" si="6">H21</f>
        <v>1</v>
      </c>
      <c r="G21" s="3">
        <v>27</v>
      </c>
      <c r="H21" s="4">
        <v>1</v>
      </c>
    </row>
    <row r="22" spans="1:8" x14ac:dyDescent="0.35">
      <c r="A22" t="str">
        <f t="shared" si="4"/>
        <v>28</v>
      </c>
      <c r="B22" t="str">
        <f t="shared" si="5"/>
        <v>28 Days</v>
      </c>
      <c r="C22">
        <f t="shared" si="6"/>
        <v>1</v>
      </c>
      <c r="G22" s="3">
        <v>28</v>
      </c>
      <c r="H22" s="4">
        <v>1</v>
      </c>
    </row>
    <row r="23" spans="1:8" x14ac:dyDescent="0.35">
      <c r="A23" t="str">
        <f t="shared" ref="A23" si="7">LEFT(B23,2)</f>
        <v>32</v>
      </c>
      <c r="B23" t="str">
        <f t="shared" ref="B23" si="8">G23&amp;" "&amp;"Days"</f>
        <v>32 Days</v>
      </c>
      <c r="C23">
        <f t="shared" ref="C23" si="9">H23</f>
        <v>3</v>
      </c>
      <c r="G23" s="3">
        <v>32</v>
      </c>
      <c r="H23" s="4">
        <v>3</v>
      </c>
    </row>
    <row r="24" spans="1:8" x14ac:dyDescent="0.35">
      <c r="G24" s="3" t="s">
        <v>611</v>
      </c>
      <c r="H24" s="4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5"/>
  <sheetViews>
    <sheetView workbookViewId="0">
      <selection activeCell="A522" sqref="A522:O632"/>
    </sheetView>
  </sheetViews>
  <sheetFormatPr defaultRowHeight="14.5" x14ac:dyDescent="0.35"/>
  <cols>
    <col min="1" max="1" width="8.81640625" bestFit="1" customWidth="1"/>
    <col min="2" max="2" width="45.81640625" bestFit="1" customWidth="1"/>
    <col min="3" max="4" width="28.453125" bestFit="1" customWidth="1"/>
    <col min="5" max="5" width="8.81640625" customWidth="1"/>
    <col min="16" max="16" width="22.81640625" bestFit="1" customWidth="1"/>
  </cols>
  <sheetData>
    <row r="1" spans="1:16" x14ac:dyDescent="0.35">
      <c r="A1" s="11" t="s">
        <v>0</v>
      </c>
      <c r="B1" s="12" t="s">
        <v>1</v>
      </c>
      <c r="C1" s="12" t="s">
        <v>2</v>
      </c>
      <c r="D1" s="12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4" t="s">
        <v>28</v>
      </c>
    </row>
    <row r="2" spans="1:16" x14ac:dyDescent="0.35">
      <c r="A2" s="6" t="str">
        <f>'Raw Data'!A2</f>
        <v>VPD-</v>
      </c>
      <c r="B2" s="6" t="str">
        <f>'Raw Data'!B2</f>
        <v>PSO*7*686</v>
      </c>
      <c r="C2" s="6" t="str">
        <f>'Raw Data'!C2</f>
        <v>Received</v>
      </c>
      <c r="D2" s="6" t="str">
        <f>'Raw Data'!D2</f>
        <v>Received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5">
      <c r="A3" s="9" t="str">
        <f>'Raw Data'!A3</f>
        <v>VPD-</v>
      </c>
      <c r="B3" s="9" t="str">
        <f>'Raw Data'!B3</f>
        <v>DVBA*2.7*238</v>
      </c>
      <c r="C3" s="9" t="str">
        <f>'Raw Data'!C3</f>
        <v>Received</v>
      </c>
      <c r="D3" s="9" t="str">
        <f>'Raw Data'!D3</f>
        <v>Received</v>
      </c>
      <c r="E3" t="str">
        <f>'Raw Data'!R2</f>
        <v/>
      </c>
      <c r="F3" t="str">
        <f>'Raw Data'!S2</f>
        <v/>
      </c>
      <c r="G3" s="13" t="str">
        <f>'Raw Data'!T2</f>
        <v/>
      </c>
      <c r="H3" t="str">
        <f>'Raw Data'!U2</f>
        <v/>
      </c>
      <c r="I3" t="str">
        <f>'Raw Data'!V2</f>
        <v/>
      </c>
      <c r="J3" t="str">
        <f>'Raw Data'!W2</f>
        <v/>
      </c>
      <c r="K3" t="str">
        <f>'Raw Data'!X2</f>
        <v/>
      </c>
      <c r="L3" t="str">
        <f>'Raw Data'!Y2</f>
        <v/>
      </c>
      <c r="M3" t="str">
        <f>'Raw Data'!Z2</f>
        <v/>
      </c>
      <c r="N3" t="str">
        <f>'Raw Data'!AA2</f>
        <v/>
      </c>
      <c r="O3" t="str">
        <f>'Raw Data'!AB2</f>
        <v/>
      </c>
      <c r="P3" t="str">
        <f>'Raw Data'!AC2</f>
        <v/>
      </c>
    </row>
    <row r="4" spans="1:16" x14ac:dyDescent="0.35">
      <c r="A4" s="6" t="str">
        <f>'Raw Data'!A4</f>
        <v>VPD-714</v>
      </c>
      <c r="B4" s="6" t="str">
        <f>'Raw Data'!B4</f>
        <v>SD*5.3*818</v>
      </c>
      <c r="C4" s="6" t="str">
        <f>'Raw Data'!C4</f>
        <v>EHRM Analysis: No Impact</v>
      </c>
      <c r="D4" s="6" t="str">
        <f>'Raw Data'!D4</f>
        <v>EHRM Analysis: No Impact</v>
      </c>
      <c r="E4" t="str">
        <f>'Raw Data'!R3</f>
        <v/>
      </c>
      <c r="F4" t="str">
        <f>'Raw Data'!S3</f>
        <v/>
      </c>
      <c r="G4" s="13" t="str">
        <f>'Raw Data'!T3</f>
        <v/>
      </c>
      <c r="H4" t="str">
        <f>'Raw Data'!U3</f>
        <v/>
      </c>
      <c r="I4" t="str">
        <f>'Raw Data'!V3</f>
        <v/>
      </c>
      <c r="J4" t="str">
        <f>'Raw Data'!W3</f>
        <v/>
      </c>
      <c r="K4" t="str">
        <f>'Raw Data'!X3</f>
        <v/>
      </c>
      <c r="L4" t="str">
        <f>'Raw Data'!Y3</f>
        <v/>
      </c>
      <c r="M4" t="str">
        <f>'Raw Data'!Z3</f>
        <v/>
      </c>
      <c r="N4" t="str">
        <f>'Raw Data'!AA3</f>
        <v/>
      </c>
      <c r="O4" t="str">
        <f>'Raw Data'!AB3</f>
        <v/>
      </c>
      <c r="P4" t="str">
        <f>'Raw Data'!AC3</f>
        <v/>
      </c>
    </row>
    <row r="5" spans="1:16" x14ac:dyDescent="0.35">
      <c r="A5" s="9" t="str">
        <f>'Raw Data'!A5</f>
        <v>VPD-713</v>
      </c>
      <c r="B5" s="9" t="str">
        <f>'Raw Data'!B5</f>
        <v>SD*5.3*817</v>
      </c>
      <c r="C5" s="9" t="str">
        <f>'Raw Data'!C5</f>
        <v>Received</v>
      </c>
      <c r="D5" s="9" t="str">
        <f>'Raw Data'!D5</f>
        <v>Received</v>
      </c>
      <c r="E5">
        <f>'Raw Data'!R4</f>
        <v>2</v>
      </c>
      <c r="F5" t="str">
        <f>'Raw Data'!S4</f>
        <v/>
      </c>
      <c r="G5" s="13" t="str">
        <f>'Raw Data'!T4</f>
        <v/>
      </c>
      <c r="H5" t="str">
        <f>'Raw Data'!U4</f>
        <v/>
      </c>
      <c r="I5" t="str">
        <f>'Raw Data'!V4</f>
        <v/>
      </c>
      <c r="J5" t="str">
        <f>'Raw Data'!W4</f>
        <v/>
      </c>
      <c r="K5" t="str">
        <f>'Raw Data'!X4</f>
        <v/>
      </c>
      <c r="L5" t="str">
        <f>'Raw Data'!Y4</f>
        <v/>
      </c>
      <c r="M5" t="str">
        <f>'Raw Data'!Z4</f>
        <v/>
      </c>
      <c r="N5" t="str">
        <f>'Raw Data'!AA4</f>
        <v/>
      </c>
      <c r="O5" t="str">
        <f>'Raw Data'!AB4</f>
        <v/>
      </c>
      <c r="P5" t="str">
        <f>'Raw Data'!AC4</f>
        <v/>
      </c>
    </row>
    <row r="6" spans="1:16" x14ac:dyDescent="0.35">
      <c r="A6" s="6" t="str">
        <f>'Raw Data'!A6</f>
        <v>VPD-712</v>
      </c>
      <c r="B6" s="6" t="str">
        <f>'Raw Data'!B6</f>
        <v>PSO*7.0*662</v>
      </c>
      <c r="C6" s="6" t="str">
        <f>'Raw Data'!C6</f>
        <v>ETS Install Pass</v>
      </c>
      <c r="D6" s="6" t="str">
        <f>'Raw Data'!D6</f>
        <v>Returned for VOCCB Review</v>
      </c>
      <c r="E6" t="str">
        <f>'Raw Data'!R5</f>
        <v/>
      </c>
      <c r="F6" t="str">
        <f>'Raw Data'!S5</f>
        <v/>
      </c>
      <c r="G6" s="13" t="str">
        <f>'Raw Data'!T5</f>
        <v/>
      </c>
      <c r="H6" t="str">
        <f>'Raw Data'!U5</f>
        <v/>
      </c>
      <c r="I6" t="str">
        <f>'Raw Data'!V5</f>
        <v/>
      </c>
      <c r="J6" t="str">
        <f>'Raw Data'!W5</f>
        <v/>
      </c>
      <c r="K6" t="str">
        <f>'Raw Data'!X5</f>
        <v/>
      </c>
      <c r="L6" t="str">
        <f>'Raw Data'!Y5</f>
        <v/>
      </c>
      <c r="M6" t="str">
        <f>'Raw Data'!Z5</f>
        <v/>
      </c>
      <c r="N6" t="str">
        <f>'Raw Data'!AA5</f>
        <v/>
      </c>
      <c r="O6" t="str">
        <f>'Raw Data'!AB5</f>
        <v/>
      </c>
      <c r="P6" t="str">
        <f>'Raw Data'!AC5</f>
        <v/>
      </c>
    </row>
    <row r="7" spans="1:16" x14ac:dyDescent="0.35">
      <c r="A7" s="9" t="str">
        <f>'Raw Data'!A7</f>
        <v>VPD-711</v>
      </c>
      <c r="B7" s="9" t="str">
        <f>'Raw Data'!B7</f>
        <v>IB*2.0*715</v>
      </c>
      <c r="C7" s="9" t="str">
        <f>'Raw Data'!C7</f>
        <v>ETS Install Pass</v>
      </c>
      <c r="D7" s="9" t="str">
        <f>'Raw Data'!D7</f>
        <v>ETS Install without EHRM Testing</v>
      </c>
      <c r="E7">
        <f>'Raw Data'!R6</f>
        <v>2</v>
      </c>
      <c r="F7">
        <f>'Raw Data'!S6</f>
        <v>2</v>
      </c>
      <c r="G7" s="13">
        <f>'Raw Data'!T6</f>
        <v>2</v>
      </c>
      <c r="H7" t="str">
        <f>'Raw Data'!U6</f>
        <v/>
      </c>
      <c r="I7" t="str">
        <f>'Raw Data'!V6</f>
        <v/>
      </c>
      <c r="J7" t="str">
        <f>'Raw Data'!W6</f>
        <v/>
      </c>
      <c r="K7" t="str">
        <f>'Raw Data'!X6</f>
        <v/>
      </c>
      <c r="L7" t="str">
        <f>'Raw Data'!Y6</f>
        <v/>
      </c>
      <c r="M7" t="str">
        <f>'Raw Data'!Z6</f>
        <v/>
      </c>
      <c r="N7" t="str">
        <f>'Raw Data'!AA6</f>
        <v/>
      </c>
      <c r="O7" t="str">
        <f>'Raw Data'!AB6</f>
        <v/>
      </c>
      <c r="P7" t="str">
        <f>'Raw Data'!AC6</f>
        <v/>
      </c>
    </row>
    <row r="8" spans="1:16" x14ac:dyDescent="0.35">
      <c r="A8" s="6" t="str">
        <f>'Raw Data'!A8</f>
        <v>VPD-710</v>
      </c>
      <c r="B8" s="6" t="str">
        <f>'Raw Data'!B8</f>
        <v>PRCA*4.5*392</v>
      </c>
      <c r="C8" s="6" t="str">
        <f>'Raw Data'!C8</f>
        <v>ETS Install Pass</v>
      </c>
      <c r="D8" s="6" t="str">
        <f>'Raw Data'!D8</f>
        <v>ETS Install without EHRM Testing</v>
      </c>
      <c r="E8">
        <f>'Raw Data'!R7</f>
        <v>1</v>
      </c>
      <c r="F8">
        <f>'Raw Data'!S7</f>
        <v>1</v>
      </c>
      <c r="G8" s="13">
        <f>'Raw Data'!T7</f>
        <v>4</v>
      </c>
      <c r="H8" t="str">
        <f>'Raw Data'!U7</f>
        <v/>
      </c>
      <c r="I8" t="str">
        <f>'Raw Data'!V7</f>
        <v/>
      </c>
      <c r="J8" t="str">
        <f>'Raw Data'!W7</f>
        <v/>
      </c>
      <c r="K8" t="str">
        <f>'Raw Data'!X7</f>
        <v/>
      </c>
      <c r="L8" t="str">
        <f>'Raw Data'!Y7</f>
        <v/>
      </c>
      <c r="M8" t="str">
        <f>'Raw Data'!Z7</f>
        <v/>
      </c>
      <c r="N8" t="str">
        <f>'Raw Data'!AA7</f>
        <v/>
      </c>
      <c r="O8" t="str">
        <f>'Raw Data'!AB7</f>
        <v/>
      </c>
      <c r="P8" t="str">
        <f>'Raw Data'!AC7</f>
        <v/>
      </c>
    </row>
    <row r="9" spans="1:16" x14ac:dyDescent="0.35">
      <c r="A9" s="9" t="str">
        <f>'Raw Data'!A9</f>
        <v>VPD-709</v>
      </c>
      <c r="B9" s="9" t="str">
        <f>'Raw Data'!B9</f>
        <v>MAG*3.0*304</v>
      </c>
      <c r="C9" s="9" t="str">
        <f>'Raw Data'!C9</f>
        <v>VOCCB Approved to Install</v>
      </c>
      <c r="D9" s="9" t="str">
        <f>'Raw Data'!D9</f>
        <v>VOCCB Approved to Install</v>
      </c>
      <c r="E9">
        <f>'Raw Data'!R8</f>
        <v>1</v>
      </c>
      <c r="F9">
        <f>'Raw Data'!S8</f>
        <v>1</v>
      </c>
      <c r="G9" s="13">
        <f>'Raw Data'!T8</f>
        <v>4</v>
      </c>
      <c r="H9" t="str">
        <f>'Raw Data'!U8</f>
        <v/>
      </c>
      <c r="I9" t="str">
        <f>'Raw Data'!V8</f>
        <v/>
      </c>
      <c r="J9" t="str">
        <f>'Raw Data'!W8</f>
        <v/>
      </c>
      <c r="K9" t="str">
        <f>'Raw Data'!X8</f>
        <v/>
      </c>
      <c r="L9" t="str">
        <f>'Raw Data'!Y8</f>
        <v/>
      </c>
      <c r="M9" t="str">
        <f>'Raw Data'!Z8</f>
        <v/>
      </c>
      <c r="N9" t="str">
        <f>'Raw Data'!AA8</f>
        <v/>
      </c>
      <c r="O9" t="str">
        <f>'Raw Data'!AB8</f>
        <v/>
      </c>
      <c r="P9" t="str">
        <f>'Raw Data'!AC8</f>
        <v/>
      </c>
    </row>
    <row r="10" spans="1:16" x14ac:dyDescent="0.35">
      <c r="A10" s="6" t="str">
        <f>'Raw Data'!A10</f>
        <v>VPD-708</v>
      </c>
      <c r="B10" s="6" t="str">
        <f>'Raw Data'!B10</f>
        <v>PSJ*5.0*434</v>
      </c>
      <c r="C10" s="6" t="str">
        <f>'Raw Data'!C10</f>
        <v>VOCCB Approved to Install</v>
      </c>
      <c r="D10" s="6" t="str">
        <f>'Raw Data'!D10</f>
        <v>VOCCB Approved to Install</v>
      </c>
      <c r="E10">
        <f>'Raw Data'!R9</f>
        <v>1</v>
      </c>
      <c r="F10">
        <f>'Raw Data'!S9</f>
        <v>1</v>
      </c>
      <c r="G10" s="13">
        <f>'Raw Data'!T9</f>
        <v>2</v>
      </c>
      <c r="H10">
        <f>'Raw Data'!U9</f>
        <v>2</v>
      </c>
      <c r="I10" t="str">
        <f>'Raw Data'!V9</f>
        <v/>
      </c>
      <c r="J10" t="str">
        <f>'Raw Data'!W9</f>
        <v/>
      </c>
      <c r="K10">
        <f>'Raw Data'!X9</f>
        <v>1</v>
      </c>
      <c r="L10">
        <f>'Raw Data'!Y9</f>
        <v>1</v>
      </c>
      <c r="M10" t="str">
        <f>'Raw Data'!Z9</f>
        <v/>
      </c>
      <c r="N10" t="str">
        <f>'Raw Data'!AA9</f>
        <v/>
      </c>
      <c r="O10">
        <f>'Raw Data'!AB9</f>
        <v>1</v>
      </c>
      <c r="P10">
        <f>'Raw Data'!AC9</f>
        <v>2</v>
      </c>
    </row>
    <row r="11" spans="1:16" x14ac:dyDescent="0.35">
      <c r="A11" s="9" t="s">
        <v>1323</v>
      </c>
      <c r="B11" s="9" t="str">
        <f>'Raw Data'!B11</f>
        <v>MAG*3.0*323</v>
      </c>
      <c r="C11" s="9" t="str">
        <f>'Raw Data'!C11</f>
        <v>VOCCB Approved to Install</v>
      </c>
      <c r="D11" s="9" t="str">
        <f>'Raw Data'!D11</f>
        <v>VOCCB Approved to Install</v>
      </c>
      <c r="E11">
        <f>'Raw Data'!R10</f>
        <v>1</v>
      </c>
      <c r="F11">
        <f>'Raw Data'!S10</f>
        <v>1</v>
      </c>
      <c r="G11" s="13">
        <f>'Raw Data'!T10</f>
        <v>2</v>
      </c>
      <c r="H11">
        <f>'Raw Data'!U10</f>
        <v>2</v>
      </c>
      <c r="I11" t="str">
        <f>'Raw Data'!V10</f>
        <v/>
      </c>
      <c r="J11" t="str">
        <f>'Raw Data'!W10</f>
        <v/>
      </c>
      <c r="K11">
        <f>'Raw Data'!X10</f>
        <v>1</v>
      </c>
      <c r="L11">
        <f>'Raw Data'!Y10</f>
        <v>1</v>
      </c>
      <c r="M11" t="str">
        <f>'Raw Data'!Z10</f>
        <v/>
      </c>
      <c r="N11" t="str">
        <f>'Raw Data'!AA10</f>
        <v/>
      </c>
      <c r="O11">
        <f>'Raw Data'!AB10</f>
        <v>1</v>
      </c>
      <c r="P11">
        <f>'Raw Data'!AC10</f>
        <v>2</v>
      </c>
    </row>
    <row r="12" spans="1:16" x14ac:dyDescent="0.35">
      <c r="A12" s="6" t="str">
        <f>'Raw Data'!A12</f>
        <v>VPD-706</v>
      </c>
      <c r="B12" s="6" t="str">
        <f>'Raw Data'!B12</f>
        <v>HDS*1*55</v>
      </c>
      <c r="C12" s="6" t="str">
        <f>'Raw Data'!C12</f>
        <v>VOCCB Approved to Install</v>
      </c>
      <c r="D12" s="6" t="str">
        <f>'Raw Data'!D12</f>
        <v>VOCCB Approved to Install</v>
      </c>
      <c r="E12">
        <f>'Raw Data'!R11</f>
        <v>1</v>
      </c>
      <c r="F12">
        <f>'Raw Data'!S11</f>
        <v>1</v>
      </c>
      <c r="G12" s="13">
        <f>'Raw Data'!T11</f>
        <v>2</v>
      </c>
      <c r="H12">
        <f>'Raw Data'!U11</f>
        <v>2</v>
      </c>
      <c r="I12" t="str">
        <f>'Raw Data'!V11</f>
        <v/>
      </c>
      <c r="J12" t="str">
        <f>'Raw Data'!W11</f>
        <v/>
      </c>
      <c r="K12">
        <f>'Raw Data'!X11</f>
        <v>1</v>
      </c>
      <c r="L12">
        <f>'Raw Data'!Y11</f>
        <v>1</v>
      </c>
      <c r="M12" t="str">
        <f>'Raw Data'!Z11</f>
        <v/>
      </c>
      <c r="N12" t="str">
        <f>'Raw Data'!AA11</f>
        <v/>
      </c>
      <c r="O12">
        <f>'Raw Data'!AB11</f>
        <v>1</v>
      </c>
      <c r="P12">
        <f>'Raw Data'!AC11</f>
        <v>2</v>
      </c>
    </row>
    <row r="13" spans="1:16" x14ac:dyDescent="0.35">
      <c r="A13" s="9" t="str">
        <f>'Raw Data'!A13</f>
        <v>VPD-705</v>
      </c>
      <c r="B13" s="9" t="str">
        <f>'Raw Data'!B13</f>
        <v>GMTS*2.7*142</v>
      </c>
      <c r="C13" s="9" t="str">
        <f>'Raw Data'!C13</f>
        <v>VOCCB Approved to Install</v>
      </c>
      <c r="D13" s="9" t="str">
        <f>'Raw Data'!D13</f>
        <v>VOCCB Approved to Install</v>
      </c>
      <c r="E13">
        <f>'Raw Data'!R12</f>
        <v>2</v>
      </c>
      <c r="F13">
        <f>'Raw Data'!S12</f>
        <v>2</v>
      </c>
      <c r="G13" s="13" t="str">
        <f>'Raw Data'!T12</f>
        <v/>
      </c>
      <c r="H13" t="str">
        <f>'Raw Data'!U12</f>
        <v/>
      </c>
      <c r="I13" t="str">
        <f>'Raw Data'!V12</f>
        <v/>
      </c>
      <c r="J13" t="str">
        <f>'Raw Data'!W12</f>
        <v/>
      </c>
      <c r="K13" t="str">
        <f>'Raw Data'!X12</f>
        <v/>
      </c>
      <c r="L13" t="str">
        <f>'Raw Data'!Y12</f>
        <v/>
      </c>
      <c r="M13" t="str">
        <f>'Raw Data'!Z12</f>
        <v/>
      </c>
      <c r="N13" t="str">
        <f>'Raw Data'!AA12</f>
        <v/>
      </c>
      <c r="O13">
        <f>'Raw Data'!AB12</f>
        <v>3</v>
      </c>
      <c r="P13">
        <f>'Raw Data'!AC12</f>
        <v>2</v>
      </c>
    </row>
    <row r="14" spans="1:16" x14ac:dyDescent="0.35">
      <c r="A14" s="6" t="str">
        <f>'Raw Data'!A14</f>
        <v>VPD-704</v>
      </c>
      <c r="B14" s="6" t="str">
        <f>'Raw Data'!B14</f>
        <v>DSIY*1.5*4</v>
      </c>
      <c r="C14" s="6" t="str">
        <f>'Raw Data'!C14</f>
        <v>VOCCB Approved to Install</v>
      </c>
      <c r="D14" s="6" t="str">
        <f>'Raw Data'!D14</f>
        <v>VOCCB Approved to Install</v>
      </c>
      <c r="E14">
        <f>'Raw Data'!R13</f>
        <v>1</v>
      </c>
      <c r="F14">
        <f>'Raw Data'!S13</f>
        <v>1</v>
      </c>
      <c r="G14" s="13">
        <f>'Raw Data'!T13</f>
        <v>2</v>
      </c>
      <c r="H14">
        <f>'Raw Data'!U13</f>
        <v>2</v>
      </c>
      <c r="I14" t="str">
        <f>'Raw Data'!V13</f>
        <v/>
      </c>
      <c r="J14" t="str">
        <f>'Raw Data'!W13</f>
        <v/>
      </c>
      <c r="K14">
        <f>'Raw Data'!X13</f>
        <v>1</v>
      </c>
      <c r="L14">
        <f>'Raw Data'!Y13</f>
        <v>1</v>
      </c>
      <c r="M14" t="str">
        <f>'Raw Data'!Z13</f>
        <v/>
      </c>
      <c r="N14" t="str">
        <f>'Raw Data'!AA13</f>
        <v/>
      </c>
      <c r="O14">
        <f>'Raw Data'!AB13</f>
        <v>1</v>
      </c>
      <c r="P14">
        <f>'Raw Data'!AC13</f>
        <v>2</v>
      </c>
    </row>
    <row r="15" spans="1:16" x14ac:dyDescent="0.35">
      <c r="A15" s="9" t="str">
        <f>'Raw Data'!A15</f>
        <v>VPD-703</v>
      </c>
      <c r="B15" s="9" t="str">
        <f>'Raw Data'!B15</f>
        <v>JLV*3.0*6</v>
      </c>
      <c r="C15" s="9" t="str">
        <f>'Raw Data'!C15</f>
        <v>VOCCB Approved to Install</v>
      </c>
      <c r="D15" s="9" t="str">
        <f>'Raw Data'!D15</f>
        <v>VOCCB Approved to Install</v>
      </c>
      <c r="E15">
        <f>'Raw Data'!R14</f>
        <v>2</v>
      </c>
      <c r="F15">
        <f>'Raw Data'!S14</f>
        <v>3</v>
      </c>
      <c r="G15" s="13">
        <f>'Raw Data'!T14</f>
        <v>2</v>
      </c>
      <c r="H15">
        <f>'Raw Data'!U14</f>
        <v>2</v>
      </c>
      <c r="I15" t="str">
        <f>'Raw Data'!V14</f>
        <v/>
      </c>
      <c r="J15" t="str">
        <f>'Raw Data'!W14</f>
        <v/>
      </c>
      <c r="K15">
        <f>'Raw Data'!X14</f>
        <v>1</v>
      </c>
      <c r="L15">
        <f>'Raw Data'!Y14</f>
        <v>1</v>
      </c>
      <c r="M15" t="str">
        <f>'Raw Data'!Z14</f>
        <v/>
      </c>
      <c r="N15" t="str">
        <f>'Raw Data'!AA14</f>
        <v/>
      </c>
      <c r="O15">
        <f>'Raw Data'!AB14</f>
        <v>1</v>
      </c>
      <c r="P15">
        <f>'Raw Data'!AC14</f>
        <v>2</v>
      </c>
    </row>
    <row r="16" spans="1:16" x14ac:dyDescent="0.35">
      <c r="A16" s="6" t="str">
        <f>'Raw Data'!A16</f>
        <v>VPD-702</v>
      </c>
      <c r="B16" s="6" t="str">
        <f>'Raw Data'!B16</f>
        <v>IB*2.0*735</v>
      </c>
      <c r="C16" s="6" t="str">
        <f>'Raw Data'!C16</f>
        <v>VOCCB Approved to Install</v>
      </c>
      <c r="D16" s="6" t="str">
        <f>'Raw Data'!D16</f>
        <v>VOCCB Approved to Install</v>
      </c>
      <c r="E16">
        <f>'Raw Data'!R15</f>
        <v>2</v>
      </c>
      <c r="F16">
        <f>'Raw Data'!S15</f>
        <v>2</v>
      </c>
      <c r="G16" s="13" t="str">
        <f>'Raw Data'!T15</f>
        <v/>
      </c>
      <c r="H16" t="str">
        <f>'Raw Data'!U15</f>
        <v/>
      </c>
      <c r="I16" t="str">
        <f>'Raw Data'!V15</f>
        <v/>
      </c>
      <c r="J16" t="str">
        <f>'Raw Data'!W15</f>
        <v/>
      </c>
      <c r="K16" t="str">
        <f>'Raw Data'!X15</f>
        <v/>
      </c>
      <c r="L16" t="str">
        <f>'Raw Data'!Y15</f>
        <v/>
      </c>
      <c r="M16" t="str">
        <f>'Raw Data'!Z15</f>
        <v/>
      </c>
      <c r="N16" t="str">
        <f>'Raw Data'!AA15</f>
        <v/>
      </c>
      <c r="O16">
        <f>'Raw Data'!AB15</f>
        <v>1</v>
      </c>
      <c r="P16">
        <f>'Raw Data'!AC15</f>
        <v>1</v>
      </c>
    </row>
    <row r="17" spans="1:16" x14ac:dyDescent="0.35">
      <c r="A17" s="9" t="str">
        <f>'Raw Data'!A17</f>
        <v>VPD-701</v>
      </c>
      <c r="B17" s="9" t="str">
        <f>'Raw Data'!B17</f>
        <v>SD*5.3*816</v>
      </c>
      <c r="C17" s="9" t="str">
        <f>'Raw Data'!C17</f>
        <v>VOCCB Approved to Install</v>
      </c>
      <c r="D17" s="9" t="str">
        <f>'Raw Data'!D17</f>
        <v>VOCCB Approved to Install</v>
      </c>
      <c r="E17">
        <f>'Raw Data'!R16</f>
        <v>1</v>
      </c>
      <c r="F17">
        <f>'Raw Data'!S16</f>
        <v>1</v>
      </c>
      <c r="G17" s="13">
        <f>'Raw Data'!T16</f>
        <v>2</v>
      </c>
      <c r="H17">
        <f>'Raw Data'!U16</f>
        <v>2</v>
      </c>
      <c r="I17" t="str">
        <f>'Raw Data'!V16</f>
        <v/>
      </c>
      <c r="J17" t="str">
        <f>'Raw Data'!W16</f>
        <v/>
      </c>
      <c r="K17">
        <f>'Raw Data'!X16</f>
        <v>1</v>
      </c>
      <c r="L17">
        <f>'Raw Data'!Y16</f>
        <v>1</v>
      </c>
      <c r="M17" t="str">
        <f>'Raw Data'!Z16</f>
        <v/>
      </c>
      <c r="N17" t="str">
        <f>'Raw Data'!AA16</f>
        <v/>
      </c>
      <c r="O17">
        <f>'Raw Data'!AB16</f>
        <v>1</v>
      </c>
      <c r="P17">
        <f>'Raw Data'!AC16</f>
        <v>2</v>
      </c>
    </row>
    <row r="18" spans="1:16" x14ac:dyDescent="0.35">
      <c r="A18" s="6" t="str">
        <f>'Raw Data'!A18</f>
        <v>VPD-700</v>
      </c>
      <c r="B18" s="6" t="str">
        <f>'Raw Data'!B18</f>
        <v>SR*3.0*204</v>
      </c>
      <c r="C18" s="6" t="str">
        <f>'Raw Data'!C18</f>
        <v>VOCCB Approved to Install</v>
      </c>
      <c r="D18" s="6" t="str">
        <f>'Raw Data'!D18</f>
        <v>VOCCB Approved to Install</v>
      </c>
      <c r="E18">
        <f>'Raw Data'!R17</f>
        <v>1</v>
      </c>
      <c r="F18">
        <f>'Raw Data'!S17</f>
        <v>1</v>
      </c>
      <c r="G18" s="13">
        <f>'Raw Data'!T17</f>
        <v>2</v>
      </c>
      <c r="H18">
        <f>'Raw Data'!U17</f>
        <v>2</v>
      </c>
      <c r="I18" t="str">
        <f>'Raw Data'!V17</f>
        <v/>
      </c>
      <c r="J18" t="str">
        <f>'Raw Data'!W17</f>
        <v/>
      </c>
      <c r="K18">
        <f>'Raw Data'!X17</f>
        <v>2</v>
      </c>
      <c r="L18">
        <f>'Raw Data'!Y17</f>
        <v>2</v>
      </c>
      <c r="M18" t="str">
        <f>'Raw Data'!Z17</f>
        <v/>
      </c>
      <c r="N18" t="str">
        <f>'Raw Data'!AA17</f>
        <v/>
      </c>
      <c r="O18">
        <f>'Raw Data'!AB17</f>
        <v>6</v>
      </c>
      <c r="P18">
        <f>'Raw Data'!AC17</f>
        <v>8</v>
      </c>
    </row>
    <row r="19" spans="1:16" x14ac:dyDescent="0.35">
      <c r="A19" s="9" t="str">
        <f>'Raw Data'!A19</f>
        <v>VPD-699</v>
      </c>
      <c r="B19" s="9" t="str">
        <f>'Raw Data'!B19</f>
        <v>PRCA*4.5*403</v>
      </c>
      <c r="C19" s="9" t="str">
        <f>'Raw Data'!C19</f>
        <v>VOCCB Approved to Install</v>
      </c>
      <c r="D19" s="9" t="str">
        <f>'Raw Data'!D19</f>
        <v>VOCCB Approved to Install</v>
      </c>
      <c r="E19">
        <f>'Raw Data'!R18</f>
        <v>1</v>
      </c>
      <c r="F19">
        <f>'Raw Data'!S18</f>
        <v>1</v>
      </c>
      <c r="G19" s="13">
        <f>'Raw Data'!T18</f>
        <v>2</v>
      </c>
      <c r="H19">
        <f>'Raw Data'!U18</f>
        <v>2</v>
      </c>
      <c r="I19" t="str">
        <f>'Raw Data'!V18</f>
        <v/>
      </c>
      <c r="J19" t="str">
        <f>'Raw Data'!W18</f>
        <v/>
      </c>
      <c r="K19">
        <f>'Raw Data'!X18</f>
        <v>1</v>
      </c>
      <c r="L19">
        <f>'Raw Data'!Y18</f>
        <v>1</v>
      </c>
      <c r="M19" t="str">
        <f>'Raw Data'!Z18</f>
        <v/>
      </c>
      <c r="N19" t="str">
        <f>'Raw Data'!AA18</f>
        <v/>
      </c>
      <c r="O19">
        <f>'Raw Data'!AB18</f>
        <v>1</v>
      </c>
      <c r="P19">
        <f>'Raw Data'!AC18</f>
        <v>2</v>
      </c>
    </row>
    <row r="20" spans="1:16" x14ac:dyDescent="0.35">
      <c r="A20" s="6" t="str">
        <f>'Raw Data'!A20</f>
        <v>VPD-698</v>
      </c>
      <c r="B20" s="6" t="str">
        <f>'Raw Data'!B20</f>
        <v>PSO*7.0*651</v>
      </c>
      <c r="C20" s="6" t="str">
        <f>'Raw Data'!C20</f>
        <v>VOCCB Approved to Install</v>
      </c>
      <c r="D20" s="6" t="str">
        <f>'Raw Data'!D20</f>
        <v>VOCCB Approved to Install</v>
      </c>
      <c r="E20">
        <f>'Raw Data'!R19</f>
        <v>1</v>
      </c>
      <c r="F20">
        <f>'Raw Data'!S19</f>
        <v>2</v>
      </c>
      <c r="G20" s="13">
        <f>'Raw Data'!T19</f>
        <v>2</v>
      </c>
      <c r="H20">
        <f>'Raw Data'!U19</f>
        <v>2</v>
      </c>
      <c r="I20" t="str">
        <f>'Raw Data'!V19</f>
        <v/>
      </c>
      <c r="J20" t="str">
        <f>'Raw Data'!W19</f>
        <v/>
      </c>
      <c r="K20">
        <f>'Raw Data'!X19</f>
        <v>1</v>
      </c>
      <c r="L20">
        <f>'Raw Data'!Y19</f>
        <v>1</v>
      </c>
      <c r="M20" t="str">
        <f>'Raw Data'!Z19</f>
        <v/>
      </c>
      <c r="N20" t="str">
        <f>'Raw Data'!AA19</f>
        <v/>
      </c>
      <c r="O20">
        <f>'Raw Data'!AB19</f>
        <v>1</v>
      </c>
      <c r="P20">
        <f>'Raw Data'!AC19</f>
        <v>2</v>
      </c>
    </row>
    <row r="21" spans="1:16" x14ac:dyDescent="0.35">
      <c r="A21" s="9" t="str">
        <f>'Raw Data'!A21</f>
        <v>VPD-697</v>
      </c>
      <c r="B21" s="9" t="str">
        <f>'Raw Data'!B21</f>
        <v>PSO*7.0*685</v>
      </c>
      <c r="C21" s="9" t="str">
        <f>'Raw Data'!C21</f>
        <v>VOCCB Approved to Install</v>
      </c>
      <c r="D21" s="9" t="str">
        <f>'Raw Data'!D21</f>
        <v>VOCCB Approved to Install</v>
      </c>
      <c r="E21">
        <f>'Raw Data'!R20</f>
        <v>1</v>
      </c>
      <c r="F21">
        <f>'Raw Data'!S20</f>
        <v>1</v>
      </c>
      <c r="G21" s="13">
        <f>'Raw Data'!T20</f>
        <v>2</v>
      </c>
      <c r="H21">
        <f>'Raw Data'!U20</f>
        <v>2</v>
      </c>
      <c r="I21" t="str">
        <f>'Raw Data'!V20</f>
        <v/>
      </c>
      <c r="J21" t="str">
        <f>'Raw Data'!W20</f>
        <v/>
      </c>
      <c r="K21">
        <f>'Raw Data'!X20</f>
        <v>1</v>
      </c>
      <c r="L21">
        <f>'Raw Data'!Y20</f>
        <v>1</v>
      </c>
      <c r="M21" t="str">
        <f>'Raw Data'!Z20</f>
        <v/>
      </c>
      <c r="N21" t="str">
        <f>'Raw Data'!AA20</f>
        <v/>
      </c>
      <c r="O21">
        <f>'Raw Data'!AB20</f>
        <v>1</v>
      </c>
      <c r="P21">
        <f>'Raw Data'!AC20</f>
        <v>2</v>
      </c>
    </row>
    <row r="22" spans="1:16" x14ac:dyDescent="0.35">
      <c r="A22" s="6" t="str">
        <f>'Raw Data'!A22</f>
        <v>VPD-696</v>
      </c>
      <c r="B22" s="6" t="str">
        <f>'Raw Data'!B22</f>
        <v>YS*5.01*207</v>
      </c>
      <c r="C22" s="6" t="str">
        <f>'Raw Data'!C22</f>
        <v>On Hold</v>
      </c>
      <c r="D22" s="6" t="str">
        <f>'Raw Data'!D22</f>
        <v>Do Not Install</v>
      </c>
      <c r="E22">
        <f>'Raw Data'!R21</f>
        <v>1</v>
      </c>
      <c r="F22">
        <f>'Raw Data'!S21</f>
        <v>1</v>
      </c>
      <c r="G22" s="13" t="str">
        <f>'Raw Data'!T21</f>
        <v/>
      </c>
      <c r="H22" t="str">
        <f>'Raw Data'!U21</f>
        <v/>
      </c>
      <c r="I22" t="str">
        <f>'Raw Data'!V21</f>
        <v/>
      </c>
      <c r="J22" t="str">
        <f>'Raw Data'!W21</f>
        <v/>
      </c>
      <c r="K22" t="str">
        <f>'Raw Data'!X21</f>
        <v/>
      </c>
      <c r="L22" t="str">
        <f>'Raw Data'!Y21</f>
        <v/>
      </c>
      <c r="M22" t="str">
        <f>'Raw Data'!Z21</f>
        <v/>
      </c>
      <c r="N22" t="str">
        <f>'Raw Data'!AA21</f>
        <v/>
      </c>
      <c r="O22">
        <f>'Raw Data'!AB21</f>
        <v>1</v>
      </c>
      <c r="P22">
        <f>'Raw Data'!AC21</f>
        <v>1</v>
      </c>
    </row>
    <row r="23" spans="1:16" x14ac:dyDescent="0.35">
      <c r="A23" s="9" t="str">
        <f>'Raw Data'!A23</f>
        <v>VPD-695</v>
      </c>
      <c r="B23" s="9" t="str">
        <f>'Raw Data'!B23</f>
        <v>RA*5.0*191</v>
      </c>
      <c r="C23" s="9" t="str">
        <f>'Raw Data'!C23</f>
        <v>VOCCB Approved to Install</v>
      </c>
      <c r="D23" s="9" t="str">
        <f>'Raw Data'!D23</f>
        <v>VOCCB Approved to Install</v>
      </c>
      <c r="E23">
        <f>'Raw Data'!R22</f>
        <v>1</v>
      </c>
      <c r="F23">
        <f>'Raw Data'!S22</f>
        <v>17</v>
      </c>
      <c r="G23" s="13" t="str">
        <f>'Raw Data'!T22</f>
        <v/>
      </c>
      <c r="H23" t="str">
        <f>'Raw Data'!U22</f>
        <v/>
      </c>
      <c r="I23" t="str">
        <f>'Raw Data'!V22</f>
        <v/>
      </c>
      <c r="J23" t="str">
        <f>'Raw Data'!W22</f>
        <v/>
      </c>
      <c r="K23" t="str">
        <f>'Raw Data'!X22</f>
        <v/>
      </c>
      <c r="L23" t="str">
        <f>'Raw Data'!Y22</f>
        <v/>
      </c>
      <c r="M23" t="str">
        <f>'Raw Data'!Z22</f>
        <v/>
      </c>
      <c r="N23" t="str">
        <f>'Raw Data'!AA22</f>
        <v/>
      </c>
      <c r="O23">
        <f>'Raw Data'!AB22</f>
        <v>1</v>
      </c>
      <c r="P23">
        <f>'Raw Data'!AC22</f>
        <v>-2</v>
      </c>
    </row>
    <row r="24" spans="1:16" x14ac:dyDescent="0.35">
      <c r="A24" s="6" t="str">
        <f>'Raw Data'!A24</f>
        <v>VPD-692</v>
      </c>
      <c r="B24" s="6" t="str">
        <f>'Raw Data'!B24</f>
        <v>KPAS*1.0*44</v>
      </c>
      <c r="C24" s="6" t="str">
        <f>'Raw Data'!C24</f>
        <v>VOCCB Approved to Install</v>
      </c>
      <c r="D24" s="6" t="str">
        <f>'Raw Data'!D24</f>
        <v>VOCCB Approved to Install</v>
      </c>
      <c r="E24">
        <f>'Raw Data'!R23</f>
        <v>2</v>
      </c>
      <c r="F24">
        <f>'Raw Data'!S23</f>
        <v>2</v>
      </c>
      <c r="G24" s="13">
        <f>'Raw Data'!T23</f>
        <v>2</v>
      </c>
      <c r="H24">
        <f>'Raw Data'!U23</f>
        <v>2</v>
      </c>
      <c r="I24" t="str">
        <f>'Raw Data'!V23</f>
        <v/>
      </c>
      <c r="J24" t="str">
        <f>'Raw Data'!W23</f>
        <v/>
      </c>
      <c r="K24">
        <f>'Raw Data'!X23</f>
        <v>1</v>
      </c>
      <c r="L24">
        <f>'Raw Data'!Y23</f>
        <v>1</v>
      </c>
      <c r="M24" t="str">
        <f>'Raw Data'!Z23</f>
        <v/>
      </c>
      <c r="N24" t="str">
        <f>'Raw Data'!AA23</f>
        <v/>
      </c>
      <c r="O24">
        <f>'Raw Data'!AB23</f>
        <v>1</v>
      </c>
      <c r="P24">
        <f>'Raw Data'!AC23</f>
        <v>2</v>
      </c>
    </row>
    <row r="25" spans="1:16" x14ac:dyDescent="0.35">
      <c r="A25" s="9" t="str">
        <f>'Raw Data'!A25</f>
        <v>VPD-691</v>
      </c>
      <c r="B25" s="9" t="str">
        <f>'Raw Data'!B25</f>
        <v>RA*5.0*189</v>
      </c>
      <c r="C25" s="9" t="str">
        <f>'Raw Data'!C25</f>
        <v>VOCCB Approved to Install</v>
      </c>
      <c r="D25" s="9" t="str">
        <f>'Raw Data'!D25</f>
        <v>VOCCB Approved to Install</v>
      </c>
      <c r="E25">
        <f>'Raw Data'!R24</f>
        <v>1</v>
      </c>
      <c r="F25">
        <f>'Raw Data'!S24</f>
        <v>1</v>
      </c>
      <c r="G25" s="13">
        <f>'Raw Data'!T24</f>
        <v>2</v>
      </c>
      <c r="H25">
        <f>'Raw Data'!U24</f>
        <v>2</v>
      </c>
      <c r="I25" t="str">
        <f>'Raw Data'!V24</f>
        <v/>
      </c>
      <c r="J25" t="str">
        <f>'Raw Data'!W24</f>
        <v/>
      </c>
      <c r="K25">
        <f>'Raw Data'!X24</f>
        <v>1</v>
      </c>
      <c r="L25">
        <f>'Raw Data'!Y24</f>
        <v>1</v>
      </c>
      <c r="M25" t="str">
        <f>'Raw Data'!Z24</f>
        <v/>
      </c>
      <c r="N25" t="str">
        <f>'Raw Data'!AA24</f>
        <v/>
      </c>
      <c r="O25">
        <f>'Raw Data'!AB24</f>
        <v>1</v>
      </c>
      <c r="P25">
        <f>'Raw Data'!AC24</f>
        <v>2</v>
      </c>
    </row>
    <row r="26" spans="1:16" x14ac:dyDescent="0.35">
      <c r="A26" s="6" t="str">
        <f>'Raw Data'!A26</f>
        <v>VPD-690</v>
      </c>
      <c r="B26" s="6" t="str">
        <f>'Raw Data'!B26</f>
        <v>MHV*1.0*76</v>
      </c>
      <c r="C26" s="6" t="str">
        <f>'Raw Data'!C26</f>
        <v>VOCCB Approved to Install</v>
      </c>
      <c r="D26" s="6" t="str">
        <f>'Raw Data'!D26</f>
        <v>VOCCB Approved to Install</v>
      </c>
      <c r="E26">
        <f>'Raw Data'!R25</f>
        <v>2</v>
      </c>
      <c r="F26">
        <f>'Raw Data'!S25</f>
        <v>2</v>
      </c>
      <c r="G26" s="13">
        <f>'Raw Data'!T25</f>
        <v>2</v>
      </c>
      <c r="H26">
        <f>'Raw Data'!U25</f>
        <v>2</v>
      </c>
      <c r="I26" t="str">
        <f>'Raw Data'!V25</f>
        <v/>
      </c>
      <c r="J26" t="str">
        <f>'Raw Data'!W25</f>
        <v/>
      </c>
      <c r="K26">
        <f>'Raw Data'!X25</f>
        <v>1</v>
      </c>
      <c r="L26">
        <f>'Raw Data'!Y25</f>
        <v>1</v>
      </c>
      <c r="M26" t="str">
        <f>'Raw Data'!Z25</f>
        <v/>
      </c>
      <c r="N26" t="str">
        <f>'Raw Data'!AA25</f>
        <v/>
      </c>
      <c r="O26">
        <f>'Raw Data'!AB25</f>
        <v>1</v>
      </c>
      <c r="P26">
        <f>'Raw Data'!AC25</f>
        <v>2</v>
      </c>
    </row>
    <row r="27" spans="1:16" x14ac:dyDescent="0.35">
      <c r="A27" s="9" t="str">
        <f>'Raw Data'!A27</f>
        <v>VPD-689</v>
      </c>
      <c r="B27" s="9" t="str">
        <f>'Raw Data'!B27</f>
        <v>LR*5.2*557</v>
      </c>
      <c r="C27" s="9" t="str">
        <f>'Raw Data'!C27</f>
        <v>VOCCB Approved to Install</v>
      </c>
      <c r="D27" s="9" t="str">
        <f>'Raw Data'!D27</f>
        <v>VOCCB Approved to Install</v>
      </c>
      <c r="E27">
        <f>'Raw Data'!R26</f>
        <v>1</v>
      </c>
      <c r="F27">
        <f>'Raw Data'!S26</f>
        <v>1</v>
      </c>
      <c r="G27" s="13" t="str">
        <f>'Raw Data'!T26</f>
        <v/>
      </c>
      <c r="H27" t="str">
        <f>'Raw Data'!U26</f>
        <v/>
      </c>
      <c r="I27" t="str">
        <f>'Raw Data'!V26</f>
        <v/>
      </c>
      <c r="J27" t="str">
        <f>'Raw Data'!W26</f>
        <v/>
      </c>
      <c r="K27" t="str">
        <f>'Raw Data'!X26</f>
        <v/>
      </c>
      <c r="L27" t="str">
        <f>'Raw Data'!Y26</f>
        <v/>
      </c>
      <c r="M27" t="str">
        <f>'Raw Data'!Z26</f>
        <v/>
      </c>
      <c r="N27" t="str">
        <f>'Raw Data'!AA26</f>
        <v/>
      </c>
      <c r="O27">
        <f>'Raw Data'!AB26</f>
        <v>1</v>
      </c>
      <c r="P27">
        <f>'Raw Data'!AC26</f>
        <v>1</v>
      </c>
    </row>
    <row r="28" spans="1:16" x14ac:dyDescent="0.35">
      <c r="A28" s="6" t="str">
        <f>'Raw Data'!A28</f>
        <v>VPD-688</v>
      </c>
      <c r="B28" s="6" t="str">
        <f>'Raw Data'!B28</f>
        <v>WEBB*3.0*1</v>
      </c>
      <c r="C28" s="6" t="str">
        <f>'Raw Data'!C28</f>
        <v>VOCCB Approved to Install</v>
      </c>
      <c r="D28" s="6" t="str">
        <f>'Raw Data'!D28</f>
        <v>VOCCB Approved to Install</v>
      </c>
      <c r="E28">
        <f>'Raw Data'!R27</f>
        <v>2</v>
      </c>
      <c r="F28">
        <f>'Raw Data'!S27</f>
        <v>2</v>
      </c>
      <c r="G28" s="13">
        <f>'Raw Data'!T27</f>
        <v>2</v>
      </c>
      <c r="H28">
        <f>'Raw Data'!U27</f>
        <v>2</v>
      </c>
      <c r="I28" t="str">
        <f>'Raw Data'!V27</f>
        <v/>
      </c>
      <c r="J28" t="str">
        <f>'Raw Data'!W27</f>
        <v/>
      </c>
      <c r="K28">
        <f>'Raw Data'!X27</f>
        <v>1</v>
      </c>
      <c r="L28">
        <f>'Raw Data'!Y27</f>
        <v>1</v>
      </c>
      <c r="M28" t="str">
        <f>'Raw Data'!Z27</f>
        <v/>
      </c>
      <c r="N28" t="str">
        <f>'Raw Data'!AA27</f>
        <v/>
      </c>
      <c r="O28">
        <f>'Raw Data'!AB27</f>
        <v>1</v>
      </c>
      <c r="P28">
        <f>'Raw Data'!AC27</f>
        <v>2</v>
      </c>
    </row>
    <row r="29" spans="1:16" x14ac:dyDescent="0.35">
      <c r="A29" s="9" t="str">
        <f>'Raw Data'!A29</f>
        <v>VPD-687</v>
      </c>
      <c r="B29" s="9" t="str">
        <f>'Raw Data'!B29</f>
        <v>OR*3.0*569, LR*5.2*553</v>
      </c>
      <c r="C29" s="9" t="str">
        <f>'Raw Data'!C29</f>
        <v>VOCCB Approved to Install</v>
      </c>
      <c r="D29" s="9" t="str">
        <f>'Raw Data'!D29</f>
        <v>VOCCB Approved to Install</v>
      </c>
      <c r="E29">
        <f>'Raw Data'!R28</f>
        <v>1</v>
      </c>
      <c r="F29">
        <f>'Raw Data'!S28</f>
        <v>1</v>
      </c>
      <c r="G29" s="13" t="str">
        <f>'Raw Data'!T28</f>
        <v/>
      </c>
      <c r="H29" t="str">
        <f>'Raw Data'!U28</f>
        <v/>
      </c>
      <c r="I29" t="str">
        <f>'Raw Data'!V28</f>
        <v/>
      </c>
      <c r="J29" t="str">
        <f>'Raw Data'!W28</f>
        <v/>
      </c>
      <c r="K29" t="str">
        <f>'Raw Data'!X28</f>
        <v/>
      </c>
      <c r="L29" t="str">
        <f>'Raw Data'!Y28</f>
        <v/>
      </c>
      <c r="M29" t="str">
        <f>'Raw Data'!Z28</f>
        <v/>
      </c>
      <c r="N29" t="str">
        <f>'Raw Data'!AA28</f>
        <v/>
      </c>
      <c r="O29">
        <f>'Raw Data'!AB28</f>
        <v>1</v>
      </c>
      <c r="P29">
        <f>'Raw Data'!AC28</f>
        <v>1</v>
      </c>
    </row>
    <row r="30" spans="1:16" x14ac:dyDescent="0.35">
      <c r="A30" s="6" t="str">
        <f>'Raw Data'!A30</f>
        <v>VPD-686</v>
      </c>
      <c r="B30" s="6" t="str">
        <f>'Raw Data'!B30</f>
        <v>YS*5.01*203</v>
      </c>
      <c r="C30" s="6" t="str">
        <f>'Raw Data'!C30</f>
        <v>VOCCB Approved to Install</v>
      </c>
      <c r="D30" s="6" t="str">
        <f>'Raw Data'!D30</f>
        <v>VOCCB Approved to Install</v>
      </c>
      <c r="E30">
        <f>'Raw Data'!R29</f>
        <v>2</v>
      </c>
      <c r="F30">
        <f>'Raw Data'!S29</f>
        <v>2</v>
      </c>
      <c r="G30" s="13">
        <f>'Raw Data'!T29</f>
        <v>2</v>
      </c>
      <c r="H30">
        <f>'Raw Data'!U29</f>
        <v>2</v>
      </c>
      <c r="I30" t="str">
        <f>'Raw Data'!V29</f>
        <v/>
      </c>
      <c r="J30" t="str">
        <f>'Raw Data'!W29</f>
        <v/>
      </c>
      <c r="K30">
        <f>'Raw Data'!X29</f>
        <v>1</v>
      </c>
      <c r="L30">
        <f>'Raw Data'!Y29</f>
        <v>1</v>
      </c>
      <c r="M30" t="str">
        <f>'Raw Data'!Z29</f>
        <v/>
      </c>
      <c r="N30" t="str">
        <f>'Raw Data'!AA29</f>
        <v/>
      </c>
      <c r="O30">
        <f>'Raw Data'!AB29</f>
        <v>1</v>
      </c>
      <c r="P30">
        <f>'Raw Data'!AC29</f>
        <v>2</v>
      </c>
    </row>
    <row r="31" spans="1:16" x14ac:dyDescent="0.35">
      <c r="A31" s="9" t="str">
        <f>'Raw Data'!A31</f>
        <v>VPD-685</v>
      </c>
      <c r="B31" s="9" t="str">
        <f>'Raw Data'!B31</f>
        <v>JLV*3.0*5</v>
      </c>
      <c r="C31" s="9" t="str">
        <f>'Raw Data'!C31</f>
        <v>VOCCB Approved to Install</v>
      </c>
      <c r="D31" s="9" t="str">
        <f>'Raw Data'!D31</f>
        <v>VOCCB Approved to Install</v>
      </c>
      <c r="E31">
        <f>'Raw Data'!R30</f>
        <v>2</v>
      </c>
      <c r="F31">
        <f>'Raw Data'!S30</f>
        <v>2</v>
      </c>
      <c r="G31" s="13" t="str">
        <f>'Raw Data'!T30</f>
        <v/>
      </c>
      <c r="H31" t="str">
        <f>'Raw Data'!U30</f>
        <v/>
      </c>
      <c r="I31" t="str">
        <f>'Raw Data'!V30</f>
        <v/>
      </c>
      <c r="J31" t="str">
        <f>'Raw Data'!W30</f>
        <v/>
      </c>
      <c r="K31" t="str">
        <f>'Raw Data'!X30</f>
        <v/>
      </c>
      <c r="L31" t="str">
        <f>'Raw Data'!Y30</f>
        <v/>
      </c>
      <c r="M31" t="str">
        <f>'Raw Data'!Z30</f>
        <v/>
      </c>
      <c r="N31" t="str">
        <f>'Raw Data'!AA30</f>
        <v/>
      </c>
      <c r="O31">
        <f>'Raw Data'!AB30</f>
        <v>1</v>
      </c>
      <c r="P31">
        <f>'Raw Data'!AC30</f>
        <v>1</v>
      </c>
    </row>
    <row r="32" spans="1:16" x14ac:dyDescent="0.35">
      <c r="A32" s="6" t="str">
        <f>'Raw Data'!A32</f>
        <v>VPD-684</v>
      </c>
      <c r="B32" s="6" t="str">
        <f>'Raw Data'!B32</f>
        <v>LEX*2.0*140, ICPT*6.0*106</v>
      </c>
      <c r="C32" s="6" t="str">
        <f>'Raw Data'!C32</f>
        <v>VOCCB Approved to Install</v>
      </c>
      <c r="D32" s="6" t="str">
        <f>'Raw Data'!D32</f>
        <v>VOCCB Approved to Install</v>
      </c>
      <c r="E32">
        <f>'Raw Data'!R31</f>
        <v>2</v>
      </c>
      <c r="F32">
        <f>'Raw Data'!S31</f>
        <v>2</v>
      </c>
      <c r="G32" s="13" t="str">
        <f>'Raw Data'!T31</f>
        <v/>
      </c>
      <c r="H32" t="str">
        <f>'Raw Data'!U31</f>
        <v/>
      </c>
      <c r="I32" t="str">
        <f>'Raw Data'!V31</f>
        <v/>
      </c>
      <c r="J32" t="str">
        <f>'Raw Data'!W31</f>
        <v/>
      </c>
      <c r="K32" t="str">
        <f>'Raw Data'!X31</f>
        <v/>
      </c>
      <c r="L32" t="str">
        <f>'Raw Data'!Y31</f>
        <v/>
      </c>
      <c r="M32" t="str">
        <f>'Raw Data'!Z31</f>
        <v/>
      </c>
      <c r="N32" t="str">
        <f>'Raw Data'!AA31</f>
        <v/>
      </c>
      <c r="O32">
        <f>'Raw Data'!AB31</f>
        <v>1</v>
      </c>
      <c r="P32">
        <f>'Raw Data'!AC31</f>
        <v>1</v>
      </c>
    </row>
    <row r="33" spans="1:16" x14ac:dyDescent="0.35">
      <c r="A33" s="9" t="str">
        <f>'Raw Data'!A33</f>
        <v>VPD-683</v>
      </c>
      <c r="B33" s="9" t="str">
        <f>'Raw Data'!B33</f>
        <v xml:space="preserve">EAS*1.0*215 </v>
      </c>
      <c r="C33" s="9" t="str">
        <f>'Raw Data'!C33</f>
        <v>VOCCB Approved to Install</v>
      </c>
      <c r="D33" s="9" t="str">
        <f>'Raw Data'!D33</f>
        <v>VOCCB Approved to Install</v>
      </c>
      <c r="E33">
        <f>'Raw Data'!R32</f>
        <v>2</v>
      </c>
      <c r="F33">
        <f>'Raw Data'!S32</f>
        <v>2</v>
      </c>
      <c r="G33" s="13">
        <f>'Raw Data'!T32</f>
        <v>2</v>
      </c>
      <c r="H33">
        <f>'Raw Data'!U32</f>
        <v>2</v>
      </c>
      <c r="I33" t="str">
        <f>'Raw Data'!V32</f>
        <v/>
      </c>
      <c r="J33" t="str">
        <f>'Raw Data'!W32</f>
        <v/>
      </c>
      <c r="K33">
        <f>'Raw Data'!X32</f>
        <v>1</v>
      </c>
      <c r="L33">
        <f>'Raw Data'!Y32</f>
        <v>1</v>
      </c>
      <c r="M33" t="str">
        <f>'Raw Data'!Z32</f>
        <v/>
      </c>
      <c r="N33" t="str">
        <f>'Raw Data'!AA32</f>
        <v/>
      </c>
      <c r="O33">
        <f>'Raw Data'!AB32</f>
        <v>1</v>
      </c>
      <c r="P33">
        <f>'Raw Data'!AC32</f>
        <v>2</v>
      </c>
    </row>
    <row r="34" spans="1:16" x14ac:dyDescent="0.35">
      <c r="A34" s="6" t="str">
        <f>'Raw Data'!A34</f>
        <v>VPD-679</v>
      </c>
      <c r="B34" s="6" t="str">
        <f>'Raw Data'!B34</f>
        <v xml:space="preserve">PSO*7.0*676  </v>
      </c>
      <c r="C34" s="6" t="str">
        <f>'Raw Data'!C34</f>
        <v>VOCCB Approved to Install</v>
      </c>
      <c r="D34" s="6" t="str">
        <f>'Raw Data'!D34</f>
        <v>VOCCB Approved to Install</v>
      </c>
      <c r="E34">
        <f>'Raw Data'!R33</f>
        <v>2</v>
      </c>
      <c r="F34">
        <f>'Raw Data'!S33</f>
        <v>2</v>
      </c>
      <c r="G34" s="13" t="str">
        <f>'Raw Data'!T33</f>
        <v/>
      </c>
      <c r="H34" t="str">
        <f>'Raw Data'!U33</f>
        <v/>
      </c>
      <c r="I34" t="str">
        <f>'Raw Data'!V33</f>
        <v/>
      </c>
      <c r="J34" t="str">
        <f>'Raw Data'!W33</f>
        <v/>
      </c>
      <c r="K34" t="str">
        <f>'Raw Data'!X33</f>
        <v/>
      </c>
      <c r="L34" t="str">
        <f>'Raw Data'!Y33</f>
        <v/>
      </c>
      <c r="M34" t="str">
        <f>'Raw Data'!Z33</f>
        <v/>
      </c>
      <c r="N34" t="str">
        <f>'Raw Data'!AA33</f>
        <v/>
      </c>
      <c r="O34">
        <f>'Raw Data'!AB33</f>
        <v>1</v>
      </c>
      <c r="P34">
        <f>'Raw Data'!AC33</f>
        <v>1</v>
      </c>
    </row>
    <row r="35" spans="1:16" x14ac:dyDescent="0.35">
      <c r="A35" s="9" t="str">
        <f>'Raw Data'!A35</f>
        <v>VPD-678</v>
      </c>
      <c r="B35" s="9" t="str">
        <f>'Raw Data'!B35</f>
        <v xml:space="preserve">PSJ*5.0*432 </v>
      </c>
      <c r="C35" s="9" t="str">
        <f>'Raw Data'!C35</f>
        <v>VOCCB Approved to Install</v>
      </c>
      <c r="D35" s="9" t="str">
        <f>'Raw Data'!D35</f>
        <v>VOCCB Approved to Install</v>
      </c>
      <c r="E35">
        <f>'Raw Data'!R34</f>
        <v>2</v>
      </c>
      <c r="F35">
        <f>'Raw Data'!S34</f>
        <v>2</v>
      </c>
      <c r="G35" s="13">
        <f>'Raw Data'!T34</f>
        <v>2</v>
      </c>
      <c r="H35">
        <f>'Raw Data'!U34</f>
        <v>2</v>
      </c>
      <c r="I35" t="str">
        <f>'Raw Data'!V34</f>
        <v/>
      </c>
      <c r="J35" t="str">
        <f>'Raw Data'!W34</f>
        <v/>
      </c>
      <c r="K35">
        <f>'Raw Data'!X34</f>
        <v>1</v>
      </c>
      <c r="L35">
        <f>'Raw Data'!Y34</f>
        <v>1</v>
      </c>
      <c r="M35" t="str">
        <f>'Raw Data'!Z34</f>
        <v/>
      </c>
      <c r="N35" t="str">
        <f>'Raw Data'!AA34</f>
        <v/>
      </c>
      <c r="O35">
        <f>'Raw Data'!AB34</f>
        <v>1</v>
      </c>
      <c r="P35">
        <f>'Raw Data'!AC34</f>
        <v>2</v>
      </c>
    </row>
    <row r="36" spans="1:16" x14ac:dyDescent="0.35">
      <c r="A36" s="6" t="str">
        <f>'Raw Data'!A36</f>
        <v>VPD-677</v>
      </c>
      <c r="B36" s="6" t="str">
        <f>'Raw Data'!B36</f>
        <v>SD*5.3*815</v>
      </c>
      <c r="C36" s="6" t="str">
        <f>'Raw Data'!C36</f>
        <v>VOCCB Approved to Install</v>
      </c>
      <c r="D36" s="6" t="str">
        <f>'Raw Data'!D36</f>
        <v>ETS EHRM Test Pass</v>
      </c>
      <c r="E36">
        <f>'Raw Data'!R35</f>
        <v>2</v>
      </c>
      <c r="F36">
        <f>'Raw Data'!S35</f>
        <v>2</v>
      </c>
      <c r="G36" s="13">
        <f>'Raw Data'!T35</f>
        <v>2</v>
      </c>
      <c r="H36">
        <f>'Raw Data'!U35</f>
        <v>2</v>
      </c>
      <c r="I36" t="str">
        <f>'Raw Data'!V35</f>
        <v/>
      </c>
      <c r="J36" t="str">
        <f>'Raw Data'!W35</f>
        <v/>
      </c>
      <c r="K36">
        <f>'Raw Data'!X35</f>
        <v>1</v>
      </c>
      <c r="L36">
        <f>'Raw Data'!Y35</f>
        <v>1</v>
      </c>
      <c r="M36" t="str">
        <f>'Raw Data'!Z35</f>
        <v/>
      </c>
      <c r="N36" t="str">
        <f>'Raw Data'!AA35</f>
        <v/>
      </c>
      <c r="O36">
        <f>'Raw Data'!AB35</f>
        <v>1</v>
      </c>
      <c r="P36">
        <f>'Raw Data'!AC35</f>
        <v>2</v>
      </c>
    </row>
    <row r="37" spans="1:16" x14ac:dyDescent="0.35">
      <c r="A37" s="9" t="str">
        <f>'Raw Data'!A37</f>
        <v>VPD-676</v>
      </c>
      <c r="B37" s="9" t="str">
        <f>'Raw Data'!B37</f>
        <v xml:space="preserve">DENT*1.2*76 </v>
      </c>
      <c r="C37" s="9" t="str">
        <f>'Raw Data'!C37</f>
        <v>VOCCB Approved to Install</v>
      </c>
      <c r="D37" s="9" t="str">
        <f>'Raw Data'!D37</f>
        <v>VOCCB Approved to Install</v>
      </c>
      <c r="E37">
        <f>'Raw Data'!R36</f>
        <v>1</v>
      </c>
      <c r="F37">
        <f>'Raw Data'!S36</f>
        <v>1</v>
      </c>
      <c r="G37" s="13">
        <f>'Raw Data'!T36</f>
        <v>2</v>
      </c>
      <c r="H37">
        <f>'Raw Data'!U36</f>
        <v>11</v>
      </c>
      <c r="I37" t="str">
        <f>'Raw Data'!V36</f>
        <v/>
      </c>
      <c r="J37">
        <f>'Raw Data'!W36</f>
        <v>17</v>
      </c>
      <c r="K37">
        <f>'Raw Data'!X36</f>
        <v>0</v>
      </c>
      <c r="L37">
        <f>'Raw Data'!Y36</f>
        <v>0</v>
      </c>
      <c r="M37" t="str">
        <f>'Raw Data'!Z36</f>
        <v/>
      </c>
      <c r="N37">
        <f>'Raw Data'!AA36</f>
        <v>0</v>
      </c>
      <c r="O37">
        <f>'Raw Data'!AB36</f>
        <v>0</v>
      </c>
      <c r="P37">
        <f>'Raw Data'!AC36</f>
        <v>7</v>
      </c>
    </row>
    <row r="38" spans="1:16" x14ac:dyDescent="0.35">
      <c r="A38" s="6" t="str">
        <f>'Raw Data'!A38</f>
        <v>VPD-675</v>
      </c>
      <c r="B38" s="6" t="str">
        <f>'Raw Data'!B38</f>
        <v>SD*5.3*812</v>
      </c>
      <c r="C38" s="6" t="str">
        <f>'Raw Data'!C38</f>
        <v>VOCCB Approved to Install</v>
      </c>
      <c r="D38" s="6" t="str">
        <f>'Raw Data'!D38</f>
        <v>VOCCB Approved to Install</v>
      </c>
      <c r="E38">
        <f>'Raw Data'!R37</f>
        <v>2</v>
      </c>
      <c r="F38">
        <f>'Raw Data'!S37</f>
        <v>2</v>
      </c>
      <c r="G38" s="13">
        <f>'Raw Data'!T37</f>
        <v>2</v>
      </c>
      <c r="H38">
        <f>'Raw Data'!U37</f>
        <v>2</v>
      </c>
      <c r="I38" t="str">
        <f>'Raw Data'!V37</f>
        <v/>
      </c>
      <c r="J38" t="str">
        <f>'Raw Data'!W37</f>
        <v/>
      </c>
      <c r="K38">
        <f>'Raw Data'!X37</f>
        <v>1</v>
      </c>
      <c r="L38">
        <f>'Raw Data'!Y37</f>
        <v>1</v>
      </c>
      <c r="M38" t="str">
        <f>'Raw Data'!Z37</f>
        <v/>
      </c>
      <c r="N38" t="str">
        <f>'Raw Data'!AA37</f>
        <v/>
      </c>
      <c r="O38">
        <f>'Raw Data'!AB37</f>
        <v>1</v>
      </c>
      <c r="P38">
        <f>'Raw Data'!AC37</f>
        <v>2</v>
      </c>
    </row>
    <row r="39" spans="1:16" x14ac:dyDescent="0.35">
      <c r="A39" s="9" t="str">
        <f>'Raw Data'!A39</f>
        <v>VPD-674</v>
      </c>
      <c r="B39" s="9" t="str">
        <f>'Raw Data'!B39</f>
        <v>JVPN*1.0*1</v>
      </c>
      <c r="C39" s="9" t="str">
        <f>'Raw Data'!C39</f>
        <v>Do Not Install</v>
      </c>
      <c r="D39" s="9" t="str">
        <f>'Raw Data'!D39</f>
        <v>Do Not Install</v>
      </c>
      <c r="E39">
        <f>'Raw Data'!R38</f>
        <v>2</v>
      </c>
      <c r="F39">
        <f>'Raw Data'!S38</f>
        <v>2</v>
      </c>
      <c r="G39" s="13">
        <f>'Raw Data'!T38</f>
        <v>2</v>
      </c>
      <c r="H39">
        <f>'Raw Data'!U38</f>
        <v>11</v>
      </c>
      <c r="I39" t="str">
        <f>'Raw Data'!V38</f>
        <v/>
      </c>
      <c r="J39" t="str">
        <f>'Raw Data'!W38</f>
        <v/>
      </c>
      <c r="K39">
        <f>'Raw Data'!X38</f>
        <v>17</v>
      </c>
      <c r="L39">
        <f>'Raw Data'!Y38</f>
        <v>8</v>
      </c>
      <c r="M39" t="str">
        <f>'Raw Data'!Z38</f>
        <v/>
      </c>
      <c r="N39" t="str">
        <f>'Raw Data'!AA38</f>
        <v/>
      </c>
      <c r="O39">
        <f>'Raw Data'!AB38</f>
        <v>10</v>
      </c>
      <c r="P39">
        <f>'Raw Data'!AC38</f>
        <v>27</v>
      </c>
    </row>
    <row r="40" spans="1:16" x14ac:dyDescent="0.35">
      <c r="A40" s="6" t="str">
        <f>'Raw Data'!A40</f>
        <v>VPD-673</v>
      </c>
      <c r="B40" s="6" t="str">
        <f>'Raw Data'!B40</f>
        <v>RG*1.0*77</v>
      </c>
      <c r="C40" s="6" t="str">
        <f>'Raw Data'!C40</f>
        <v>VOCCB Approved to Install</v>
      </c>
      <c r="D40" s="6" t="str">
        <f>'Raw Data'!D40</f>
        <v>VOCCB Approved to Install</v>
      </c>
      <c r="E40">
        <f>'Raw Data'!R39</f>
        <v>1</v>
      </c>
      <c r="F40">
        <f>'Raw Data'!S39</f>
        <v>1</v>
      </c>
      <c r="G40" s="13" t="str">
        <f>'Raw Data'!T39</f>
        <v/>
      </c>
      <c r="H40" t="str">
        <f>'Raw Data'!U39</f>
        <v/>
      </c>
      <c r="I40" t="str">
        <f>'Raw Data'!V39</f>
        <v/>
      </c>
      <c r="J40" t="str">
        <f>'Raw Data'!W39</f>
        <v/>
      </c>
      <c r="K40" t="str">
        <f>'Raw Data'!X39</f>
        <v/>
      </c>
      <c r="L40" t="str">
        <f>'Raw Data'!Y39</f>
        <v/>
      </c>
      <c r="M40" t="str">
        <f>'Raw Data'!Z39</f>
        <v/>
      </c>
      <c r="N40" t="str">
        <f>'Raw Data'!AA39</f>
        <v/>
      </c>
      <c r="O40">
        <f>'Raw Data'!AB39</f>
        <v>1</v>
      </c>
      <c r="P40">
        <f>'Raw Data'!AC39</f>
        <v>1</v>
      </c>
    </row>
    <row r="41" spans="1:16" x14ac:dyDescent="0.35">
      <c r="A41" s="9" t="str">
        <f>'Raw Data'!A41</f>
        <v>VPD-672</v>
      </c>
      <c r="B41" s="9" t="str">
        <f>'Raw Data'!B41</f>
        <v>DG*5.3*1071</v>
      </c>
      <c r="C41" s="9" t="str">
        <f>'Raw Data'!C41</f>
        <v>VOCCB Approved to Install</v>
      </c>
      <c r="D41" s="9" t="str">
        <f>'Raw Data'!D41</f>
        <v>VOCCB Approved to Install</v>
      </c>
      <c r="E41">
        <f>'Raw Data'!R40</f>
        <v>2</v>
      </c>
      <c r="F41">
        <f>'Raw Data'!S40</f>
        <v>2</v>
      </c>
      <c r="G41" s="13">
        <f>'Raw Data'!T40</f>
        <v>2</v>
      </c>
      <c r="H41">
        <f>'Raw Data'!U40</f>
        <v>2</v>
      </c>
      <c r="I41" t="str">
        <f>'Raw Data'!V40</f>
        <v/>
      </c>
      <c r="J41">
        <f>'Raw Data'!W40</f>
        <v>15</v>
      </c>
      <c r="K41">
        <f>'Raw Data'!X40</f>
        <v>14</v>
      </c>
      <c r="L41">
        <f>'Raw Data'!Y40</f>
        <v>14</v>
      </c>
      <c r="M41" t="str">
        <f>'Raw Data'!Z40</f>
        <v/>
      </c>
      <c r="N41">
        <f>'Raw Data'!AA40</f>
        <v>1</v>
      </c>
      <c r="O41">
        <f>'Raw Data'!AB40</f>
        <v>2</v>
      </c>
      <c r="P41">
        <f>'Raw Data'!AC40</f>
        <v>16</v>
      </c>
    </row>
    <row r="42" spans="1:16" x14ac:dyDescent="0.35">
      <c r="A42" s="6" t="str">
        <f>'Raw Data'!A42</f>
        <v>VPD-671</v>
      </c>
      <c r="B42" s="6" t="str">
        <f>'Raw Data'!B42</f>
        <v>WEBB*2.0*25</v>
      </c>
      <c r="C42" s="6" t="str">
        <f>'Raw Data'!C42</f>
        <v>VOCCB Approved to Install</v>
      </c>
      <c r="D42" s="6" t="str">
        <f>'Raw Data'!D42</f>
        <v>VOCCB Approved to Install</v>
      </c>
      <c r="E42">
        <f>'Raw Data'!R41</f>
        <v>2</v>
      </c>
      <c r="F42">
        <f>'Raw Data'!S41</f>
        <v>2</v>
      </c>
      <c r="G42" s="13">
        <f>'Raw Data'!T41</f>
        <v>2</v>
      </c>
      <c r="H42">
        <f>'Raw Data'!U41</f>
        <v>2</v>
      </c>
      <c r="I42" t="str">
        <f>'Raw Data'!V41</f>
        <v/>
      </c>
      <c r="J42">
        <f>'Raw Data'!W41</f>
        <v>24</v>
      </c>
      <c r="K42">
        <f>'Raw Data'!X41</f>
        <v>23</v>
      </c>
      <c r="L42">
        <f>'Raw Data'!Y41</f>
        <v>23</v>
      </c>
      <c r="M42" t="str">
        <f>'Raw Data'!Z41</f>
        <v/>
      </c>
      <c r="N42">
        <f>'Raw Data'!AA41</f>
        <v>1</v>
      </c>
      <c r="O42">
        <f>'Raw Data'!AB41</f>
        <v>1</v>
      </c>
      <c r="P42">
        <f>'Raw Data'!AC41</f>
        <v>24</v>
      </c>
    </row>
    <row r="43" spans="1:16" x14ac:dyDescent="0.35">
      <c r="A43" s="9" t="str">
        <f>'Raw Data'!A43</f>
        <v>VPD-667</v>
      </c>
      <c r="B43" s="9" t="str">
        <f>'Raw Data'!B43</f>
        <v xml:space="preserve">BPS*1.0*32, PSO*7.0*648, PSX*2.0*93 </v>
      </c>
      <c r="C43" s="9" t="str">
        <f>'Raw Data'!C43</f>
        <v>VOCCB Approved to Install</v>
      </c>
      <c r="D43" s="9" t="str">
        <f>'Raw Data'!D43</f>
        <v>VOCCB Approved to Install</v>
      </c>
      <c r="E43">
        <f>'Raw Data'!R42</f>
        <v>2</v>
      </c>
      <c r="F43">
        <f>'Raw Data'!S42</f>
        <v>2</v>
      </c>
      <c r="G43" s="13" t="str">
        <f>'Raw Data'!T42</f>
        <v/>
      </c>
      <c r="H43" t="str">
        <f>'Raw Data'!U42</f>
        <v/>
      </c>
      <c r="I43" t="str">
        <f>'Raw Data'!V42</f>
        <v/>
      </c>
      <c r="J43" t="str">
        <f>'Raw Data'!W42</f>
        <v/>
      </c>
      <c r="K43" t="str">
        <f>'Raw Data'!X42</f>
        <v/>
      </c>
      <c r="L43" t="str">
        <f>'Raw Data'!Y42</f>
        <v/>
      </c>
      <c r="M43" t="str">
        <f>'Raw Data'!Z42</f>
        <v/>
      </c>
      <c r="N43" t="str">
        <f>'Raw Data'!AA42</f>
        <v/>
      </c>
      <c r="O43">
        <f>'Raw Data'!AB42</f>
        <v>1</v>
      </c>
      <c r="P43">
        <f>'Raw Data'!AC42</f>
        <v>1</v>
      </c>
    </row>
    <row r="44" spans="1:16" x14ac:dyDescent="0.35">
      <c r="A44" s="6" t="str">
        <f>'Raw Data'!A44</f>
        <v>VPD-666</v>
      </c>
      <c r="B44" s="6" t="str">
        <f>'Raw Data'!B44</f>
        <v>PSO*7.0*678</v>
      </c>
      <c r="C44" s="6" t="str">
        <f>'Raw Data'!C44</f>
        <v>VOCCB Approved to Install</v>
      </c>
      <c r="D44" s="6" t="str">
        <f>'Raw Data'!D44</f>
        <v>VOCCB Approved to Install</v>
      </c>
      <c r="E44">
        <f>'Raw Data'!R43</f>
        <v>2</v>
      </c>
      <c r="F44">
        <f>'Raw Data'!S43</f>
        <v>2</v>
      </c>
      <c r="G44" s="13">
        <f>'Raw Data'!T43</f>
        <v>2</v>
      </c>
      <c r="H44">
        <f>'Raw Data'!U43</f>
        <v>2</v>
      </c>
      <c r="I44" t="str">
        <f>'Raw Data'!V43</f>
        <v/>
      </c>
      <c r="J44" t="str">
        <f>'Raw Data'!W43</f>
        <v/>
      </c>
      <c r="K44">
        <f>'Raw Data'!X43</f>
        <v>1</v>
      </c>
      <c r="L44">
        <f>'Raw Data'!Y43</f>
        <v>1</v>
      </c>
      <c r="M44" t="str">
        <f>'Raw Data'!Z43</f>
        <v/>
      </c>
      <c r="N44" t="str">
        <f>'Raw Data'!AA43</f>
        <v/>
      </c>
      <c r="O44">
        <f>'Raw Data'!AB43</f>
        <v>1</v>
      </c>
      <c r="P44">
        <f>'Raw Data'!AC43</f>
        <v>2</v>
      </c>
    </row>
    <row r="45" spans="1:16" x14ac:dyDescent="0.35">
      <c r="A45" s="9" t="str">
        <f>'Raw Data'!A45</f>
        <v>VPD-665</v>
      </c>
      <c r="B45" s="9" t="str">
        <f>'Raw Data'!B45</f>
        <v>IB*2.0*713</v>
      </c>
      <c r="C45" s="9" t="str">
        <f>'Raw Data'!C45</f>
        <v>VOCCB Approved to Install</v>
      </c>
      <c r="D45" s="9" t="str">
        <f>'Raw Data'!D45</f>
        <v>VOCCB Approved to Install</v>
      </c>
      <c r="E45">
        <f>'Raw Data'!R44</f>
        <v>1</v>
      </c>
      <c r="F45">
        <f>'Raw Data'!S44</f>
        <v>1</v>
      </c>
      <c r="G45" s="13" t="str">
        <f>'Raw Data'!T44</f>
        <v/>
      </c>
      <c r="H45" t="str">
        <f>'Raw Data'!U44</f>
        <v/>
      </c>
      <c r="I45" t="str">
        <f>'Raw Data'!V44</f>
        <v/>
      </c>
      <c r="J45" t="str">
        <f>'Raw Data'!W44</f>
        <v/>
      </c>
      <c r="K45" t="str">
        <f>'Raw Data'!X44</f>
        <v/>
      </c>
      <c r="L45" t="str">
        <f>'Raw Data'!Y44</f>
        <v/>
      </c>
      <c r="M45" t="str">
        <f>'Raw Data'!Z44</f>
        <v/>
      </c>
      <c r="N45" t="str">
        <f>'Raw Data'!AA44</f>
        <v/>
      </c>
      <c r="O45">
        <f>'Raw Data'!AB44</f>
        <v>1</v>
      </c>
      <c r="P45">
        <f>'Raw Data'!AC44</f>
        <v>1</v>
      </c>
    </row>
    <row r="46" spans="1:16" x14ac:dyDescent="0.35">
      <c r="A46" s="6" t="str">
        <f>'Raw Data'!A46</f>
        <v>VPD-664</v>
      </c>
      <c r="B46" s="6" t="str">
        <f>'Raw Data'!B46</f>
        <v>WEBB*2.0*27</v>
      </c>
      <c r="C46" s="6" t="str">
        <f>'Raw Data'!C46</f>
        <v>VOCCB Approved to Install</v>
      </c>
      <c r="D46" s="6" t="str">
        <f>'Raw Data'!D46</f>
        <v>VOCCB Approved to Install</v>
      </c>
      <c r="E46">
        <f>'Raw Data'!R45</f>
        <v>1</v>
      </c>
      <c r="F46">
        <f>'Raw Data'!S45</f>
        <v>1</v>
      </c>
      <c r="G46" s="13">
        <f>'Raw Data'!T45</f>
        <v>2</v>
      </c>
      <c r="H46">
        <f>'Raw Data'!U45</f>
        <v>2</v>
      </c>
      <c r="I46" t="str">
        <f>'Raw Data'!V45</f>
        <v/>
      </c>
      <c r="J46" t="str">
        <f>'Raw Data'!W45</f>
        <v/>
      </c>
      <c r="K46">
        <f>'Raw Data'!X45</f>
        <v>2</v>
      </c>
      <c r="L46">
        <f>'Raw Data'!Y45</f>
        <v>2</v>
      </c>
      <c r="M46" t="str">
        <f>'Raw Data'!Z45</f>
        <v/>
      </c>
      <c r="N46" t="str">
        <f>'Raw Data'!AA45</f>
        <v/>
      </c>
      <c r="O46">
        <f>'Raw Data'!AB45</f>
        <v>1</v>
      </c>
      <c r="P46">
        <f>'Raw Data'!AC45</f>
        <v>3</v>
      </c>
    </row>
    <row r="47" spans="1:16" x14ac:dyDescent="0.35">
      <c r="A47" s="9" t="str">
        <f>'Raw Data'!A47</f>
        <v>VPD-663</v>
      </c>
      <c r="B47" s="9" t="str">
        <f>'Raw Data'!B47</f>
        <v>MHV*1.0*75</v>
      </c>
      <c r="C47" s="9" t="str">
        <f>'Raw Data'!C47</f>
        <v>VOCCB Approved to Install</v>
      </c>
      <c r="D47" s="9" t="str">
        <f>'Raw Data'!D47</f>
        <v>VOCCB Approved to Install</v>
      </c>
      <c r="E47">
        <f>'Raw Data'!R46</f>
        <v>1</v>
      </c>
      <c r="F47">
        <f>'Raw Data'!S46</f>
        <v>1</v>
      </c>
      <c r="G47" s="13" t="str">
        <f>'Raw Data'!T46</f>
        <v/>
      </c>
      <c r="H47" t="str">
        <f>'Raw Data'!U46</f>
        <v/>
      </c>
      <c r="I47" t="str">
        <f>'Raw Data'!V46</f>
        <v/>
      </c>
      <c r="J47" t="str">
        <f>'Raw Data'!W46</f>
        <v/>
      </c>
      <c r="K47" t="str">
        <f>'Raw Data'!X46</f>
        <v/>
      </c>
      <c r="L47" t="str">
        <f>'Raw Data'!Y46</f>
        <v/>
      </c>
      <c r="M47" t="str">
        <f>'Raw Data'!Z46</f>
        <v/>
      </c>
      <c r="N47" t="str">
        <f>'Raw Data'!AA46</f>
        <v/>
      </c>
      <c r="O47">
        <f>'Raw Data'!AB46</f>
        <v>1</v>
      </c>
      <c r="P47">
        <f>'Raw Data'!AC46</f>
        <v>1</v>
      </c>
    </row>
    <row r="48" spans="1:16" x14ac:dyDescent="0.35">
      <c r="A48" s="6" t="str">
        <f>'Raw Data'!A48</f>
        <v>VPD-662</v>
      </c>
      <c r="B48" s="6" t="str">
        <f>'Raw Data'!B48</f>
        <v>CHDS*2.2*4</v>
      </c>
      <c r="C48" s="6" t="str">
        <f>'Raw Data'!C48</f>
        <v>VOCCB Approved to Install</v>
      </c>
      <c r="D48" s="6" t="str">
        <f>'Raw Data'!D48</f>
        <v>VOCCB Approved to Install</v>
      </c>
      <c r="E48">
        <f>'Raw Data'!R47</f>
        <v>1</v>
      </c>
      <c r="F48">
        <f>'Raw Data'!S47</f>
        <v>1</v>
      </c>
      <c r="G48" s="13" t="str">
        <f>'Raw Data'!T47</f>
        <v/>
      </c>
      <c r="H48" t="str">
        <f>'Raw Data'!U47</f>
        <v/>
      </c>
      <c r="I48" t="str">
        <f>'Raw Data'!V47</f>
        <v/>
      </c>
      <c r="J48" t="str">
        <f>'Raw Data'!W47</f>
        <v/>
      </c>
      <c r="K48" t="str">
        <f>'Raw Data'!X47</f>
        <v/>
      </c>
      <c r="L48" t="str">
        <f>'Raw Data'!Y47</f>
        <v/>
      </c>
      <c r="M48" t="str">
        <f>'Raw Data'!Z47</f>
        <v/>
      </c>
      <c r="N48" t="str">
        <f>'Raw Data'!AA47</f>
        <v/>
      </c>
      <c r="O48">
        <f>'Raw Data'!AB47</f>
        <v>1</v>
      </c>
      <c r="P48">
        <f>'Raw Data'!AC47</f>
        <v>1</v>
      </c>
    </row>
    <row r="49" spans="1:16" x14ac:dyDescent="0.35">
      <c r="A49" s="9" t="str">
        <f>'Raw Data'!A49</f>
        <v>VPD-661</v>
      </c>
      <c r="B49" s="9" t="str">
        <f>'Raw Data'!B49</f>
        <v>IB*2.0*718</v>
      </c>
      <c r="C49" s="9" t="str">
        <f>'Raw Data'!C49</f>
        <v>Returned for VOCCB Review</v>
      </c>
      <c r="D49" s="9" t="str">
        <f>'Raw Data'!D49</f>
        <v>Returned for VOCCB Review</v>
      </c>
      <c r="E49">
        <f>'Raw Data'!R48</f>
        <v>2</v>
      </c>
      <c r="F49">
        <f>'Raw Data'!S48</f>
        <v>2</v>
      </c>
      <c r="G49" s="13" t="str">
        <f>'Raw Data'!T48</f>
        <v/>
      </c>
      <c r="H49" t="str">
        <f>'Raw Data'!U48</f>
        <v/>
      </c>
      <c r="I49" t="str">
        <f>'Raw Data'!V48</f>
        <v/>
      </c>
      <c r="J49" t="str">
        <f>'Raw Data'!W48</f>
        <v/>
      </c>
      <c r="K49" t="str">
        <f>'Raw Data'!X48</f>
        <v/>
      </c>
      <c r="L49" t="str">
        <f>'Raw Data'!Y48</f>
        <v/>
      </c>
      <c r="M49" t="str">
        <f>'Raw Data'!Z48</f>
        <v/>
      </c>
      <c r="N49" t="str">
        <f>'Raw Data'!AA48</f>
        <v/>
      </c>
      <c r="O49">
        <f>'Raw Data'!AB48</f>
        <v>1</v>
      </c>
      <c r="P49">
        <f>'Raw Data'!AC48</f>
        <v>1</v>
      </c>
    </row>
    <row r="50" spans="1:16" x14ac:dyDescent="0.35">
      <c r="A50" s="6" t="str">
        <f>'Raw Data'!A50</f>
        <v>VPD-660</v>
      </c>
      <c r="B50" s="6" t="str">
        <f>'Raw Data'!B50</f>
        <v xml:space="preserve">LR*5.2*558 </v>
      </c>
      <c r="C50" s="6" t="str">
        <f>'Raw Data'!C50</f>
        <v>VOCCB Approved to Install</v>
      </c>
      <c r="D50" s="6" t="str">
        <f>'Raw Data'!D50</f>
        <v>VOCCB Approved to Install</v>
      </c>
      <c r="E50">
        <f>'Raw Data'!R49</f>
        <v>1</v>
      </c>
      <c r="F50">
        <f>'Raw Data'!S49</f>
        <v>1</v>
      </c>
      <c r="G50" s="13">
        <f>'Raw Data'!T49</f>
        <v>2</v>
      </c>
      <c r="H50">
        <f>'Raw Data'!U49</f>
        <v>2</v>
      </c>
      <c r="I50" t="str">
        <f>'Raw Data'!V49</f>
        <v/>
      </c>
      <c r="J50" t="str">
        <f>'Raw Data'!W49</f>
        <v/>
      </c>
      <c r="K50">
        <f>'Raw Data'!X49</f>
        <v>1</v>
      </c>
      <c r="L50">
        <f>'Raw Data'!Y49</f>
        <v>1</v>
      </c>
      <c r="M50" t="str">
        <f>'Raw Data'!Z49</f>
        <v/>
      </c>
      <c r="N50" t="str">
        <f>'Raw Data'!AA49</f>
        <v/>
      </c>
      <c r="O50">
        <f>'Raw Data'!AB49</f>
        <v>1</v>
      </c>
      <c r="P50">
        <f>'Raw Data'!AC49</f>
        <v>2</v>
      </c>
    </row>
    <row r="51" spans="1:16" x14ac:dyDescent="0.35">
      <c r="A51" s="9" t="str">
        <f>'Raw Data'!A51</f>
        <v>VPD-659</v>
      </c>
      <c r="B51" s="9" t="str">
        <f>'Raw Data'!B51</f>
        <v>HDS*1.0*54</v>
      </c>
      <c r="C51" s="9" t="str">
        <f>'Raw Data'!C51</f>
        <v>VOCCB Approved to Install</v>
      </c>
      <c r="D51" s="9" t="str">
        <f>'Raw Data'!D51</f>
        <v>VOCCB Approved to Install</v>
      </c>
      <c r="E51">
        <f>'Raw Data'!R50</f>
        <v>1</v>
      </c>
      <c r="F51">
        <f>'Raw Data'!S50</f>
        <v>1</v>
      </c>
      <c r="G51" s="13">
        <f>'Raw Data'!T50</f>
        <v>2</v>
      </c>
      <c r="H51">
        <f>'Raw Data'!U50</f>
        <v>2</v>
      </c>
      <c r="I51" t="str">
        <f>'Raw Data'!V50</f>
        <v/>
      </c>
      <c r="J51" t="str">
        <f>'Raw Data'!W50</f>
        <v/>
      </c>
      <c r="K51">
        <f>'Raw Data'!X50</f>
        <v>1</v>
      </c>
      <c r="L51">
        <f>'Raw Data'!Y50</f>
        <v>1</v>
      </c>
      <c r="M51" t="str">
        <f>'Raw Data'!Z50</f>
        <v/>
      </c>
      <c r="N51" t="str">
        <f>'Raw Data'!AA50</f>
        <v/>
      </c>
      <c r="O51">
        <f>'Raw Data'!AB50</f>
        <v>1</v>
      </c>
      <c r="P51">
        <f>'Raw Data'!AC50</f>
        <v>2</v>
      </c>
    </row>
    <row r="52" spans="1:16" x14ac:dyDescent="0.35">
      <c r="A52" s="6" t="str">
        <f>'Raw Data'!A52</f>
        <v>VPD-658</v>
      </c>
      <c r="B52" s="6" t="str">
        <f>'Raw Data'!B52</f>
        <v>XU*8.0*771</v>
      </c>
      <c r="C52" s="6" t="str">
        <f>'Raw Data'!C52</f>
        <v>VOCCB Approved to Install</v>
      </c>
      <c r="D52" s="6" t="str">
        <f>'Raw Data'!D52</f>
        <v>VOCCB Approved to Install</v>
      </c>
      <c r="E52">
        <f>'Raw Data'!R51</f>
        <v>1</v>
      </c>
      <c r="F52">
        <f>'Raw Data'!S51</f>
        <v>1</v>
      </c>
      <c r="G52" s="13" t="str">
        <f>'Raw Data'!T51</f>
        <v/>
      </c>
      <c r="H52" t="str">
        <f>'Raw Data'!U51</f>
        <v/>
      </c>
      <c r="I52" t="str">
        <f>'Raw Data'!V51</f>
        <v/>
      </c>
      <c r="J52" t="str">
        <f>'Raw Data'!W51</f>
        <v/>
      </c>
      <c r="K52" t="str">
        <f>'Raw Data'!X51</f>
        <v/>
      </c>
      <c r="L52" t="str">
        <f>'Raw Data'!Y51</f>
        <v/>
      </c>
      <c r="M52" t="str">
        <f>'Raw Data'!Z51</f>
        <v/>
      </c>
      <c r="N52" t="str">
        <f>'Raw Data'!AA51</f>
        <v/>
      </c>
      <c r="O52">
        <f>'Raw Data'!AB51</f>
        <v>1</v>
      </c>
      <c r="P52">
        <f>'Raw Data'!AC51</f>
        <v>1</v>
      </c>
    </row>
    <row r="53" spans="1:16" x14ac:dyDescent="0.35">
      <c r="A53" s="9" t="str">
        <f>'Raw Data'!A53</f>
        <v>VPD-657</v>
      </c>
      <c r="B53" s="9" t="str">
        <f>'Raw Data'!B53</f>
        <v xml:space="preserve">DI*22.2*22 </v>
      </c>
      <c r="C53" s="9" t="str">
        <f>'Raw Data'!C53</f>
        <v>VOCCB Approved to Install</v>
      </c>
      <c r="D53" s="9" t="str">
        <f>'Raw Data'!D53</f>
        <v>VOCCB Approved to Install</v>
      </c>
      <c r="E53">
        <f>'Raw Data'!R52</f>
        <v>1</v>
      </c>
      <c r="F53">
        <f>'Raw Data'!S52</f>
        <v>1</v>
      </c>
      <c r="G53" s="13">
        <f>'Raw Data'!T52</f>
        <v>5</v>
      </c>
      <c r="H53">
        <f>'Raw Data'!U52</f>
        <v>5</v>
      </c>
      <c r="I53" t="str">
        <f>'Raw Data'!V52</f>
        <v/>
      </c>
      <c r="J53" t="str">
        <f>'Raw Data'!W52</f>
        <v/>
      </c>
      <c r="K53">
        <f>'Raw Data'!X52</f>
        <v>2</v>
      </c>
      <c r="L53">
        <f>'Raw Data'!Y52</f>
        <v>2</v>
      </c>
      <c r="M53" t="str">
        <f>'Raw Data'!Z52</f>
        <v/>
      </c>
      <c r="N53" t="str">
        <f>'Raw Data'!AA52</f>
        <v/>
      </c>
      <c r="O53">
        <f>'Raw Data'!AB52</f>
        <v>1</v>
      </c>
      <c r="P53">
        <f>'Raw Data'!AC52</f>
        <v>6</v>
      </c>
    </row>
    <row r="54" spans="1:16" x14ac:dyDescent="0.35">
      <c r="A54" s="6" t="str">
        <f>'Raw Data'!A54</f>
        <v>VPD-656</v>
      </c>
      <c r="B54" s="6" t="str">
        <f>'Raw Data'!B54</f>
        <v>PREM*3.0*4</v>
      </c>
      <c r="C54" s="6" t="str">
        <f>'Raw Data'!C54</f>
        <v>VOCCB Approved to Install</v>
      </c>
      <c r="D54" s="6" t="str">
        <f>'Raw Data'!D54</f>
        <v>VOCCB Approved to Install</v>
      </c>
      <c r="E54">
        <f>'Raw Data'!R53</f>
        <v>2</v>
      </c>
      <c r="F54">
        <f>'Raw Data'!S53</f>
        <v>2</v>
      </c>
      <c r="G54" s="13">
        <f>'Raw Data'!T53</f>
        <v>15</v>
      </c>
      <c r="H54">
        <f>'Raw Data'!U53</f>
        <v>15</v>
      </c>
      <c r="I54" t="str">
        <f>'Raw Data'!V53</f>
        <v/>
      </c>
      <c r="J54" t="str">
        <f>'Raw Data'!W53</f>
        <v/>
      </c>
      <c r="K54">
        <f>'Raw Data'!X53</f>
        <v>1</v>
      </c>
      <c r="L54">
        <f>'Raw Data'!Y53</f>
        <v>1</v>
      </c>
      <c r="M54" t="str">
        <f>'Raw Data'!Z53</f>
        <v/>
      </c>
      <c r="N54" t="str">
        <f>'Raw Data'!AA53</f>
        <v/>
      </c>
      <c r="O54">
        <f>'Raw Data'!AB53</f>
        <v>1</v>
      </c>
      <c r="P54">
        <f>'Raw Data'!AC53</f>
        <v>15</v>
      </c>
    </row>
    <row r="55" spans="1:16" x14ac:dyDescent="0.35">
      <c r="A55" s="9" t="str">
        <f>'Raw Data'!A55</f>
        <v>VPD-655</v>
      </c>
      <c r="B55" s="9" t="str">
        <f>'Raw Data'!B55</f>
        <v>TIU*1.0*254</v>
      </c>
      <c r="C55" s="9" t="str">
        <f>'Raw Data'!C55</f>
        <v>VOCCB Approved to Install</v>
      </c>
      <c r="D55" s="9" t="str">
        <f>'Raw Data'!D55</f>
        <v>VOCCB Approved to Install</v>
      </c>
      <c r="E55">
        <f>'Raw Data'!R54</f>
        <v>2</v>
      </c>
      <c r="F55">
        <f>'Raw Data'!S54</f>
        <v>2</v>
      </c>
      <c r="G55" s="13" t="str">
        <f>'Raw Data'!T54</f>
        <v/>
      </c>
      <c r="H55" t="str">
        <f>'Raw Data'!U54</f>
        <v/>
      </c>
      <c r="I55" t="str">
        <f>'Raw Data'!V54</f>
        <v/>
      </c>
      <c r="J55" t="str">
        <f>'Raw Data'!W54</f>
        <v/>
      </c>
      <c r="K55" t="str">
        <f>'Raw Data'!X54</f>
        <v/>
      </c>
      <c r="L55" t="str">
        <f>'Raw Data'!Y54</f>
        <v/>
      </c>
      <c r="M55" t="str">
        <f>'Raw Data'!Z54</f>
        <v/>
      </c>
      <c r="N55" t="str">
        <f>'Raw Data'!AA54</f>
        <v/>
      </c>
      <c r="O55">
        <f>'Raw Data'!AB54</f>
        <v>1</v>
      </c>
      <c r="P55">
        <f>'Raw Data'!AC54</f>
        <v>1</v>
      </c>
    </row>
    <row r="56" spans="1:16" x14ac:dyDescent="0.35">
      <c r="A56" s="6" t="str">
        <f>'Raw Data'!A56</f>
        <v>VPD-654</v>
      </c>
      <c r="B56" s="6" t="str">
        <f>'Raw Data'!B56</f>
        <v>GMRC*3.0*190</v>
      </c>
      <c r="C56" s="6" t="str">
        <f>'Raw Data'!C56</f>
        <v>VOCCB Approved to Install</v>
      </c>
      <c r="D56" s="6" t="str">
        <f>'Raw Data'!D56</f>
        <v>VOCCB Approved to Install</v>
      </c>
      <c r="E56">
        <f>'Raw Data'!R55</f>
        <v>1</v>
      </c>
      <c r="F56">
        <f>'Raw Data'!S55</f>
        <v>2</v>
      </c>
      <c r="G56" s="13">
        <f>'Raw Data'!T55</f>
        <v>2</v>
      </c>
      <c r="H56">
        <f>'Raw Data'!U55</f>
        <v>2</v>
      </c>
      <c r="I56" t="str">
        <f>'Raw Data'!V55</f>
        <v/>
      </c>
      <c r="J56" t="str">
        <f>'Raw Data'!W55</f>
        <v/>
      </c>
      <c r="K56">
        <f>'Raw Data'!X55</f>
        <v>1</v>
      </c>
      <c r="L56">
        <f>'Raw Data'!Y55</f>
        <v>1</v>
      </c>
      <c r="M56" t="str">
        <f>'Raw Data'!Z55</f>
        <v/>
      </c>
      <c r="N56" t="str">
        <f>'Raw Data'!AA55</f>
        <v/>
      </c>
      <c r="O56">
        <f>'Raw Data'!AB55</f>
        <v>1</v>
      </c>
      <c r="P56">
        <f>'Raw Data'!AC55</f>
        <v>2</v>
      </c>
    </row>
    <row r="57" spans="1:16" x14ac:dyDescent="0.35">
      <c r="A57" s="9" t="str">
        <f>'Raw Data'!A57</f>
        <v>VPD-653</v>
      </c>
      <c r="B57" s="9" t="str">
        <f>'Raw Data'!B57</f>
        <v>YS*5.01*205</v>
      </c>
      <c r="C57" s="9" t="str">
        <f>'Raw Data'!C57</f>
        <v>VOCCB Approved to Install</v>
      </c>
      <c r="D57" s="9" t="str">
        <f>'Raw Data'!D57</f>
        <v>VOCCB Approved to Install</v>
      </c>
      <c r="E57">
        <f>'Raw Data'!R56</f>
        <v>3</v>
      </c>
      <c r="F57">
        <f>'Raw Data'!S56</f>
        <v>3</v>
      </c>
      <c r="G57" s="13">
        <f>'Raw Data'!T56</f>
        <v>2</v>
      </c>
      <c r="H57">
        <f>'Raw Data'!U56</f>
        <v>2</v>
      </c>
      <c r="I57" t="str">
        <f>'Raw Data'!V56</f>
        <v/>
      </c>
      <c r="J57" t="str">
        <f>'Raw Data'!W56</f>
        <v/>
      </c>
      <c r="K57">
        <f>'Raw Data'!X56</f>
        <v>1</v>
      </c>
      <c r="L57">
        <f>'Raw Data'!Y56</f>
        <v>1</v>
      </c>
      <c r="M57" t="str">
        <f>'Raw Data'!Z56</f>
        <v/>
      </c>
      <c r="N57" t="str">
        <f>'Raw Data'!AA56</f>
        <v/>
      </c>
      <c r="O57">
        <f>'Raw Data'!AB56</f>
        <v>1</v>
      </c>
      <c r="P57">
        <f>'Raw Data'!AC56</f>
        <v>2</v>
      </c>
    </row>
    <row r="58" spans="1:16" x14ac:dyDescent="0.35">
      <c r="A58" s="6" t="str">
        <f>'Raw Data'!A58</f>
        <v>VPD-652</v>
      </c>
      <c r="B58" s="6" t="str">
        <f>'Raw Data'!B58</f>
        <v>DG*5.3*991</v>
      </c>
      <c r="C58" s="6" t="str">
        <f>'Raw Data'!C58</f>
        <v>VOCCB Approved to Install</v>
      </c>
      <c r="D58" s="6" t="str">
        <f>'Raw Data'!D58</f>
        <v>VOCCB Approved to Install</v>
      </c>
      <c r="E58">
        <f>'Raw Data'!R57</f>
        <v>2</v>
      </c>
      <c r="F58">
        <f>'Raw Data'!S57</f>
        <v>2</v>
      </c>
      <c r="G58" s="13" t="str">
        <f>'Raw Data'!T57</f>
        <v/>
      </c>
      <c r="H58" t="str">
        <f>'Raw Data'!U57</f>
        <v/>
      </c>
      <c r="I58" t="str">
        <f>'Raw Data'!V57</f>
        <v/>
      </c>
      <c r="J58" t="str">
        <f>'Raw Data'!W57</f>
        <v/>
      </c>
      <c r="K58" t="str">
        <f>'Raw Data'!X57</f>
        <v/>
      </c>
      <c r="L58" t="str">
        <f>'Raw Data'!Y57</f>
        <v/>
      </c>
      <c r="M58" t="str">
        <f>'Raw Data'!Z57</f>
        <v/>
      </c>
      <c r="N58" t="str">
        <f>'Raw Data'!AA57</f>
        <v/>
      </c>
      <c r="O58">
        <f>'Raw Data'!AB57</f>
        <v>1</v>
      </c>
      <c r="P58">
        <f>'Raw Data'!AC57</f>
        <v>1</v>
      </c>
    </row>
    <row r="59" spans="1:16" x14ac:dyDescent="0.35">
      <c r="A59" s="9" t="str">
        <f>'Raw Data'!A59</f>
        <v>VPD-651</v>
      </c>
      <c r="B59" s="9" t="str">
        <f>'Raw Data'!B59</f>
        <v>IVM*2.0*206</v>
      </c>
      <c r="C59" s="9" t="str">
        <f>'Raw Data'!C59</f>
        <v>VOCCB Approved to Install</v>
      </c>
      <c r="D59" s="9" t="str">
        <f>'Raw Data'!D59</f>
        <v>VOCCB Approved to Install</v>
      </c>
      <c r="E59">
        <f>'Raw Data'!R58</f>
        <v>2</v>
      </c>
      <c r="F59">
        <f>'Raw Data'!S58</f>
        <v>2</v>
      </c>
      <c r="G59" s="13">
        <f>'Raw Data'!T58</f>
        <v>2</v>
      </c>
      <c r="H59">
        <f>'Raw Data'!U58</f>
        <v>2</v>
      </c>
      <c r="I59" t="str">
        <f>'Raw Data'!V58</f>
        <v/>
      </c>
      <c r="J59" t="str">
        <f>'Raw Data'!W58</f>
        <v/>
      </c>
      <c r="K59">
        <f>'Raw Data'!X58</f>
        <v>1</v>
      </c>
      <c r="L59">
        <f>'Raw Data'!Y58</f>
        <v>1</v>
      </c>
      <c r="M59" t="str">
        <f>'Raw Data'!Z58</f>
        <v/>
      </c>
      <c r="N59" t="str">
        <f>'Raw Data'!AA58</f>
        <v/>
      </c>
      <c r="O59">
        <f>'Raw Data'!AB58</f>
        <v>1</v>
      </c>
      <c r="P59">
        <f>'Raw Data'!AC58</f>
        <v>2</v>
      </c>
    </row>
    <row r="60" spans="1:16" x14ac:dyDescent="0.35">
      <c r="A60" s="6" t="str">
        <f>'Raw Data'!A60</f>
        <v>VPD-650</v>
      </c>
      <c r="B60" s="6" t="str">
        <f>'Raw Data'!B60</f>
        <v>DG*5.3*1075</v>
      </c>
      <c r="C60" s="6" t="str">
        <f>'Raw Data'!C60</f>
        <v>VOCCB Approved to Install</v>
      </c>
      <c r="D60" s="6" t="str">
        <f>'Raw Data'!D60</f>
        <v>VOCCB Approved to Install</v>
      </c>
      <c r="E60">
        <f>'Raw Data'!R59</f>
        <v>2</v>
      </c>
      <c r="F60">
        <f>'Raw Data'!S59</f>
        <v>2</v>
      </c>
      <c r="G60" s="13" t="str">
        <f>'Raw Data'!T59</f>
        <v/>
      </c>
      <c r="H60" t="str">
        <f>'Raw Data'!U59</f>
        <v/>
      </c>
      <c r="I60" t="str">
        <f>'Raw Data'!V59</f>
        <v/>
      </c>
      <c r="J60" t="str">
        <f>'Raw Data'!W59</f>
        <v/>
      </c>
      <c r="K60" t="str">
        <f>'Raw Data'!X59</f>
        <v/>
      </c>
      <c r="L60" t="str">
        <f>'Raw Data'!Y59</f>
        <v/>
      </c>
      <c r="M60" t="str">
        <f>'Raw Data'!Z59</f>
        <v/>
      </c>
      <c r="N60" t="str">
        <f>'Raw Data'!AA59</f>
        <v/>
      </c>
      <c r="O60">
        <f>'Raw Data'!AB59</f>
        <v>1</v>
      </c>
      <c r="P60">
        <f>'Raw Data'!AC59</f>
        <v>1</v>
      </c>
    </row>
    <row r="61" spans="1:16" x14ac:dyDescent="0.35">
      <c r="A61" s="9" t="str">
        <f>'Raw Data'!A61</f>
        <v>VPD-649</v>
      </c>
      <c r="B61" s="9" t="str">
        <f>'Raw Data'!B61</f>
        <v>MAG*3.0*318</v>
      </c>
      <c r="C61" s="9" t="str">
        <f>'Raw Data'!C61</f>
        <v>VOCCB Approved to Install</v>
      </c>
      <c r="D61" s="9" t="str">
        <f>'Raw Data'!D61</f>
        <v>VOCCB Approved to Install</v>
      </c>
      <c r="E61">
        <f>'Raw Data'!R60</f>
        <v>1</v>
      </c>
      <c r="F61">
        <f>'Raw Data'!S60</f>
        <v>1</v>
      </c>
      <c r="G61" s="13">
        <f>'Raw Data'!T60</f>
        <v>3</v>
      </c>
      <c r="H61">
        <f>'Raw Data'!U60</f>
        <v>2</v>
      </c>
      <c r="I61" t="str">
        <f>'Raw Data'!V60</f>
        <v/>
      </c>
      <c r="J61" t="str">
        <f>'Raw Data'!W60</f>
        <v/>
      </c>
      <c r="K61">
        <f>'Raw Data'!X60</f>
        <v>1</v>
      </c>
      <c r="L61">
        <f>'Raw Data'!Y60</f>
        <v>2</v>
      </c>
      <c r="M61" t="str">
        <f>'Raw Data'!Z60</f>
        <v/>
      </c>
      <c r="N61" t="str">
        <f>'Raw Data'!AA60</f>
        <v/>
      </c>
      <c r="O61">
        <f>'Raw Data'!AB60</f>
        <v>6</v>
      </c>
      <c r="P61">
        <f>'Raw Data'!AC60</f>
        <v>8</v>
      </c>
    </row>
    <row r="62" spans="1:16" x14ac:dyDescent="0.35">
      <c r="A62" s="6" t="str">
        <f>'Raw Data'!A62</f>
        <v>VPD-648</v>
      </c>
      <c r="B62" s="6" t="str">
        <f>'Raw Data'!B62</f>
        <v xml:space="preserve">LR*5.2*556 </v>
      </c>
      <c r="C62" s="6" t="str">
        <f>'Raw Data'!C62</f>
        <v>VOCCB Approved to Install</v>
      </c>
      <c r="D62" s="6" t="str">
        <f>'Raw Data'!D62</f>
        <v>VOCCB Approved to Install</v>
      </c>
      <c r="E62">
        <f>'Raw Data'!R61</f>
        <v>1</v>
      </c>
      <c r="F62">
        <f>'Raw Data'!S61</f>
        <v>1</v>
      </c>
      <c r="G62" s="13">
        <f>'Raw Data'!T61</f>
        <v>3</v>
      </c>
      <c r="H62">
        <f>'Raw Data'!U61</f>
        <v>2</v>
      </c>
      <c r="I62" t="str">
        <f>'Raw Data'!V61</f>
        <v/>
      </c>
      <c r="J62" t="str">
        <f>'Raw Data'!W61</f>
        <v/>
      </c>
      <c r="K62">
        <f>'Raw Data'!X61</f>
        <v>1</v>
      </c>
      <c r="L62">
        <f>'Raw Data'!Y61</f>
        <v>2</v>
      </c>
      <c r="M62" t="str">
        <f>'Raw Data'!Z61</f>
        <v/>
      </c>
      <c r="N62" t="str">
        <f>'Raw Data'!AA61</f>
        <v/>
      </c>
      <c r="O62">
        <f>'Raw Data'!AB61</f>
        <v>6</v>
      </c>
      <c r="P62">
        <f>'Raw Data'!AC61</f>
        <v>8</v>
      </c>
    </row>
    <row r="63" spans="1:16" x14ac:dyDescent="0.35">
      <c r="A63" s="9" t="str">
        <f>'Raw Data'!A63</f>
        <v>VPD-647</v>
      </c>
      <c r="B63" s="9" t="str">
        <f>'Raw Data'!B63</f>
        <v>EDP*2.0*16</v>
      </c>
      <c r="C63" s="9" t="str">
        <f>'Raw Data'!C63</f>
        <v>VOCCB Approved to Install</v>
      </c>
      <c r="D63" s="9" t="str">
        <f>'Raw Data'!D63</f>
        <v>VOCCB Approved to Install</v>
      </c>
      <c r="E63">
        <f>'Raw Data'!R62</f>
        <v>2</v>
      </c>
      <c r="F63">
        <f>'Raw Data'!S62</f>
        <v>3</v>
      </c>
      <c r="G63" s="13">
        <f>'Raw Data'!T62</f>
        <v>2</v>
      </c>
      <c r="H63">
        <f>'Raw Data'!U62</f>
        <v>2</v>
      </c>
      <c r="I63" t="str">
        <f>'Raw Data'!V62</f>
        <v/>
      </c>
      <c r="J63" t="str">
        <f>'Raw Data'!W62</f>
        <v/>
      </c>
      <c r="K63">
        <f>'Raw Data'!X62</f>
        <v>1</v>
      </c>
      <c r="L63">
        <f>'Raw Data'!Y62</f>
        <v>1</v>
      </c>
      <c r="M63" t="str">
        <f>'Raw Data'!Z62</f>
        <v/>
      </c>
      <c r="N63" t="str">
        <f>'Raw Data'!AA62</f>
        <v/>
      </c>
      <c r="O63">
        <f>'Raw Data'!AB62</f>
        <v>6</v>
      </c>
      <c r="P63">
        <f>'Raw Data'!AC62</f>
        <v>7</v>
      </c>
    </row>
    <row r="64" spans="1:16" x14ac:dyDescent="0.35">
      <c r="A64" s="6" t="str">
        <f>'Raw Data'!A64</f>
        <v>VPD-646</v>
      </c>
      <c r="B64" s="6" t="str">
        <f>'Raw Data'!B64</f>
        <v>PSJ*5.0*427</v>
      </c>
      <c r="C64" s="6" t="str">
        <f>'Raw Data'!C64</f>
        <v>VOCCB Approved to Install</v>
      </c>
      <c r="D64" s="6" t="str">
        <f>'Raw Data'!D64</f>
        <v>VOCCB Approved to Install</v>
      </c>
      <c r="E64">
        <f>'Raw Data'!R63</f>
        <v>2</v>
      </c>
      <c r="F64">
        <f>'Raw Data'!S63</f>
        <v>2</v>
      </c>
      <c r="G64" s="13">
        <f>'Raw Data'!T63</f>
        <v>3</v>
      </c>
      <c r="H64">
        <f>'Raw Data'!U63</f>
        <v>2</v>
      </c>
      <c r="I64" t="str">
        <f>'Raw Data'!V63</f>
        <v/>
      </c>
      <c r="J64" t="str">
        <f>'Raw Data'!W63</f>
        <v/>
      </c>
      <c r="K64">
        <f>'Raw Data'!X63</f>
        <v>1</v>
      </c>
      <c r="L64">
        <f>'Raw Data'!Y63</f>
        <v>2</v>
      </c>
      <c r="M64" t="str">
        <f>'Raw Data'!Z63</f>
        <v/>
      </c>
      <c r="N64" t="str">
        <f>'Raw Data'!AA63</f>
        <v/>
      </c>
      <c r="O64">
        <f>'Raw Data'!AB63</f>
        <v>6</v>
      </c>
      <c r="P64">
        <f>'Raw Data'!AC63</f>
        <v>8</v>
      </c>
    </row>
    <row r="65" spans="1:16" x14ac:dyDescent="0.35">
      <c r="A65" s="9" t="str">
        <f>'Raw Data'!A65</f>
        <v>VPD-645</v>
      </c>
      <c r="B65" s="9" t="str">
        <f>'Raw Data'!B65</f>
        <v>DG*5.3*1079</v>
      </c>
      <c r="C65" s="9" t="str">
        <f>'Raw Data'!C65</f>
        <v>VOCCB Approved to Install</v>
      </c>
      <c r="D65" s="9" t="str">
        <f>'Raw Data'!D65</f>
        <v>VOCCB Approved to Install</v>
      </c>
      <c r="E65">
        <f>'Raw Data'!R64</f>
        <v>2</v>
      </c>
      <c r="F65">
        <f>'Raw Data'!S64</f>
        <v>2</v>
      </c>
      <c r="G65" s="13">
        <f>'Raw Data'!T64</f>
        <v>2</v>
      </c>
      <c r="H65">
        <f>'Raw Data'!U64</f>
        <v>2</v>
      </c>
      <c r="I65" t="str">
        <f>'Raw Data'!V64</f>
        <v/>
      </c>
      <c r="J65" t="str">
        <f>'Raw Data'!W64</f>
        <v/>
      </c>
      <c r="K65">
        <f>'Raw Data'!X64</f>
        <v>1</v>
      </c>
      <c r="L65">
        <f>'Raw Data'!Y64</f>
        <v>1</v>
      </c>
      <c r="M65" t="str">
        <f>'Raw Data'!Z64</f>
        <v/>
      </c>
      <c r="N65" t="str">
        <f>'Raw Data'!AA64</f>
        <v/>
      </c>
      <c r="O65">
        <f>'Raw Data'!AB64</f>
        <v>2</v>
      </c>
      <c r="P65">
        <f>'Raw Data'!AC64</f>
        <v>3</v>
      </c>
    </row>
    <row r="66" spans="1:16" x14ac:dyDescent="0.35">
      <c r="A66" s="6" t="str">
        <f>'Raw Data'!A66</f>
        <v>VPD-644</v>
      </c>
      <c r="B66" s="6" t="str">
        <f>'Raw Data'!B66</f>
        <v>SD*5.3*814</v>
      </c>
      <c r="C66" s="6" t="str">
        <f>'Raw Data'!C66</f>
        <v>VOCCB Approved to Install</v>
      </c>
      <c r="D66" s="6" t="str">
        <f>'Raw Data'!D66</f>
        <v>ETS Install Pass</v>
      </c>
      <c r="E66">
        <f>'Raw Data'!R65</f>
        <v>2</v>
      </c>
      <c r="F66">
        <f>'Raw Data'!S65</f>
        <v>2</v>
      </c>
      <c r="G66" s="13">
        <f>'Raw Data'!T65</f>
        <v>4</v>
      </c>
      <c r="H66">
        <f>'Raw Data'!U65</f>
        <v>2</v>
      </c>
      <c r="I66">
        <f>'Raw Data'!V65</f>
        <v>29</v>
      </c>
      <c r="J66">
        <f>'Raw Data'!W65</f>
        <v>26</v>
      </c>
      <c r="K66">
        <f>'Raw Data'!X65</f>
        <v>4</v>
      </c>
      <c r="L66">
        <f>'Raw Data'!Y65</f>
        <v>6</v>
      </c>
      <c r="M66">
        <f>'Raw Data'!Z65</f>
        <v>-23</v>
      </c>
      <c r="N66">
        <f>'Raw Data'!AA65</f>
        <v>-20</v>
      </c>
      <c r="O66">
        <f>'Raw Data'!AB65</f>
        <v>22</v>
      </c>
      <c r="P66">
        <f>'Raw Data'!AC65</f>
        <v>28</v>
      </c>
    </row>
    <row r="67" spans="1:16" x14ac:dyDescent="0.35">
      <c r="A67" s="9" t="str">
        <f>'Raw Data'!A67</f>
        <v>VPD-643</v>
      </c>
      <c r="B67" s="9" t="str">
        <f>'Raw Data'!B67</f>
        <v>IB*2.0*731</v>
      </c>
      <c r="C67" s="9" t="str">
        <f>'Raw Data'!C67</f>
        <v>VOCCB Approved to Install</v>
      </c>
      <c r="D67" s="9" t="str">
        <f>'Raw Data'!D67</f>
        <v>VOCCB Approved to Install</v>
      </c>
      <c r="E67">
        <f>'Raw Data'!R66</f>
        <v>1</v>
      </c>
      <c r="F67">
        <f>'Raw Data'!S66</f>
        <v>1</v>
      </c>
      <c r="G67" s="13">
        <f>'Raw Data'!T66</f>
        <v>2</v>
      </c>
      <c r="H67">
        <f>'Raw Data'!U66</f>
        <v>2</v>
      </c>
      <c r="I67" t="str">
        <f>'Raw Data'!V66</f>
        <v/>
      </c>
      <c r="J67" t="str">
        <f>'Raw Data'!W66</f>
        <v/>
      </c>
      <c r="K67">
        <f>'Raw Data'!X66</f>
        <v>1</v>
      </c>
      <c r="L67">
        <f>'Raw Data'!Y66</f>
        <v>1</v>
      </c>
      <c r="M67" t="str">
        <f>'Raw Data'!Z66</f>
        <v/>
      </c>
      <c r="N67" t="str">
        <f>'Raw Data'!AA66</f>
        <v/>
      </c>
      <c r="O67">
        <f>'Raw Data'!AB66</f>
        <v>1</v>
      </c>
      <c r="P67">
        <f>'Raw Data'!AC66</f>
        <v>2</v>
      </c>
    </row>
    <row r="68" spans="1:16" x14ac:dyDescent="0.35">
      <c r="A68" s="6" t="str">
        <f>'Raw Data'!A68</f>
        <v>VPD-642</v>
      </c>
      <c r="B68" s="6" t="str">
        <f>'Raw Data'!B68</f>
        <v>PRCA*4.5*404</v>
      </c>
      <c r="C68" s="6" t="str">
        <f>'Raw Data'!C68</f>
        <v>VOCCB Approved to Install</v>
      </c>
      <c r="D68" s="6" t="str">
        <f>'Raw Data'!D68</f>
        <v>VOCCB Approved to Install</v>
      </c>
      <c r="E68">
        <f>'Raw Data'!R67</f>
        <v>1</v>
      </c>
      <c r="F68">
        <f>'Raw Data'!S67</f>
        <v>1</v>
      </c>
      <c r="G68" s="13">
        <f>'Raw Data'!T67</f>
        <v>2</v>
      </c>
      <c r="H68">
        <f>'Raw Data'!U67</f>
        <v>2</v>
      </c>
      <c r="I68" t="str">
        <f>'Raw Data'!V67</f>
        <v/>
      </c>
      <c r="J68" t="str">
        <f>'Raw Data'!W67</f>
        <v/>
      </c>
      <c r="K68">
        <f>'Raw Data'!X67</f>
        <v>1</v>
      </c>
      <c r="L68">
        <f>'Raw Data'!Y67</f>
        <v>1</v>
      </c>
      <c r="M68" t="str">
        <f>'Raw Data'!Z67</f>
        <v/>
      </c>
      <c r="N68" t="str">
        <f>'Raw Data'!AA67</f>
        <v/>
      </c>
      <c r="O68">
        <f>'Raw Data'!AB67</f>
        <v>1</v>
      </c>
      <c r="P68">
        <f>'Raw Data'!AC67</f>
        <v>2</v>
      </c>
    </row>
    <row r="69" spans="1:16" x14ac:dyDescent="0.35">
      <c r="A69" s="9" t="str">
        <f>'Raw Data'!A69</f>
        <v>VPD-641</v>
      </c>
      <c r="B69" s="9" t="str">
        <f>'Raw Data'!B69</f>
        <v>PRCA*4.5*397</v>
      </c>
      <c r="C69" s="9" t="str">
        <f>'Raw Data'!C69</f>
        <v>VOCCB Approved to Install</v>
      </c>
      <c r="D69" s="9" t="str">
        <f>'Raw Data'!D69</f>
        <v>VOCCB Approved to Install</v>
      </c>
      <c r="E69">
        <f>'Raw Data'!R68</f>
        <v>2</v>
      </c>
      <c r="F69">
        <f>'Raw Data'!S68</f>
        <v>2</v>
      </c>
      <c r="G69" s="13">
        <f>'Raw Data'!T68</f>
        <v>2</v>
      </c>
      <c r="H69">
        <f>'Raw Data'!U68</f>
        <v>2</v>
      </c>
      <c r="I69" t="str">
        <f>'Raw Data'!V68</f>
        <v/>
      </c>
      <c r="J69" t="str">
        <f>'Raw Data'!W68</f>
        <v/>
      </c>
      <c r="K69">
        <f>'Raw Data'!X68</f>
        <v>1</v>
      </c>
      <c r="L69">
        <f>'Raw Data'!Y68</f>
        <v>1</v>
      </c>
      <c r="M69" t="str">
        <f>'Raw Data'!Z68</f>
        <v/>
      </c>
      <c r="N69" t="str">
        <f>'Raw Data'!AA68</f>
        <v/>
      </c>
      <c r="O69">
        <f>'Raw Data'!AB68</f>
        <v>1</v>
      </c>
      <c r="P69">
        <f>'Raw Data'!AC68</f>
        <v>2</v>
      </c>
    </row>
    <row r="70" spans="1:16" x14ac:dyDescent="0.35">
      <c r="A70" s="6" t="str">
        <f>'Raw Data'!A70</f>
        <v>VPD-640</v>
      </c>
      <c r="B70" s="6" t="str">
        <f>'Raw Data'!B70</f>
        <v>PRCA*4.5*384</v>
      </c>
      <c r="C70" s="6" t="str">
        <f>'Raw Data'!C70</f>
        <v>VOCCB Approved to Install</v>
      </c>
      <c r="D70" s="6" t="str">
        <f>'Raw Data'!D70</f>
        <v>VOCCB Approved to Install</v>
      </c>
      <c r="E70">
        <f>'Raw Data'!R69</f>
        <v>2</v>
      </c>
      <c r="F70">
        <f>'Raw Data'!S69</f>
        <v>2</v>
      </c>
      <c r="G70" s="13">
        <f>'Raw Data'!T69</f>
        <v>2</v>
      </c>
      <c r="H70">
        <f>'Raw Data'!U69</f>
        <v>2</v>
      </c>
      <c r="I70" t="str">
        <f>'Raw Data'!V69</f>
        <v/>
      </c>
      <c r="J70" t="str">
        <f>'Raw Data'!W69</f>
        <v/>
      </c>
      <c r="K70">
        <f>'Raw Data'!X69</f>
        <v>1</v>
      </c>
      <c r="L70">
        <f>'Raw Data'!Y69</f>
        <v>1</v>
      </c>
      <c r="M70" t="str">
        <f>'Raw Data'!Z69</f>
        <v/>
      </c>
      <c r="N70" t="str">
        <f>'Raw Data'!AA69</f>
        <v/>
      </c>
      <c r="O70">
        <f>'Raw Data'!AB69</f>
        <v>1</v>
      </c>
      <c r="P70">
        <f>'Raw Data'!AC69</f>
        <v>2</v>
      </c>
    </row>
    <row r="71" spans="1:16" x14ac:dyDescent="0.35">
      <c r="A71" s="9" t="str">
        <f>'Raw Data'!A71</f>
        <v>VPD-639</v>
      </c>
      <c r="B71" s="9" t="str">
        <f>'Raw Data'!B71</f>
        <v>VBEC*2.0*11</v>
      </c>
      <c r="C71" s="9" t="str">
        <f>'Raw Data'!C71</f>
        <v>VOCCB Approved to Install</v>
      </c>
      <c r="D71" s="9" t="str">
        <f>'Raw Data'!D71</f>
        <v>VOCCB Approved to Install</v>
      </c>
      <c r="E71">
        <f>'Raw Data'!R70</f>
        <v>2</v>
      </c>
      <c r="F71">
        <f>'Raw Data'!S70</f>
        <v>2</v>
      </c>
      <c r="G71" s="13">
        <f>'Raw Data'!T70</f>
        <v>2</v>
      </c>
      <c r="H71">
        <f>'Raw Data'!U70</f>
        <v>2</v>
      </c>
      <c r="I71" t="str">
        <f>'Raw Data'!V70</f>
        <v/>
      </c>
      <c r="J71" t="str">
        <f>'Raw Data'!W70</f>
        <v/>
      </c>
      <c r="K71">
        <f>'Raw Data'!X70</f>
        <v>1</v>
      </c>
      <c r="L71">
        <f>'Raw Data'!Y70</f>
        <v>1</v>
      </c>
      <c r="M71" t="str">
        <f>'Raw Data'!Z70</f>
        <v/>
      </c>
      <c r="N71" t="str">
        <f>'Raw Data'!AA70</f>
        <v/>
      </c>
      <c r="O71">
        <f>'Raw Data'!AB70</f>
        <v>1</v>
      </c>
      <c r="P71">
        <f>'Raw Data'!AC70</f>
        <v>2</v>
      </c>
    </row>
    <row r="72" spans="1:16" x14ac:dyDescent="0.35">
      <c r="A72" s="6" t="str">
        <f>'Raw Data'!A72</f>
        <v>VPD-638</v>
      </c>
      <c r="B72" s="6" t="str">
        <f>'Raw Data'!B72</f>
        <v>MAG*3.0*278</v>
      </c>
      <c r="C72" s="6" t="str">
        <f>'Raw Data'!C72</f>
        <v>Returned for VOCCB Review</v>
      </c>
      <c r="D72" s="6" t="str">
        <f>'Raw Data'!D72</f>
        <v>Returned for VOCCB Review</v>
      </c>
      <c r="E72">
        <f>'Raw Data'!R71</f>
        <v>2</v>
      </c>
      <c r="F72">
        <f>'Raw Data'!S71</f>
        <v>2</v>
      </c>
      <c r="G72" s="13" t="str">
        <f>'Raw Data'!T71</f>
        <v/>
      </c>
      <c r="H72" t="str">
        <f>'Raw Data'!U71</f>
        <v/>
      </c>
      <c r="I72" t="str">
        <f>'Raw Data'!V71</f>
        <v/>
      </c>
      <c r="J72" t="str">
        <f>'Raw Data'!W71</f>
        <v/>
      </c>
      <c r="K72" t="str">
        <f>'Raw Data'!X71</f>
        <v/>
      </c>
      <c r="L72" t="str">
        <f>'Raw Data'!Y71</f>
        <v/>
      </c>
      <c r="M72" t="str">
        <f>'Raw Data'!Z71</f>
        <v/>
      </c>
      <c r="N72" t="str">
        <f>'Raw Data'!AA71</f>
        <v/>
      </c>
      <c r="O72">
        <f>'Raw Data'!AB71</f>
        <v>1</v>
      </c>
      <c r="P72">
        <f>'Raw Data'!AC71</f>
        <v>1</v>
      </c>
    </row>
    <row r="73" spans="1:16" x14ac:dyDescent="0.35">
      <c r="A73" s="9" t="str">
        <f>'Raw Data'!A73</f>
        <v>VPD-635</v>
      </c>
      <c r="B73" s="9" t="str">
        <f>'Raw Data'!B73</f>
        <v>HDS*1.0*53</v>
      </c>
      <c r="C73" s="9" t="str">
        <f>'Raw Data'!C73</f>
        <v>VOCCB Approved to Install</v>
      </c>
      <c r="D73" s="9" t="str">
        <f>'Raw Data'!D73</f>
        <v>VOCCB Approved to Install</v>
      </c>
      <c r="E73">
        <f>'Raw Data'!R72</f>
        <v>1</v>
      </c>
      <c r="F73">
        <f>'Raw Data'!S72</f>
        <v>14</v>
      </c>
      <c r="G73" s="13" t="str">
        <f>'Raw Data'!T72</f>
        <v/>
      </c>
      <c r="H73" t="str">
        <f>'Raw Data'!U72</f>
        <v/>
      </c>
      <c r="I73" t="str">
        <f>'Raw Data'!V72</f>
        <v/>
      </c>
      <c r="J73" t="str">
        <f>'Raw Data'!W72</f>
        <v/>
      </c>
      <c r="K73" t="str">
        <f>'Raw Data'!X72</f>
        <v/>
      </c>
      <c r="L73" t="str">
        <f>'Raw Data'!Y72</f>
        <v/>
      </c>
      <c r="M73" t="str">
        <f>'Raw Data'!Z72</f>
        <v/>
      </c>
      <c r="N73" t="str">
        <f>'Raw Data'!AA72</f>
        <v/>
      </c>
      <c r="O73" t="str">
        <f>'Raw Data'!AB72</f>
        <v/>
      </c>
      <c r="P73" t="str">
        <f>'Raw Data'!AC72</f>
        <v/>
      </c>
    </row>
    <row r="74" spans="1:16" x14ac:dyDescent="0.35">
      <c r="A74" s="6" t="str">
        <f>'Raw Data'!A74</f>
        <v>VPD-634</v>
      </c>
      <c r="B74" s="6" t="str">
        <f>'Raw Data'!B74</f>
        <v>TIU*1.0*343</v>
      </c>
      <c r="C74" s="6" t="str">
        <f>'Raw Data'!C74</f>
        <v>VOCCB Approved to Install</v>
      </c>
      <c r="D74" s="6" t="str">
        <f>'Raw Data'!D74</f>
        <v>VOCCB Approved to Install</v>
      </c>
      <c r="E74">
        <f>'Raw Data'!R73</f>
        <v>1</v>
      </c>
      <c r="F74">
        <f>'Raw Data'!S73</f>
        <v>1</v>
      </c>
      <c r="G74" s="13" t="str">
        <f>'Raw Data'!T73</f>
        <v/>
      </c>
      <c r="H74" t="str">
        <f>'Raw Data'!U73</f>
        <v/>
      </c>
      <c r="I74" t="str">
        <f>'Raw Data'!V73</f>
        <v/>
      </c>
      <c r="J74" t="str">
        <f>'Raw Data'!W73</f>
        <v/>
      </c>
      <c r="K74" t="str">
        <f>'Raw Data'!X73</f>
        <v/>
      </c>
      <c r="L74" t="str">
        <f>'Raw Data'!Y73</f>
        <v/>
      </c>
      <c r="M74" t="str">
        <f>'Raw Data'!Z73</f>
        <v/>
      </c>
      <c r="N74" t="str">
        <f>'Raw Data'!AA73</f>
        <v/>
      </c>
      <c r="O74">
        <f>'Raw Data'!AB73</f>
        <v>1</v>
      </c>
      <c r="P74">
        <f>'Raw Data'!AC73</f>
        <v>1</v>
      </c>
    </row>
    <row r="75" spans="1:16" x14ac:dyDescent="0.35">
      <c r="A75" s="9" t="str">
        <f>'Raw Data'!A75</f>
        <v>VPD-633</v>
      </c>
      <c r="B75" s="9" t="str">
        <f>'Raw Data'!B75</f>
        <v>EAS*1.0*212</v>
      </c>
      <c r="C75" s="9" t="str">
        <f>'Raw Data'!C75</f>
        <v>VOCCB Approved to Install</v>
      </c>
      <c r="D75" s="9" t="str">
        <f>'Raw Data'!D75</f>
        <v>VOCCB Approved to Install</v>
      </c>
      <c r="E75">
        <f>'Raw Data'!R74</f>
        <v>1</v>
      </c>
      <c r="F75">
        <f>'Raw Data'!S74</f>
        <v>1</v>
      </c>
      <c r="G75" s="13">
        <f>'Raw Data'!T74</f>
        <v>2</v>
      </c>
      <c r="H75">
        <f>'Raw Data'!U74</f>
        <v>2</v>
      </c>
      <c r="I75" t="str">
        <f>'Raw Data'!V74</f>
        <v/>
      </c>
      <c r="J75" t="str">
        <f>'Raw Data'!W74</f>
        <v/>
      </c>
      <c r="K75">
        <f>'Raw Data'!X74</f>
        <v>1</v>
      </c>
      <c r="L75">
        <f>'Raw Data'!Y74</f>
        <v>1</v>
      </c>
      <c r="M75" t="str">
        <f>'Raw Data'!Z74</f>
        <v/>
      </c>
      <c r="N75" t="str">
        <f>'Raw Data'!AA74</f>
        <v/>
      </c>
      <c r="O75">
        <f>'Raw Data'!AB74</f>
        <v>1</v>
      </c>
      <c r="P75">
        <f>'Raw Data'!AC74</f>
        <v>2</v>
      </c>
    </row>
    <row r="76" spans="1:16" x14ac:dyDescent="0.35">
      <c r="A76" s="6" t="str">
        <f>'Raw Data'!A76</f>
        <v>VPD-632</v>
      </c>
      <c r="B76" s="6" t="str">
        <f>'Raw Data'!B76</f>
        <v>PRCA*4.5*367</v>
      </c>
      <c r="C76" s="6" t="str">
        <f>'Raw Data'!C76</f>
        <v>VOCCB Approved to Install</v>
      </c>
      <c r="D76" s="6" t="str">
        <f>'Raw Data'!D76</f>
        <v>VOCCB Approved to Install</v>
      </c>
      <c r="E76">
        <f>'Raw Data'!R75</f>
        <v>2</v>
      </c>
      <c r="F76">
        <f>'Raw Data'!S75</f>
        <v>2</v>
      </c>
      <c r="G76" s="13" t="str">
        <f>'Raw Data'!T75</f>
        <v/>
      </c>
      <c r="H76" t="str">
        <f>'Raw Data'!U75</f>
        <v/>
      </c>
      <c r="I76" t="str">
        <f>'Raw Data'!V75</f>
        <v/>
      </c>
      <c r="J76" t="str">
        <f>'Raw Data'!W75</f>
        <v/>
      </c>
      <c r="K76" t="str">
        <f>'Raw Data'!X75</f>
        <v/>
      </c>
      <c r="L76" t="str">
        <f>'Raw Data'!Y75</f>
        <v/>
      </c>
      <c r="M76" t="str">
        <f>'Raw Data'!Z75</f>
        <v/>
      </c>
      <c r="N76" t="str">
        <f>'Raw Data'!AA75</f>
        <v/>
      </c>
      <c r="O76">
        <f>'Raw Data'!AB75</f>
        <v>1</v>
      </c>
      <c r="P76">
        <f>'Raw Data'!AC75</f>
        <v>1</v>
      </c>
    </row>
    <row r="77" spans="1:16" x14ac:dyDescent="0.35">
      <c r="A77" s="9" t="str">
        <f>'Raw Data'!A77</f>
        <v>VPD-631</v>
      </c>
      <c r="B77" s="9" t="str">
        <f>'Raw Data'!B77</f>
        <v>PRED*3.0*4</v>
      </c>
      <c r="C77" s="9" t="str">
        <f>'Raw Data'!C77</f>
        <v>VOCCB Approved to Install</v>
      </c>
      <c r="D77" s="9" t="str">
        <f>'Raw Data'!D77</f>
        <v>VOCCB Approved to Install</v>
      </c>
      <c r="E77">
        <f>'Raw Data'!R76</f>
        <v>2</v>
      </c>
      <c r="F77">
        <f>'Raw Data'!S76</f>
        <v>2</v>
      </c>
      <c r="G77" s="13">
        <f>'Raw Data'!T76</f>
        <v>2</v>
      </c>
      <c r="H77">
        <f>'Raw Data'!U76</f>
        <v>2</v>
      </c>
      <c r="I77" t="str">
        <f>'Raw Data'!V76</f>
        <v/>
      </c>
      <c r="J77" t="str">
        <f>'Raw Data'!W76</f>
        <v/>
      </c>
      <c r="K77">
        <f>'Raw Data'!X76</f>
        <v>1</v>
      </c>
      <c r="L77">
        <f>'Raw Data'!Y76</f>
        <v>1</v>
      </c>
      <c r="M77" t="str">
        <f>'Raw Data'!Z76</f>
        <v/>
      </c>
      <c r="N77" t="str">
        <f>'Raw Data'!AA76</f>
        <v/>
      </c>
      <c r="O77">
        <f>'Raw Data'!AB76</f>
        <v>1</v>
      </c>
      <c r="P77">
        <f>'Raw Data'!AC76</f>
        <v>2</v>
      </c>
    </row>
    <row r="78" spans="1:16" x14ac:dyDescent="0.35">
      <c r="A78" s="6" t="str">
        <f>'Raw Data'!A78</f>
        <v>VPD-630</v>
      </c>
      <c r="B78" s="6" t="str">
        <f>'Raw Data'!B78</f>
        <v>DVBA*2.7*231, EHM*1.0*7, OR*3.0*549, SD*5.3*776</v>
      </c>
      <c r="C78" s="6" t="str">
        <f>'Raw Data'!C78</f>
        <v>Do Not Install</v>
      </c>
      <c r="D78" s="6" t="str">
        <f>'Raw Data'!D78</f>
        <v>Do Not Install</v>
      </c>
      <c r="E78">
        <f>'Raw Data'!R77</f>
        <v>2</v>
      </c>
      <c r="F78">
        <f>'Raw Data'!S77</f>
        <v>2</v>
      </c>
      <c r="G78" s="13" t="str">
        <f>'Raw Data'!T77</f>
        <v/>
      </c>
      <c r="H78" t="str">
        <f>'Raw Data'!U77</f>
        <v/>
      </c>
      <c r="I78" t="str">
        <f>'Raw Data'!V77</f>
        <v/>
      </c>
      <c r="J78" t="str">
        <f>'Raw Data'!W77</f>
        <v/>
      </c>
      <c r="K78" t="str">
        <f>'Raw Data'!X77</f>
        <v/>
      </c>
      <c r="L78" t="str">
        <f>'Raw Data'!Y77</f>
        <v/>
      </c>
      <c r="M78" t="str">
        <f>'Raw Data'!Z77</f>
        <v/>
      </c>
      <c r="N78" t="str">
        <f>'Raw Data'!AA77</f>
        <v/>
      </c>
      <c r="O78">
        <f>'Raw Data'!AB77</f>
        <v>2</v>
      </c>
      <c r="P78">
        <f>'Raw Data'!AC77</f>
        <v>2</v>
      </c>
    </row>
    <row r="79" spans="1:16" x14ac:dyDescent="0.35">
      <c r="A79" s="9" t="str">
        <f>'Raw Data'!A79</f>
        <v>VPD-629</v>
      </c>
      <c r="B79" s="9" t="str">
        <f>'Raw Data'!B79</f>
        <v>EHM*1.0*3, EHM*1.0*6</v>
      </c>
      <c r="C79" s="9" t="str">
        <f>'Raw Data'!C79</f>
        <v>Do Not Install</v>
      </c>
      <c r="D79" s="9" t="str">
        <f>'Raw Data'!D79</f>
        <v>Do Not Install</v>
      </c>
      <c r="E79">
        <f>'Raw Data'!R78</f>
        <v>2</v>
      </c>
      <c r="F79">
        <f>'Raw Data'!S78</f>
        <v>19</v>
      </c>
      <c r="G79" s="13">
        <f>'Raw Data'!T78</f>
        <v>27</v>
      </c>
      <c r="H79">
        <f>'Raw Data'!U78</f>
        <v>28</v>
      </c>
      <c r="I79" t="str">
        <f>'Raw Data'!V78</f>
        <v/>
      </c>
      <c r="J79">
        <f>'Raw Data'!W78</f>
        <v>28</v>
      </c>
      <c r="K79">
        <f>'Raw Data'!X78</f>
        <v>4</v>
      </c>
      <c r="L79">
        <f>'Raw Data'!Y78</f>
        <v>3</v>
      </c>
      <c r="M79" t="str">
        <f>'Raw Data'!Z78</f>
        <v/>
      </c>
      <c r="N79">
        <f>'Raw Data'!AA78</f>
        <v>3</v>
      </c>
      <c r="O79">
        <f>'Raw Data'!AB78</f>
        <v>3</v>
      </c>
      <c r="P79">
        <f>'Raw Data'!AC78</f>
        <v>32</v>
      </c>
    </row>
    <row r="80" spans="1:16" x14ac:dyDescent="0.35">
      <c r="A80" s="6" t="str">
        <f>'Raw Data'!A80</f>
        <v>VPD-628</v>
      </c>
      <c r="B80" s="6" t="str">
        <f>'Raw Data'!B80</f>
        <v>PSO*7.0*672</v>
      </c>
      <c r="C80" s="6" t="str">
        <f>'Raw Data'!C80</f>
        <v>VOCCB Approved to Install</v>
      </c>
      <c r="D80" s="6" t="str">
        <f>'Raw Data'!D80</f>
        <v>VOCCB Approved to Install</v>
      </c>
      <c r="E80">
        <f>'Raw Data'!R79</f>
        <v>2</v>
      </c>
      <c r="F80">
        <f>'Raw Data'!S79</f>
        <v>19</v>
      </c>
      <c r="G80" s="13" t="str">
        <f>'Raw Data'!T79</f>
        <v/>
      </c>
      <c r="H80">
        <f>'Raw Data'!U79</f>
        <v>27</v>
      </c>
      <c r="I80" t="str">
        <f>'Raw Data'!V79</f>
        <v/>
      </c>
      <c r="J80">
        <f>'Raw Data'!W79</f>
        <v>27</v>
      </c>
      <c r="K80" t="str">
        <f>'Raw Data'!X79</f>
        <v/>
      </c>
      <c r="L80">
        <f>'Raw Data'!Y79</f>
        <v>4</v>
      </c>
      <c r="M80" t="str">
        <f>'Raw Data'!Z79</f>
        <v/>
      </c>
      <c r="N80">
        <f>'Raw Data'!AA79</f>
        <v>4</v>
      </c>
      <c r="O80">
        <f>'Raw Data'!AB79</f>
        <v>3</v>
      </c>
      <c r="P80">
        <f>'Raw Data'!AC79</f>
        <v>32</v>
      </c>
    </row>
    <row r="81" spans="1:16" x14ac:dyDescent="0.35">
      <c r="A81" s="9" t="str">
        <f>'Raw Data'!A81</f>
        <v>VPD-627</v>
      </c>
      <c r="B81" s="9" t="str">
        <f>'Raw Data'!B81</f>
        <v>YS*5.01*201</v>
      </c>
      <c r="C81" s="9" t="str">
        <f>'Raw Data'!C81</f>
        <v>VOCCB Approved to Install</v>
      </c>
      <c r="D81" s="9" t="str">
        <f>'Raw Data'!D81</f>
        <v>VOCCB Approved to Install</v>
      </c>
      <c r="E81">
        <f>'Raw Data'!R80</f>
        <v>2</v>
      </c>
      <c r="F81">
        <f>'Raw Data'!S80</f>
        <v>2</v>
      </c>
      <c r="G81" s="13">
        <f>'Raw Data'!T80</f>
        <v>2</v>
      </c>
      <c r="H81">
        <f>'Raw Data'!U80</f>
        <v>2</v>
      </c>
      <c r="I81" t="str">
        <f>'Raw Data'!V80</f>
        <v/>
      </c>
      <c r="J81" t="str">
        <f>'Raw Data'!W80</f>
        <v/>
      </c>
      <c r="K81">
        <f>'Raw Data'!X80</f>
        <v>1</v>
      </c>
      <c r="L81">
        <f>'Raw Data'!Y80</f>
        <v>1</v>
      </c>
      <c r="M81" t="str">
        <f>'Raw Data'!Z80</f>
        <v/>
      </c>
      <c r="N81" t="str">
        <f>'Raw Data'!AA80</f>
        <v/>
      </c>
      <c r="O81">
        <f>'Raw Data'!AB80</f>
        <v>1</v>
      </c>
      <c r="P81">
        <f>'Raw Data'!AC80</f>
        <v>2</v>
      </c>
    </row>
    <row r="82" spans="1:16" x14ac:dyDescent="0.35">
      <c r="A82" s="6" t="str">
        <f>'Raw Data'!A82</f>
        <v>VPD-624</v>
      </c>
      <c r="B82" s="6" t="str">
        <f>'Raw Data'!B82</f>
        <v>PSO*7.0*669</v>
      </c>
      <c r="C82" s="6" t="str">
        <f>'Raw Data'!C82</f>
        <v>VOCCB Approved to Install</v>
      </c>
      <c r="D82" s="6" t="str">
        <f>'Raw Data'!D82</f>
        <v>VOCCB Approved to Install</v>
      </c>
      <c r="E82">
        <f>'Raw Data'!R81</f>
        <v>2</v>
      </c>
      <c r="F82">
        <f>'Raw Data'!S81</f>
        <v>2</v>
      </c>
      <c r="G82" s="13" t="str">
        <f>'Raw Data'!T81</f>
        <v/>
      </c>
      <c r="H82" t="str">
        <f>'Raw Data'!U81</f>
        <v/>
      </c>
      <c r="I82" t="str">
        <f>'Raw Data'!V81</f>
        <v/>
      </c>
      <c r="J82" t="str">
        <f>'Raw Data'!W81</f>
        <v/>
      </c>
      <c r="K82" t="str">
        <f>'Raw Data'!X81</f>
        <v/>
      </c>
      <c r="L82" t="str">
        <f>'Raw Data'!Y81</f>
        <v/>
      </c>
      <c r="M82" t="str">
        <f>'Raw Data'!Z81</f>
        <v/>
      </c>
      <c r="N82" t="str">
        <f>'Raw Data'!AA81</f>
        <v/>
      </c>
      <c r="O82">
        <f>'Raw Data'!AB81</f>
        <v>1</v>
      </c>
      <c r="P82">
        <f>'Raw Data'!AC81</f>
        <v>1</v>
      </c>
    </row>
    <row r="83" spans="1:16" x14ac:dyDescent="0.35">
      <c r="A83" s="9" t="str">
        <f>'Raw Data'!A83</f>
        <v>VPD-623</v>
      </c>
      <c r="B83" s="9" t="str">
        <f>'Raw Data'!B83</f>
        <v>PREC*6.2*3</v>
      </c>
      <c r="C83" s="9" t="str">
        <f>'Raw Data'!C83</f>
        <v>VOCCB Approved to Install</v>
      </c>
      <c r="D83" s="9" t="str">
        <f>'Raw Data'!D83</f>
        <v>VOCCB Approved to Install</v>
      </c>
      <c r="E83">
        <f>'Raw Data'!R82</f>
        <v>2</v>
      </c>
      <c r="F83">
        <f>'Raw Data'!S82</f>
        <v>2</v>
      </c>
      <c r="G83" s="13">
        <f>'Raw Data'!T82</f>
        <v>3</v>
      </c>
      <c r="H83">
        <f>'Raw Data'!U82</f>
        <v>3</v>
      </c>
      <c r="I83" t="str">
        <f>'Raw Data'!V82</f>
        <v/>
      </c>
      <c r="J83" t="str">
        <f>'Raw Data'!W82</f>
        <v/>
      </c>
      <c r="K83">
        <f>'Raw Data'!X82</f>
        <v>1</v>
      </c>
      <c r="L83">
        <f>'Raw Data'!Y82</f>
        <v>1</v>
      </c>
      <c r="M83" t="str">
        <f>'Raw Data'!Z82</f>
        <v/>
      </c>
      <c r="N83" t="str">
        <f>'Raw Data'!AA82</f>
        <v/>
      </c>
      <c r="O83">
        <f>'Raw Data'!AB82</f>
        <v>1</v>
      </c>
      <c r="P83">
        <f>'Raw Data'!AC82</f>
        <v>3</v>
      </c>
    </row>
    <row r="84" spans="1:16" x14ac:dyDescent="0.35">
      <c r="A84" s="6" t="str">
        <f>'Raw Data'!A84</f>
        <v>VPD-622</v>
      </c>
      <c r="B84" s="6" t="str">
        <f>'Raw Data'!B84</f>
        <v>XU*8.0*769</v>
      </c>
      <c r="C84" s="6" t="str">
        <f>'Raw Data'!C84</f>
        <v>VOCCB Approved to Install</v>
      </c>
      <c r="D84" s="6" t="str">
        <f>'Raw Data'!D84</f>
        <v>VOCCB Approved to Install</v>
      </c>
      <c r="E84">
        <f>'Raw Data'!R83</f>
        <v>2</v>
      </c>
      <c r="F84">
        <f>'Raw Data'!S83</f>
        <v>2</v>
      </c>
      <c r="G84" s="13" t="str">
        <f>'Raw Data'!T83</f>
        <v/>
      </c>
      <c r="H84" t="str">
        <f>'Raw Data'!U83</f>
        <v/>
      </c>
      <c r="I84" t="str">
        <f>'Raw Data'!V83</f>
        <v/>
      </c>
      <c r="J84" t="str">
        <f>'Raw Data'!W83</f>
        <v/>
      </c>
      <c r="K84" t="str">
        <f>'Raw Data'!X83</f>
        <v/>
      </c>
      <c r="L84" t="str">
        <f>'Raw Data'!Y83</f>
        <v/>
      </c>
      <c r="M84" t="str">
        <f>'Raw Data'!Z83</f>
        <v/>
      </c>
      <c r="N84" t="str">
        <f>'Raw Data'!AA83</f>
        <v/>
      </c>
      <c r="O84">
        <f>'Raw Data'!AB83</f>
        <v>1</v>
      </c>
      <c r="P84">
        <f>'Raw Data'!AC83</f>
        <v>1</v>
      </c>
    </row>
    <row r="85" spans="1:16" x14ac:dyDescent="0.35">
      <c r="A85" s="9" t="str">
        <f>'Raw Data'!A85</f>
        <v>VPD-621</v>
      </c>
      <c r="B85" s="9" t="str">
        <f>'Raw Data'!B85</f>
        <v>PRCA*4.5*402</v>
      </c>
      <c r="C85" s="9" t="str">
        <f>'Raw Data'!C85</f>
        <v>VOCCB Approved to Install</v>
      </c>
      <c r="D85" s="9" t="str">
        <f>'Raw Data'!D85</f>
        <v>VOCCB Approved to Install</v>
      </c>
      <c r="E85">
        <f>'Raw Data'!R84</f>
        <v>2</v>
      </c>
      <c r="F85">
        <f>'Raw Data'!S84</f>
        <v>2</v>
      </c>
      <c r="G85" s="13">
        <f>'Raw Data'!T84</f>
        <v>2</v>
      </c>
      <c r="H85">
        <f>'Raw Data'!U84</f>
        <v>2</v>
      </c>
      <c r="I85" t="str">
        <f>'Raw Data'!V84</f>
        <v/>
      </c>
      <c r="J85" t="str">
        <f>'Raw Data'!W84</f>
        <v/>
      </c>
      <c r="K85">
        <f>'Raw Data'!X84</f>
        <v>1</v>
      </c>
      <c r="L85">
        <f>'Raw Data'!Y84</f>
        <v>1</v>
      </c>
      <c r="M85" t="str">
        <f>'Raw Data'!Z84</f>
        <v/>
      </c>
      <c r="N85" t="str">
        <f>'Raw Data'!AA84</f>
        <v/>
      </c>
      <c r="O85">
        <f>'Raw Data'!AB84</f>
        <v>1</v>
      </c>
      <c r="P85">
        <f>'Raw Data'!AC84</f>
        <v>2</v>
      </c>
    </row>
    <row r="86" spans="1:16" x14ac:dyDescent="0.35">
      <c r="A86" s="6" t="str">
        <f>'Raw Data'!A86</f>
        <v>VPD-620</v>
      </c>
      <c r="B86" s="6" t="str">
        <f>'Raw Data'!B86</f>
        <v>IB*2.0*699</v>
      </c>
      <c r="C86" s="6" t="str">
        <f>'Raw Data'!C86</f>
        <v>EHRM Analysis: Potential Impact</v>
      </c>
      <c r="D86" s="6" t="str">
        <f>'Raw Data'!D86</f>
        <v>EHRM Analysis: Potential Impact</v>
      </c>
      <c r="E86">
        <f>'Raw Data'!R85</f>
        <v>2</v>
      </c>
      <c r="F86">
        <f>'Raw Data'!S85</f>
        <v>2</v>
      </c>
      <c r="G86" s="13">
        <f>'Raw Data'!T85</f>
        <v>3</v>
      </c>
      <c r="H86">
        <f>'Raw Data'!U85</f>
        <v>2</v>
      </c>
      <c r="I86" t="str">
        <f>'Raw Data'!V85</f>
        <v/>
      </c>
      <c r="J86" t="str">
        <f>'Raw Data'!W85</f>
        <v/>
      </c>
      <c r="K86">
        <f>'Raw Data'!X85</f>
        <v>1</v>
      </c>
      <c r="L86">
        <f>'Raw Data'!Y85</f>
        <v>2</v>
      </c>
      <c r="M86" t="str">
        <f>'Raw Data'!Z85</f>
        <v/>
      </c>
      <c r="N86" t="str">
        <f>'Raw Data'!AA85</f>
        <v/>
      </c>
      <c r="O86">
        <f>'Raw Data'!AB85</f>
        <v>1</v>
      </c>
      <c r="P86">
        <f>'Raw Data'!AC85</f>
        <v>3</v>
      </c>
    </row>
    <row r="87" spans="1:16" x14ac:dyDescent="0.35">
      <c r="A87" s="9" t="str">
        <f>'Raw Data'!A87</f>
        <v>VPD-619</v>
      </c>
      <c r="B87" s="9" t="str">
        <f>'Raw Data'!B87</f>
        <v>LHS*1.0*1</v>
      </c>
      <c r="C87" s="9" t="str">
        <f>'Raw Data'!C87</f>
        <v>EHRM Analysis: Potential Impact</v>
      </c>
      <c r="D87" s="9" t="str">
        <f>'Raw Data'!D87</f>
        <v>EHRM Analysis: Potential Impact</v>
      </c>
      <c r="E87">
        <f>'Raw Data'!R86</f>
        <v>2</v>
      </c>
      <c r="F87" t="str">
        <f>'Raw Data'!S86</f>
        <v/>
      </c>
      <c r="G87" s="13" t="str">
        <f>'Raw Data'!T86</f>
        <v/>
      </c>
      <c r="H87" t="str">
        <f>'Raw Data'!U86</f>
        <v/>
      </c>
      <c r="I87" t="str">
        <f>'Raw Data'!V86</f>
        <v/>
      </c>
      <c r="J87" t="str">
        <f>'Raw Data'!W86</f>
        <v/>
      </c>
      <c r="K87" t="str">
        <f>'Raw Data'!X86</f>
        <v/>
      </c>
      <c r="L87" t="str">
        <f>'Raw Data'!Y86</f>
        <v/>
      </c>
      <c r="M87" t="str">
        <f>'Raw Data'!Z86</f>
        <v/>
      </c>
      <c r="N87" t="str">
        <f>'Raw Data'!AA86</f>
        <v/>
      </c>
      <c r="O87" t="str">
        <f>'Raw Data'!AB86</f>
        <v/>
      </c>
      <c r="P87" t="str">
        <f>'Raw Data'!AC86</f>
        <v/>
      </c>
    </row>
    <row r="88" spans="1:16" x14ac:dyDescent="0.35">
      <c r="A88" s="6" t="str">
        <f>'Raw Data'!A88</f>
        <v>VPD-618</v>
      </c>
      <c r="B88" s="6" t="str">
        <f>'Raw Data'!B88</f>
        <v>ANRV*5.1*5</v>
      </c>
      <c r="C88" s="6" t="str">
        <f>'Raw Data'!C88</f>
        <v>ETS Install Fail</v>
      </c>
      <c r="D88" s="6" t="str">
        <f>'Raw Data'!D88</f>
        <v>ETS Install without EHRM Testing</v>
      </c>
      <c r="E88">
        <f>'Raw Data'!R87</f>
        <v>2</v>
      </c>
      <c r="F88" t="str">
        <f>'Raw Data'!S87</f>
        <v/>
      </c>
      <c r="G88" s="13" t="str">
        <f>'Raw Data'!T87</f>
        <v/>
      </c>
      <c r="H88" t="str">
        <f>'Raw Data'!U87</f>
        <v/>
      </c>
      <c r="I88" t="str">
        <f>'Raw Data'!V87</f>
        <v/>
      </c>
      <c r="J88" t="str">
        <f>'Raw Data'!W87</f>
        <v/>
      </c>
      <c r="K88" t="str">
        <f>'Raw Data'!X87</f>
        <v/>
      </c>
      <c r="L88" t="str">
        <f>'Raw Data'!Y87</f>
        <v/>
      </c>
      <c r="M88" t="str">
        <f>'Raw Data'!Z87</f>
        <v/>
      </c>
      <c r="N88" t="str">
        <f>'Raw Data'!AA87</f>
        <v/>
      </c>
      <c r="O88" t="str">
        <f>'Raw Data'!AB87</f>
        <v/>
      </c>
      <c r="P88" t="str">
        <f>'Raw Data'!AC87</f>
        <v/>
      </c>
    </row>
    <row r="89" spans="1:16" x14ac:dyDescent="0.35">
      <c r="A89" s="9" t="str">
        <f>'Raw Data'!A89</f>
        <v>VPD-617</v>
      </c>
      <c r="B89" s="9" t="str">
        <f>'Raw Data'!B89</f>
        <v>WEBG*3.0*7</v>
      </c>
      <c r="C89" s="9" t="str">
        <f>'Raw Data'!C89</f>
        <v>VOCCB Approved to Install</v>
      </c>
      <c r="D89" s="9" t="str">
        <f>'Raw Data'!D89</f>
        <v>VOCCB Approved to Install</v>
      </c>
      <c r="E89">
        <f>'Raw Data'!R88</f>
        <v>2</v>
      </c>
      <c r="F89">
        <f>'Raw Data'!S88</f>
        <v>2</v>
      </c>
      <c r="G89" s="13">
        <f>'Raw Data'!T88</f>
        <v>45</v>
      </c>
      <c r="H89" t="str">
        <f>'Raw Data'!U88</f>
        <v/>
      </c>
      <c r="I89" t="str">
        <f>'Raw Data'!V88</f>
        <v/>
      </c>
      <c r="J89" t="str">
        <f>'Raw Data'!W88</f>
        <v/>
      </c>
      <c r="K89">
        <f>'Raw Data'!X88</f>
        <v>-45</v>
      </c>
      <c r="L89" t="str">
        <f>'Raw Data'!Y88</f>
        <v/>
      </c>
      <c r="M89" t="str">
        <f>'Raw Data'!Z88</f>
        <v/>
      </c>
      <c r="N89" t="str">
        <f>'Raw Data'!AA88</f>
        <v/>
      </c>
      <c r="O89" t="str">
        <f>'Raw Data'!AB88</f>
        <v/>
      </c>
      <c r="P89" t="str">
        <f>'Raw Data'!AC88</f>
        <v/>
      </c>
    </row>
    <row r="90" spans="1:16" x14ac:dyDescent="0.35">
      <c r="A90" s="6" t="str">
        <f>'Raw Data'!A90</f>
        <v>VPD-616</v>
      </c>
      <c r="B90" s="6" t="str">
        <f>'Raw Data'!B90</f>
        <v>TIU*1.0*349</v>
      </c>
      <c r="C90" s="6" t="str">
        <f>'Raw Data'!C90</f>
        <v>VOCCB Approved to Install</v>
      </c>
      <c r="D90" s="6" t="str">
        <f>'Raw Data'!D90</f>
        <v>VOCCB Approved to Install</v>
      </c>
      <c r="E90">
        <f>'Raw Data'!R89</f>
        <v>2</v>
      </c>
      <c r="F90">
        <f>'Raw Data'!S89</f>
        <v>2</v>
      </c>
      <c r="G90" s="13" t="str">
        <f>'Raw Data'!T89</f>
        <v/>
      </c>
      <c r="H90" t="str">
        <f>'Raw Data'!U89</f>
        <v/>
      </c>
      <c r="I90" t="str">
        <f>'Raw Data'!V89</f>
        <v/>
      </c>
      <c r="J90" t="str">
        <f>'Raw Data'!W89</f>
        <v/>
      </c>
      <c r="K90" t="str">
        <f>'Raw Data'!X89</f>
        <v/>
      </c>
      <c r="L90" t="str">
        <f>'Raw Data'!Y89</f>
        <v/>
      </c>
      <c r="M90" t="str">
        <f>'Raw Data'!Z89</f>
        <v/>
      </c>
      <c r="N90" t="str">
        <f>'Raw Data'!AA89</f>
        <v/>
      </c>
      <c r="O90">
        <f>'Raw Data'!AB89</f>
        <v>1</v>
      </c>
      <c r="P90">
        <f>'Raw Data'!AC89</f>
        <v>1</v>
      </c>
    </row>
    <row r="91" spans="1:16" x14ac:dyDescent="0.35">
      <c r="A91" s="9" t="str">
        <f>'Raw Data'!A91</f>
        <v>VPD-615</v>
      </c>
      <c r="B91" s="9" t="str">
        <f>'Raw Data'!B91</f>
        <v>PSO*7.0*674</v>
      </c>
      <c r="C91" s="9" t="str">
        <f>'Raw Data'!C91</f>
        <v>VOCCB Approved to Install</v>
      </c>
      <c r="D91" s="9" t="str">
        <f>'Raw Data'!D91</f>
        <v>VOCCB Approved to Install</v>
      </c>
      <c r="E91">
        <f>'Raw Data'!R90</f>
        <v>2</v>
      </c>
      <c r="F91">
        <f>'Raw Data'!S90</f>
        <v>2</v>
      </c>
      <c r="G91" s="13">
        <f>'Raw Data'!T90</f>
        <v>2</v>
      </c>
      <c r="H91">
        <f>'Raw Data'!U90</f>
        <v>2</v>
      </c>
      <c r="I91" t="str">
        <f>'Raw Data'!V90</f>
        <v/>
      </c>
      <c r="J91" t="str">
        <f>'Raw Data'!W90</f>
        <v/>
      </c>
      <c r="K91">
        <f>'Raw Data'!X90</f>
        <v>1</v>
      </c>
      <c r="L91">
        <f>'Raw Data'!Y90</f>
        <v>1</v>
      </c>
      <c r="M91" t="str">
        <f>'Raw Data'!Z90</f>
        <v/>
      </c>
      <c r="N91" t="str">
        <f>'Raw Data'!AA90</f>
        <v/>
      </c>
      <c r="O91">
        <f>'Raw Data'!AB90</f>
        <v>1</v>
      </c>
      <c r="P91">
        <f>'Raw Data'!AC90</f>
        <v>2</v>
      </c>
    </row>
    <row r="92" spans="1:16" x14ac:dyDescent="0.35">
      <c r="A92" s="6" t="str">
        <f>'Raw Data'!A92</f>
        <v>VPD-614</v>
      </c>
      <c r="B92" s="6" t="str">
        <f>'Raw Data'!B92</f>
        <v>WEBI*20.0*1</v>
      </c>
      <c r="C92" s="6" t="str">
        <f>'Raw Data'!C92</f>
        <v>VOCCB Approved to Install</v>
      </c>
      <c r="D92" s="6" t="str">
        <f>'Raw Data'!D92</f>
        <v>VOCCB Approved to Install</v>
      </c>
      <c r="E92">
        <f>'Raw Data'!R91</f>
        <v>2</v>
      </c>
      <c r="F92">
        <f>'Raw Data'!S91</f>
        <v>2</v>
      </c>
      <c r="G92" s="13">
        <f>'Raw Data'!T91</f>
        <v>2</v>
      </c>
      <c r="H92">
        <f>'Raw Data'!U91</f>
        <v>2</v>
      </c>
      <c r="I92" t="str">
        <f>'Raw Data'!V91</f>
        <v/>
      </c>
      <c r="J92" t="str">
        <f>'Raw Data'!W91</f>
        <v/>
      </c>
      <c r="K92">
        <f>'Raw Data'!X91</f>
        <v>2</v>
      </c>
      <c r="L92">
        <f>'Raw Data'!Y91</f>
        <v>2</v>
      </c>
      <c r="M92" t="str">
        <f>'Raw Data'!Z91</f>
        <v/>
      </c>
      <c r="N92" t="str">
        <f>'Raw Data'!AA91</f>
        <v/>
      </c>
      <c r="O92">
        <f>'Raw Data'!AB91</f>
        <v>1</v>
      </c>
      <c r="P92">
        <f>'Raw Data'!AC91</f>
        <v>3</v>
      </c>
    </row>
    <row r="93" spans="1:16" x14ac:dyDescent="0.35">
      <c r="A93" s="9" t="str">
        <f>'Raw Data'!A93</f>
        <v>VPD-613</v>
      </c>
      <c r="B93" s="9" t="str">
        <f>'Raw Data'!B93</f>
        <v>SD*5.3*813</v>
      </c>
      <c r="C93" s="9" t="str">
        <f>'Raw Data'!C93</f>
        <v>VOCCB Approved to Install</v>
      </c>
      <c r="D93" s="9" t="str">
        <f>'Raw Data'!D93</f>
        <v>VOCCB Approved to Install</v>
      </c>
      <c r="E93">
        <f>'Raw Data'!R92</f>
        <v>1</v>
      </c>
      <c r="F93">
        <f>'Raw Data'!S92</f>
        <v>1</v>
      </c>
      <c r="G93" s="13" t="str">
        <f>'Raw Data'!T92</f>
        <v/>
      </c>
      <c r="H93" t="str">
        <f>'Raw Data'!U92</f>
        <v/>
      </c>
      <c r="I93" t="str">
        <f>'Raw Data'!V92</f>
        <v/>
      </c>
      <c r="J93" t="str">
        <f>'Raw Data'!W92</f>
        <v/>
      </c>
      <c r="K93" t="str">
        <f>'Raw Data'!X92</f>
        <v/>
      </c>
      <c r="L93" t="str">
        <f>'Raw Data'!Y92</f>
        <v/>
      </c>
      <c r="M93" t="str">
        <f>'Raw Data'!Z92</f>
        <v/>
      </c>
      <c r="N93" t="str">
        <f>'Raw Data'!AA92</f>
        <v/>
      </c>
      <c r="O93">
        <f>'Raw Data'!AB92</f>
        <v>1</v>
      </c>
      <c r="P93">
        <f>'Raw Data'!AC92</f>
        <v>1</v>
      </c>
    </row>
    <row r="94" spans="1:16" x14ac:dyDescent="0.35">
      <c r="A94" s="6" t="str">
        <f>'Raw Data'!A94</f>
        <v>VPD-612</v>
      </c>
      <c r="B94" s="6" t="str">
        <f>'Raw Data'!B94</f>
        <v>YS*5.01*199</v>
      </c>
      <c r="C94" s="6" t="str">
        <f>'Raw Data'!C94</f>
        <v>On Hold</v>
      </c>
      <c r="D94" s="6" t="str">
        <f>'Raw Data'!D94</f>
        <v>On Hold</v>
      </c>
      <c r="E94">
        <f>'Raw Data'!R93</f>
        <v>1</v>
      </c>
      <c r="F94">
        <f>'Raw Data'!S93</f>
        <v>1</v>
      </c>
      <c r="G94" s="13">
        <f>'Raw Data'!T93</f>
        <v>2</v>
      </c>
      <c r="H94">
        <f>'Raw Data'!U93</f>
        <v>2</v>
      </c>
      <c r="I94" t="str">
        <f>'Raw Data'!V93</f>
        <v/>
      </c>
      <c r="J94">
        <f>'Raw Data'!W93</f>
        <v>46</v>
      </c>
      <c r="K94">
        <f>'Raw Data'!X93</f>
        <v>1</v>
      </c>
      <c r="L94">
        <f>'Raw Data'!Y93</f>
        <v>1</v>
      </c>
      <c r="M94" t="str">
        <f>'Raw Data'!Z93</f>
        <v/>
      </c>
      <c r="N94">
        <f>'Raw Data'!AA93</f>
        <v>-45</v>
      </c>
      <c r="O94">
        <f>'Raw Data'!AB93</f>
        <v>1</v>
      </c>
      <c r="P94">
        <f>'Raw Data'!AC93</f>
        <v>2</v>
      </c>
    </row>
    <row r="95" spans="1:16" x14ac:dyDescent="0.35">
      <c r="A95" s="9" t="str">
        <f>'Raw Data'!A95</f>
        <v>VPD-610</v>
      </c>
      <c r="B95" s="9" t="str">
        <f>'Raw Data'!B95</f>
        <v>DSIU*2.0*4</v>
      </c>
      <c r="C95" s="9" t="str">
        <f>'Raw Data'!C95</f>
        <v>VOCCB Approved to Install</v>
      </c>
      <c r="D95" s="9" t="str">
        <f>'Raw Data'!D95</f>
        <v>VOCCB Approved to Install</v>
      </c>
      <c r="E95">
        <f>'Raw Data'!R94</f>
        <v>1</v>
      </c>
      <c r="F95">
        <f>'Raw Data'!S94</f>
        <v>1</v>
      </c>
      <c r="G95" s="13">
        <f>'Raw Data'!T94</f>
        <v>2</v>
      </c>
      <c r="H95">
        <f>'Raw Data'!U94</f>
        <v>2</v>
      </c>
      <c r="I95" t="str">
        <f>'Raw Data'!V94</f>
        <v/>
      </c>
      <c r="J95" t="str">
        <f>'Raw Data'!W94</f>
        <v/>
      </c>
      <c r="K95">
        <f>'Raw Data'!X94</f>
        <v>1</v>
      </c>
      <c r="L95">
        <f>'Raw Data'!Y94</f>
        <v>1</v>
      </c>
      <c r="M95" t="str">
        <f>'Raw Data'!Z94</f>
        <v/>
      </c>
      <c r="N95" t="str">
        <f>'Raw Data'!AA94</f>
        <v/>
      </c>
      <c r="O95">
        <f>'Raw Data'!AB94</f>
        <v>1</v>
      </c>
      <c r="P95">
        <f>'Raw Data'!AC94</f>
        <v>2</v>
      </c>
    </row>
    <row r="96" spans="1:16" x14ac:dyDescent="0.35">
      <c r="A96" s="6" t="str">
        <f>'Raw Data'!A96</f>
        <v>VPD-608</v>
      </c>
      <c r="B96" s="6" t="str">
        <f>'Raw Data'!B96</f>
        <v>DSIT*3.7*8</v>
      </c>
      <c r="C96" s="6" t="str">
        <f>'Raw Data'!C96</f>
        <v>ETS Install without EHRM Testing</v>
      </c>
      <c r="D96" s="6" t="str">
        <f>'Raw Data'!D96</f>
        <v>Do Not Install</v>
      </c>
      <c r="E96">
        <f>'Raw Data'!R95</f>
        <v>3</v>
      </c>
      <c r="F96">
        <f>'Raw Data'!S95</f>
        <v>4</v>
      </c>
      <c r="G96" s="13">
        <f>'Raw Data'!T95</f>
        <v>5</v>
      </c>
      <c r="H96">
        <f>'Raw Data'!U95</f>
        <v>4</v>
      </c>
      <c r="I96" t="str">
        <f>'Raw Data'!V95</f>
        <v/>
      </c>
      <c r="J96" t="str">
        <f>'Raw Data'!W95</f>
        <v/>
      </c>
      <c r="K96">
        <f>'Raw Data'!X95</f>
        <v>1</v>
      </c>
      <c r="L96">
        <f>'Raw Data'!Y95</f>
        <v>2</v>
      </c>
      <c r="M96" t="str">
        <f>'Raw Data'!Z95</f>
        <v/>
      </c>
      <c r="N96" t="str">
        <f>'Raw Data'!AA95</f>
        <v/>
      </c>
      <c r="O96">
        <f>'Raw Data'!AB95</f>
        <v>1</v>
      </c>
      <c r="P96">
        <f>'Raw Data'!AC95</f>
        <v>5</v>
      </c>
    </row>
    <row r="97" spans="1:16" x14ac:dyDescent="0.35">
      <c r="A97" s="9" t="str">
        <f>'Raw Data'!A97</f>
        <v>VPD-607</v>
      </c>
      <c r="B97" s="9" t="str">
        <f>'Raw Data'!B97</f>
        <v>DSIT*3.7*5</v>
      </c>
      <c r="C97" s="9" t="str">
        <f>'Raw Data'!C97</f>
        <v>VOCCB Approved to Install</v>
      </c>
      <c r="D97" s="9" t="str">
        <f>'Raw Data'!D97</f>
        <v>Do Not Install</v>
      </c>
      <c r="E97">
        <f>'Raw Data'!R96</f>
        <v>3</v>
      </c>
      <c r="F97">
        <f>'Raw Data'!S96</f>
        <v>3</v>
      </c>
      <c r="G97" s="13">
        <f>'Raw Data'!T96</f>
        <v>2</v>
      </c>
      <c r="H97" t="str">
        <f>'Raw Data'!U96</f>
        <v/>
      </c>
      <c r="I97" t="str">
        <f>'Raw Data'!V96</f>
        <v/>
      </c>
      <c r="J97" t="str">
        <f>'Raw Data'!W96</f>
        <v/>
      </c>
      <c r="K97">
        <f>'Raw Data'!X96</f>
        <v>2</v>
      </c>
      <c r="L97" t="str">
        <f>'Raw Data'!Y96</f>
        <v/>
      </c>
      <c r="M97" t="str">
        <f>'Raw Data'!Z96</f>
        <v/>
      </c>
      <c r="N97" t="str">
        <f>'Raw Data'!AA96</f>
        <v/>
      </c>
      <c r="O97">
        <f>'Raw Data'!AB96</f>
        <v>1</v>
      </c>
      <c r="P97">
        <f>'Raw Data'!AC96</f>
        <v>3</v>
      </c>
    </row>
    <row r="98" spans="1:16" x14ac:dyDescent="0.35">
      <c r="A98" s="6" t="str">
        <f>'Raw Data'!A98</f>
        <v>VPD-606</v>
      </c>
      <c r="B98" s="6" t="str">
        <f>'Raw Data'!B98</f>
        <v>CHDS*2.2*3</v>
      </c>
      <c r="C98" s="6" t="str">
        <f>'Raw Data'!C98</f>
        <v>VOCCB Approved to Install</v>
      </c>
      <c r="D98" s="6" t="str">
        <f>'Raw Data'!D98</f>
        <v>VOCCB Approved to Install</v>
      </c>
      <c r="E98">
        <f>'Raw Data'!R97</f>
        <v>3</v>
      </c>
      <c r="F98">
        <f>'Raw Data'!S97</f>
        <v>3</v>
      </c>
      <c r="G98" s="13">
        <f>'Raw Data'!T97</f>
        <v>2</v>
      </c>
      <c r="H98" t="str">
        <f>'Raw Data'!U97</f>
        <v/>
      </c>
      <c r="I98" t="str">
        <f>'Raw Data'!V97</f>
        <v/>
      </c>
      <c r="J98" t="str">
        <f>'Raw Data'!W97</f>
        <v/>
      </c>
      <c r="K98">
        <f>'Raw Data'!X97</f>
        <v>2</v>
      </c>
      <c r="L98" t="str">
        <f>'Raw Data'!Y97</f>
        <v/>
      </c>
      <c r="M98" t="str">
        <f>'Raw Data'!Z97</f>
        <v/>
      </c>
      <c r="N98" t="str">
        <f>'Raw Data'!AA97</f>
        <v/>
      </c>
      <c r="O98">
        <f>'Raw Data'!AB97</f>
        <v>1</v>
      </c>
      <c r="P98">
        <f>'Raw Data'!AC97</f>
        <v>3</v>
      </c>
    </row>
    <row r="99" spans="1:16" x14ac:dyDescent="0.35">
      <c r="A99" s="9" t="str">
        <f>'Raw Data'!A99</f>
        <v>VPD-604</v>
      </c>
      <c r="B99" s="9" t="str">
        <f>'Raw Data'!B99</f>
        <v>JLV*3.0*4</v>
      </c>
      <c r="C99" s="9" t="str">
        <f>'Raw Data'!C99</f>
        <v>VOCCB Approved to Install</v>
      </c>
      <c r="D99" s="9" t="str">
        <f>'Raw Data'!D99</f>
        <v>VOCCB Approved to Install</v>
      </c>
      <c r="E99">
        <f>'Raw Data'!R98</f>
        <v>2</v>
      </c>
      <c r="F99">
        <f>'Raw Data'!S98</f>
        <v>2</v>
      </c>
      <c r="G99" s="13" t="str">
        <f>'Raw Data'!T98</f>
        <v/>
      </c>
      <c r="H99" t="str">
        <f>'Raw Data'!U98</f>
        <v/>
      </c>
      <c r="I99" t="str">
        <f>'Raw Data'!V98</f>
        <v/>
      </c>
      <c r="J99" t="str">
        <f>'Raw Data'!W98</f>
        <v/>
      </c>
      <c r="K99" t="str">
        <f>'Raw Data'!X98</f>
        <v/>
      </c>
      <c r="L99" t="str">
        <f>'Raw Data'!Y98</f>
        <v/>
      </c>
      <c r="M99" t="str">
        <f>'Raw Data'!Z98</f>
        <v/>
      </c>
      <c r="N99" t="str">
        <f>'Raw Data'!AA98</f>
        <v/>
      </c>
      <c r="O99">
        <f>'Raw Data'!AB98</f>
        <v>1</v>
      </c>
      <c r="P99">
        <f>'Raw Data'!AC98</f>
        <v>1</v>
      </c>
    </row>
    <row r="100" spans="1:16" x14ac:dyDescent="0.35">
      <c r="A100" s="6" t="str">
        <f>'Raw Data'!A100</f>
        <v>VPD-603</v>
      </c>
      <c r="B100" s="6" t="str">
        <f>'Raw Data'!B100</f>
        <v>MAG*3.0*290</v>
      </c>
      <c r="C100" s="6" t="str">
        <f>'Raw Data'!C100</f>
        <v>VOCCB Approved to Install</v>
      </c>
      <c r="D100" s="6" t="str">
        <f>'Raw Data'!D100</f>
        <v>VOCCB Approved to Install</v>
      </c>
      <c r="E100">
        <f>'Raw Data'!R99</f>
        <v>2</v>
      </c>
      <c r="F100">
        <f>'Raw Data'!S99</f>
        <v>2</v>
      </c>
      <c r="G100" s="13" t="str">
        <f>'Raw Data'!T99</f>
        <v/>
      </c>
      <c r="H100" t="str">
        <f>'Raw Data'!U99</f>
        <v/>
      </c>
      <c r="I100" t="str">
        <f>'Raw Data'!V99</f>
        <v/>
      </c>
      <c r="J100" t="str">
        <f>'Raw Data'!W99</f>
        <v/>
      </c>
      <c r="K100" t="str">
        <f>'Raw Data'!X99</f>
        <v/>
      </c>
      <c r="L100" t="str">
        <f>'Raw Data'!Y99</f>
        <v/>
      </c>
      <c r="M100" t="str">
        <f>'Raw Data'!Z99</f>
        <v/>
      </c>
      <c r="N100" t="str">
        <f>'Raw Data'!AA99</f>
        <v/>
      </c>
      <c r="O100">
        <f>'Raw Data'!AB99</f>
        <v>1</v>
      </c>
      <c r="P100">
        <f>'Raw Data'!AC99</f>
        <v>1</v>
      </c>
    </row>
    <row r="101" spans="1:16" x14ac:dyDescent="0.35">
      <c r="A101" s="9" t="str">
        <f>'Raw Data'!A101</f>
        <v>VPD-602</v>
      </c>
      <c r="B101" s="9" t="str">
        <f>'Raw Data'!B101</f>
        <v>MAG*3.0*321</v>
      </c>
      <c r="C101" s="9" t="str">
        <f>'Raw Data'!C101</f>
        <v>VOCCB Approved to Install</v>
      </c>
      <c r="D101" s="9" t="str">
        <f>'Raw Data'!D101</f>
        <v>VOCCB Approved to Install</v>
      </c>
      <c r="E101">
        <f>'Raw Data'!R100</f>
        <v>2</v>
      </c>
      <c r="F101">
        <f>'Raw Data'!S100</f>
        <v>7</v>
      </c>
      <c r="G101" s="13">
        <f>'Raw Data'!T100</f>
        <v>2</v>
      </c>
      <c r="H101">
        <f>'Raw Data'!U100</f>
        <v>2</v>
      </c>
      <c r="I101" t="str">
        <f>'Raw Data'!V100</f>
        <v/>
      </c>
      <c r="J101" t="str">
        <f>'Raw Data'!W100</f>
        <v/>
      </c>
      <c r="K101">
        <f>'Raw Data'!X100</f>
        <v>1</v>
      </c>
      <c r="L101">
        <f>'Raw Data'!Y100</f>
        <v>1</v>
      </c>
      <c r="M101" t="str">
        <f>'Raw Data'!Z100</f>
        <v/>
      </c>
      <c r="N101" t="str">
        <f>'Raw Data'!AA100</f>
        <v/>
      </c>
      <c r="O101">
        <f>'Raw Data'!AB100</f>
        <v>1</v>
      </c>
      <c r="P101">
        <f>'Raw Data'!AC100</f>
        <v>2</v>
      </c>
    </row>
    <row r="102" spans="1:16" x14ac:dyDescent="0.35">
      <c r="A102" s="6" t="str">
        <f>'Raw Data'!A102</f>
        <v>VPD-601</v>
      </c>
      <c r="B102" s="6" t="str">
        <f>'Raw Data'!B102</f>
        <v>MAG*3.0*302</v>
      </c>
      <c r="C102" s="6" t="str">
        <f>'Raw Data'!C102</f>
        <v>VOCCB Approved to Install</v>
      </c>
      <c r="D102" s="6" t="str">
        <f>'Raw Data'!D102</f>
        <v>VOCCB Approved to Install</v>
      </c>
      <c r="E102">
        <f>'Raw Data'!R101</f>
        <v>2</v>
      </c>
      <c r="F102">
        <f>'Raw Data'!S101</f>
        <v>9</v>
      </c>
      <c r="G102" s="13">
        <f>'Raw Data'!T101</f>
        <v>2</v>
      </c>
      <c r="H102">
        <f>'Raw Data'!U101</f>
        <v>2</v>
      </c>
      <c r="I102" t="str">
        <f>'Raw Data'!V101</f>
        <v/>
      </c>
      <c r="J102" t="str">
        <f>'Raw Data'!W101</f>
        <v/>
      </c>
      <c r="K102">
        <f>'Raw Data'!X101</f>
        <v>1</v>
      </c>
      <c r="L102">
        <f>'Raw Data'!Y101</f>
        <v>1</v>
      </c>
      <c r="M102" t="str">
        <f>'Raw Data'!Z101</f>
        <v/>
      </c>
      <c r="N102" t="str">
        <f>'Raw Data'!AA101</f>
        <v/>
      </c>
      <c r="O102">
        <f>'Raw Data'!AB101</f>
        <v>1</v>
      </c>
      <c r="P102">
        <f>'Raw Data'!AC101</f>
        <v>2</v>
      </c>
    </row>
    <row r="103" spans="1:16" x14ac:dyDescent="0.35">
      <c r="A103" s="9" t="str">
        <f>'Raw Data'!A103</f>
        <v>VPD-600</v>
      </c>
      <c r="B103" s="9" t="str">
        <f>'Raw Data'!B103</f>
        <v>MAG*3.0*325</v>
      </c>
      <c r="C103" s="9" t="str">
        <f>'Raw Data'!C103</f>
        <v>VOCCB Approved to Install</v>
      </c>
      <c r="D103" s="9" t="str">
        <f>'Raw Data'!D103</f>
        <v>VOCCB Approved to Install</v>
      </c>
      <c r="E103">
        <f>'Raw Data'!R102</f>
        <v>2</v>
      </c>
      <c r="F103">
        <f>'Raw Data'!S102</f>
        <v>13</v>
      </c>
      <c r="G103" s="13">
        <f>'Raw Data'!T102</f>
        <v>2</v>
      </c>
      <c r="H103">
        <f>'Raw Data'!U102</f>
        <v>2</v>
      </c>
      <c r="I103" t="str">
        <f>'Raw Data'!V102</f>
        <v/>
      </c>
      <c r="J103" t="str">
        <f>'Raw Data'!W102</f>
        <v/>
      </c>
      <c r="K103">
        <f>'Raw Data'!X102</f>
        <v>1</v>
      </c>
      <c r="L103">
        <f>'Raw Data'!Y102</f>
        <v>1</v>
      </c>
      <c r="M103" t="str">
        <f>'Raw Data'!Z102</f>
        <v/>
      </c>
      <c r="N103" t="str">
        <f>'Raw Data'!AA102</f>
        <v/>
      </c>
      <c r="O103">
        <f>'Raw Data'!AB102</f>
        <v>1</v>
      </c>
      <c r="P103">
        <f>'Raw Data'!AC102</f>
        <v>2</v>
      </c>
    </row>
    <row r="104" spans="1:16" x14ac:dyDescent="0.35">
      <c r="A104" s="6" t="str">
        <f>'Raw Data'!A104</f>
        <v>VPD-599</v>
      </c>
      <c r="B104" s="6" t="str">
        <f>'Raw Data'!B104</f>
        <v>OR*3.0*585</v>
      </c>
      <c r="C104" s="6" t="str">
        <f>'Raw Data'!C104</f>
        <v>VOCCB Approved to Install</v>
      </c>
      <c r="D104" s="6" t="str">
        <f>'Raw Data'!D104</f>
        <v>VOCCB Approved to Install</v>
      </c>
      <c r="E104">
        <f>'Raw Data'!R103</f>
        <v>2</v>
      </c>
      <c r="F104">
        <f>'Raw Data'!S103</f>
        <v>2</v>
      </c>
      <c r="G104" s="13">
        <f>'Raw Data'!T103</f>
        <v>6</v>
      </c>
      <c r="H104">
        <f>'Raw Data'!U103</f>
        <v>6</v>
      </c>
      <c r="I104" t="str">
        <f>'Raw Data'!V103</f>
        <v/>
      </c>
      <c r="J104" t="str">
        <f>'Raw Data'!W103</f>
        <v/>
      </c>
      <c r="K104">
        <f>'Raw Data'!X103</f>
        <v>1</v>
      </c>
      <c r="L104">
        <f>'Raw Data'!Y103</f>
        <v>1</v>
      </c>
      <c r="M104" t="str">
        <f>'Raw Data'!Z103</f>
        <v/>
      </c>
      <c r="N104" t="str">
        <f>'Raw Data'!AA103</f>
        <v/>
      </c>
      <c r="O104">
        <f>'Raw Data'!AB103</f>
        <v>1</v>
      </c>
      <c r="P104">
        <f>'Raw Data'!AC103</f>
        <v>6</v>
      </c>
    </row>
    <row r="105" spans="1:16" x14ac:dyDescent="0.35">
      <c r="A105" s="9" t="str">
        <f>'Raw Data'!A105</f>
        <v>VPD-598</v>
      </c>
      <c r="B105" s="9" t="str">
        <f>'Raw Data'!B105</f>
        <v>MAG*3.0*305</v>
      </c>
      <c r="C105" s="9" t="str">
        <f>'Raw Data'!C105</f>
        <v>VOCCB Approved to Install</v>
      </c>
      <c r="D105" s="9" t="str">
        <f>'Raw Data'!D105</f>
        <v>VOCCB Approved to Install</v>
      </c>
      <c r="E105">
        <f>'Raw Data'!R104</f>
        <v>1</v>
      </c>
      <c r="F105">
        <f>'Raw Data'!S104</f>
        <v>1</v>
      </c>
      <c r="G105" s="13">
        <f>'Raw Data'!T104</f>
        <v>4</v>
      </c>
      <c r="H105">
        <f>'Raw Data'!U104</f>
        <v>2</v>
      </c>
      <c r="I105" t="str">
        <f>'Raw Data'!V104</f>
        <v/>
      </c>
      <c r="J105" t="str">
        <f>'Raw Data'!W104</f>
        <v/>
      </c>
      <c r="K105">
        <f>'Raw Data'!X104</f>
        <v>1</v>
      </c>
      <c r="L105">
        <f>'Raw Data'!Y104</f>
        <v>3</v>
      </c>
      <c r="M105" t="str">
        <f>'Raw Data'!Z104</f>
        <v/>
      </c>
      <c r="N105" t="str">
        <f>'Raw Data'!AA104</f>
        <v/>
      </c>
      <c r="O105">
        <f>'Raw Data'!AB104</f>
        <v>1</v>
      </c>
      <c r="P105">
        <f>'Raw Data'!AC104</f>
        <v>4</v>
      </c>
    </row>
    <row r="106" spans="1:16" x14ac:dyDescent="0.35">
      <c r="A106" s="6" t="str">
        <f>'Raw Data'!A106</f>
        <v>VPD-597</v>
      </c>
      <c r="B106" s="6" t="str">
        <f>'Raw Data'!B106</f>
        <v>HDS*1.0*52</v>
      </c>
      <c r="C106" s="6" t="str">
        <f>'Raw Data'!C106</f>
        <v>VOCCB Approved to Install</v>
      </c>
      <c r="D106" s="6" t="str">
        <f>'Raw Data'!D106</f>
        <v>VOCCB Approved to Install</v>
      </c>
      <c r="E106">
        <f>'Raw Data'!R105</f>
        <v>1</v>
      </c>
      <c r="F106">
        <f>'Raw Data'!S105</f>
        <v>1</v>
      </c>
      <c r="G106" s="13">
        <f>'Raw Data'!T105</f>
        <v>2</v>
      </c>
      <c r="H106">
        <f>'Raw Data'!U105</f>
        <v>2</v>
      </c>
      <c r="I106" t="str">
        <f>'Raw Data'!V105</f>
        <v/>
      </c>
      <c r="J106" t="str">
        <f>'Raw Data'!W105</f>
        <v/>
      </c>
      <c r="K106">
        <f>'Raw Data'!X105</f>
        <v>3</v>
      </c>
      <c r="L106">
        <f>'Raw Data'!Y105</f>
        <v>3</v>
      </c>
      <c r="M106" t="str">
        <f>'Raw Data'!Z105</f>
        <v/>
      </c>
      <c r="N106" t="str">
        <f>'Raw Data'!AA105</f>
        <v/>
      </c>
      <c r="O106">
        <f>'Raw Data'!AB105</f>
        <v>2</v>
      </c>
      <c r="P106">
        <f>'Raw Data'!AC105</f>
        <v>5</v>
      </c>
    </row>
    <row r="107" spans="1:16" x14ac:dyDescent="0.35">
      <c r="A107" s="9" t="str">
        <f>'Raw Data'!A107</f>
        <v>VPD-596</v>
      </c>
      <c r="B107" s="9" t="str">
        <f>'Raw Data'!B107</f>
        <v>WEBP*1.0*26</v>
      </c>
      <c r="C107" s="9" t="str">
        <f>'Raw Data'!C107</f>
        <v>VOCCB Approved to Install</v>
      </c>
      <c r="D107" s="9" t="str">
        <f>'Raw Data'!D107</f>
        <v>VOCCB Approved to Install</v>
      </c>
      <c r="E107">
        <f>'Raw Data'!R106</f>
        <v>2</v>
      </c>
      <c r="F107">
        <f>'Raw Data'!S106</f>
        <v>2</v>
      </c>
      <c r="G107" s="13" t="str">
        <f>'Raw Data'!T106</f>
        <v/>
      </c>
      <c r="H107" t="str">
        <f>'Raw Data'!U106</f>
        <v/>
      </c>
      <c r="I107" t="str">
        <f>'Raw Data'!V106</f>
        <v/>
      </c>
      <c r="J107" t="str">
        <f>'Raw Data'!W106</f>
        <v/>
      </c>
      <c r="K107" t="str">
        <f>'Raw Data'!X106</f>
        <v/>
      </c>
      <c r="L107" t="str">
        <f>'Raw Data'!Y106</f>
        <v/>
      </c>
      <c r="M107" t="str">
        <f>'Raw Data'!Z106</f>
        <v/>
      </c>
      <c r="N107" t="str">
        <f>'Raw Data'!AA106</f>
        <v/>
      </c>
      <c r="O107">
        <f>'Raw Data'!AB106</f>
        <v>1</v>
      </c>
      <c r="P107">
        <f>'Raw Data'!AC106</f>
        <v>1</v>
      </c>
    </row>
    <row r="108" spans="1:16" x14ac:dyDescent="0.35">
      <c r="A108" s="6" t="str">
        <f>'Raw Data'!A108</f>
        <v>VPD-595</v>
      </c>
      <c r="B108" s="6" t="str">
        <f>'Raw Data'!B108</f>
        <v>JVGMR*1.0*2</v>
      </c>
      <c r="C108" s="6" t="str">
        <f>'Raw Data'!C108</f>
        <v>Do Not Install</v>
      </c>
      <c r="D108" s="6" t="str">
        <f>'Raw Data'!D108</f>
        <v>Do Not Install</v>
      </c>
      <c r="E108">
        <f>'Raw Data'!R107</f>
        <v>2</v>
      </c>
      <c r="F108">
        <f>'Raw Data'!S107</f>
        <v>2</v>
      </c>
      <c r="G108" s="13" t="str">
        <f>'Raw Data'!T107</f>
        <v/>
      </c>
      <c r="H108" t="str">
        <f>'Raw Data'!U107</f>
        <v/>
      </c>
      <c r="I108" t="str">
        <f>'Raw Data'!V107</f>
        <v/>
      </c>
      <c r="J108" t="str">
        <f>'Raw Data'!W107</f>
        <v/>
      </c>
      <c r="K108" t="str">
        <f>'Raw Data'!X107</f>
        <v/>
      </c>
      <c r="L108" t="str">
        <f>'Raw Data'!Y107</f>
        <v/>
      </c>
      <c r="M108" t="str">
        <f>'Raw Data'!Z107</f>
        <v/>
      </c>
      <c r="N108" t="str">
        <f>'Raw Data'!AA107</f>
        <v/>
      </c>
      <c r="O108">
        <f>'Raw Data'!AB107</f>
        <v>1</v>
      </c>
      <c r="P108">
        <f>'Raw Data'!AC107</f>
        <v>1</v>
      </c>
    </row>
    <row r="109" spans="1:16" x14ac:dyDescent="0.35">
      <c r="A109" s="9" t="str">
        <f>'Raw Data'!A109</f>
        <v>VPD-594</v>
      </c>
      <c r="B109" s="9" t="str">
        <f>'Raw Data'!B109</f>
        <v>PX*1.0*230</v>
      </c>
      <c r="C109" s="9" t="str">
        <f>'Raw Data'!C109</f>
        <v>VOCCB Approved to Install</v>
      </c>
      <c r="D109" s="9" t="str">
        <f>'Raw Data'!D109</f>
        <v>VOCCB Approved to Install</v>
      </c>
      <c r="E109">
        <f>'Raw Data'!R108</f>
        <v>2</v>
      </c>
      <c r="F109">
        <f>'Raw Data'!S108</f>
        <v>2</v>
      </c>
      <c r="G109" s="13" t="str">
        <f>'Raw Data'!T108</f>
        <v/>
      </c>
      <c r="H109" t="str">
        <f>'Raw Data'!U108</f>
        <v/>
      </c>
      <c r="I109" t="str">
        <f>'Raw Data'!V108</f>
        <v/>
      </c>
      <c r="J109" t="str">
        <f>'Raw Data'!W108</f>
        <v/>
      </c>
      <c r="K109" t="str">
        <f>'Raw Data'!X108</f>
        <v/>
      </c>
      <c r="L109" t="str">
        <f>'Raw Data'!Y108</f>
        <v/>
      </c>
      <c r="M109" t="str">
        <f>'Raw Data'!Z108</f>
        <v/>
      </c>
      <c r="N109" t="str">
        <f>'Raw Data'!AA108</f>
        <v/>
      </c>
      <c r="O109">
        <f>'Raw Data'!AB108</f>
        <v>1</v>
      </c>
      <c r="P109">
        <f>'Raw Data'!AC108</f>
        <v>1</v>
      </c>
    </row>
    <row r="110" spans="1:16" x14ac:dyDescent="0.35">
      <c r="A110" s="6" t="str">
        <f>'Raw Data'!A110</f>
        <v>VPD-593</v>
      </c>
      <c r="B110" s="6" t="str">
        <f>'Raw Data'!B110</f>
        <v>OOPS*2.0*33</v>
      </c>
      <c r="C110" s="6" t="str">
        <f>'Raw Data'!C110</f>
        <v>VOCCB Approved to Install</v>
      </c>
      <c r="D110" s="6" t="str">
        <f>'Raw Data'!D110</f>
        <v>VOCCB Approved to Install</v>
      </c>
      <c r="E110">
        <f>'Raw Data'!R109</f>
        <v>2</v>
      </c>
      <c r="F110">
        <f>'Raw Data'!S109</f>
        <v>3</v>
      </c>
      <c r="G110" s="13">
        <f>'Raw Data'!T109</f>
        <v>3</v>
      </c>
      <c r="H110">
        <f>'Raw Data'!U109</f>
        <v>2</v>
      </c>
      <c r="I110" t="str">
        <f>'Raw Data'!V109</f>
        <v/>
      </c>
      <c r="J110" t="str">
        <f>'Raw Data'!W109</f>
        <v/>
      </c>
      <c r="K110">
        <f>'Raw Data'!X109</f>
        <v>3</v>
      </c>
      <c r="L110">
        <f>'Raw Data'!Y109</f>
        <v>4</v>
      </c>
      <c r="M110" t="str">
        <f>'Raw Data'!Z109</f>
        <v/>
      </c>
      <c r="N110" t="str">
        <f>'Raw Data'!AA109</f>
        <v/>
      </c>
      <c r="O110">
        <f>'Raw Data'!AB109</f>
        <v>2</v>
      </c>
      <c r="P110">
        <f>'Raw Data'!AC109</f>
        <v>6</v>
      </c>
    </row>
    <row r="111" spans="1:16" x14ac:dyDescent="0.35">
      <c r="A111" s="9" t="str">
        <f>'Raw Data'!A111</f>
        <v>VPD-592</v>
      </c>
      <c r="B111" s="9" t="str">
        <f>'Raw Data'!B111</f>
        <v>ICD*18.0*109</v>
      </c>
      <c r="C111" s="9" t="str">
        <f>'Raw Data'!C111</f>
        <v>VOCCB Approved to Install</v>
      </c>
      <c r="D111" s="9" t="str">
        <f>'Raw Data'!D111</f>
        <v>VOCCB Approved to Install</v>
      </c>
      <c r="E111">
        <f>'Raw Data'!R110</f>
        <v>2</v>
      </c>
      <c r="F111">
        <f>'Raw Data'!S110</f>
        <v>3</v>
      </c>
      <c r="G111" s="13">
        <f>'Raw Data'!T110</f>
        <v>3</v>
      </c>
      <c r="H111">
        <f>'Raw Data'!U110</f>
        <v>2</v>
      </c>
      <c r="I111" t="str">
        <f>'Raw Data'!V110</f>
        <v/>
      </c>
      <c r="J111" t="str">
        <f>'Raw Data'!W110</f>
        <v/>
      </c>
      <c r="K111">
        <f>'Raw Data'!X110</f>
        <v>3</v>
      </c>
      <c r="L111">
        <f>'Raw Data'!Y110</f>
        <v>4</v>
      </c>
      <c r="M111" t="str">
        <f>'Raw Data'!Z110</f>
        <v/>
      </c>
      <c r="N111" t="str">
        <f>'Raw Data'!AA110</f>
        <v/>
      </c>
      <c r="O111">
        <f>'Raw Data'!AB110</f>
        <v>2</v>
      </c>
      <c r="P111">
        <f>'Raw Data'!AC110</f>
        <v>6</v>
      </c>
    </row>
    <row r="112" spans="1:16" x14ac:dyDescent="0.35">
      <c r="A112" s="6" t="str">
        <f>'Raw Data'!A112</f>
        <v>VPD-591</v>
      </c>
      <c r="B112" s="6" t="str">
        <f>'Raw Data'!B112</f>
        <v>EAS*1.0*214</v>
      </c>
      <c r="C112" s="6" t="str">
        <f>'Raw Data'!C112</f>
        <v>VOCCB Approved to Install</v>
      </c>
      <c r="D112" s="6" t="str">
        <f>'Raw Data'!D112</f>
        <v>VOCCB Approved to Install</v>
      </c>
      <c r="E112">
        <f>'Raw Data'!R111</f>
        <v>2</v>
      </c>
      <c r="F112">
        <f>'Raw Data'!S111</f>
        <v>3</v>
      </c>
      <c r="G112" s="13">
        <f>'Raw Data'!T111</f>
        <v>3</v>
      </c>
      <c r="H112">
        <f>'Raw Data'!U111</f>
        <v>2</v>
      </c>
      <c r="I112" t="str">
        <f>'Raw Data'!V111</f>
        <v/>
      </c>
      <c r="J112" t="str">
        <f>'Raw Data'!W111</f>
        <v/>
      </c>
      <c r="K112">
        <f>'Raw Data'!X111</f>
        <v>3</v>
      </c>
      <c r="L112">
        <f>'Raw Data'!Y111</f>
        <v>4</v>
      </c>
      <c r="M112" t="str">
        <f>'Raw Data'!Z111</f>
        <v/>
      </c>
      <c r="N112" t="str">
        <f>'Raw Data'!AA111</f>
        <v/>
      </c>
      <c r="O112">
        <f>'Raw Data'!AB111</f>
        <v>1</v>
      </c>
      <c r="P112">
        <f>'Raw Data'!AC111</f>
        <v>5</v>
      </c>
    </row>
    <row r="113" spans="1:16" x14ac:dyDescent="0.35">
      <c r="A113" s="9" t="str">
        <f>'Raw Data'!A113</f>
        <v>VPD-590</v>
      </c>
      <c r="B113" s="9" t="str">
        <f>'Raw Data'!B113</f>
        <v>PSO*7.0*675</v>
      </c>
      <c r="C113" s="9" t="str">
        <f>'Raw Data'!C113</f>
        <v>VOCCB Approved to Install</v>
      </c>
      <c r="D113" s="9" t="str">
        <f>'Raw Data'!D113</f>
        <v>VOCCB Approved to Install</v>
      </c>
      <c r="E113">
        <f>'Raw Data'!R112</f>
        <v>2</v>
      </c>
      <c r="F113">
        <f>'Raw Data'!S112</f>
        <v>3</v>
      </c>
      <c r="G113" s="13">
        <f>'Raw Data'!T112</f>
        <v>3</v>
      </c>
      <c r="H113">
        <f>'Raw Data'!U112</f>
        <v>2</v>
      </c>
      <c r="I113" t="str">
        <f>'Raw Data'!V112</f>
        <v/>
      </c>
      <c r="J113" t="str">
        <f>'Raw Data'!W112</f>
        <v/>
      </c>
      <c r="K113">
        <f>'Raw Data'!X112</f>
        <v>3</v>
      </c>
      <c r="L113">
        <f>'Raw Data'!Y112</f>
        <v>4</v>
      </c>
      <c r="M113" t="str">
        <f>'Raw Data'!Z112</f>
        <v/>
      </c>
      <c r="N113" t="str">
        <f>'Raw Data'!AA112</f>
        <v/>
      </c>
      <c r="O113">
        <f>'Raw Data'!AB112</f>
        <v>2</v>
      </c>
      <c r="P113">
        <f>'Raw Data'!AC112</f>
        <v>6</v>
      </c>
    </row>
    <row r="114" spans="1:16" x14ac:dyDescent="0.35">
      <c r="A114" s="6" t="str">
        <f>'Raw Data'!A114</f>
        <v>VPD-589</v>
      </c>
      <c r="B114" s="6" t="str">
        <f>'Raw Data'!B114</f>
        <v>GMRC*3.0*184</v>
      </c>
      <c r="C114" s="6" t="str">
        <f>'Raw Data'!C114</f>
        <v>Returned for VOCCB Review</v>
      </c>
      <c r="D114" s="6" t="str">
        <f>'Raw Data'!D114</f>
        <v>Returned for VOCCB Review</v>
      </c>
      <c r="E114">
        <f>'Raw Data'!R113</f>
        <v>2</v>
      </c>
      <c r="F114">
        <f>'Raw Data'!S113</f>
        <v>2</v>
      </c>
      <c r="G114" s="13" t="str">
        <f>'Raw Data'!T113</f>
        <v/>
      </c>
      <c r="H114" t="str">
        <f>'Raw Data'!U113</f>
        <v/>
      </c>
      <c r="I114" t="str">
        <f>'Raw Data'!V113</f>
        <v/>
      </c>
      <c r="J114" t="str">
        <f>'Raw Data'!W113</f>
        <v/>
      </c>
      <c r="K114" t="str">
        <f>'Raw Data'!X113</f>
        <v/>
      </c>
      <c r="L114" t="str">
        <f>'Raw Data'!Y113</f>
        <v/>
      </c>
      <c r="M114" t="str">
        <f>'Raw Data'!Z113</f>
        <v/>
      </c>
      <c r="N114" t="str">
        <f>'Raw Data'!AA113</f>
        <v/>
      </c>
      <c r="O114">
        <f>'Raw Data'!AB113</f>
        <v>1</v>
      </c>
      <c r="P114">
        <f>'Raw Data'!AC113</f>
        <v>1</v>
      </c>
    </row>
    <row r="115" spans="1:16" x14ac:dyDescent="0.35">
      <c r="A115" s="9" t="str">
        <f>'Raw Data'!A115</f>
        <v>VPD-588</v>
      </c>
      <c r="B115" s="9" t="str">
        <f>'Raw Data'!B115</f>
        <v>SD*5.3*809</v>
      </c>
      <c r="C115" s="9" t="str">
        <f>'Raw Data'!C115</f>
        <v>VOCCB Approved to Install</v>
      </c>
      <c r="D115" s="9" t="str">
        <f>'Raw Data'!D115</f>
        <v>VOCCB Approved to Install</v>
      </c>
      <c r="E115">
        <f>'Raw Data'!R114</f>
        <v>1</v>
      </c>
      <c r="F115">
        <f>'Raw Data'!S114</f>
        <v>1</v>
      </c>
      <c r="G115" s="13">
        <f>'Raw Data'!T114</f>
        <v>2</v>
      </c>
      <c r="H115">
        <f>'Raw Data'!U114</f>
        <v>2</v>
      </c>
      <c r="I115" t="str">
        <f>'Raw Data'!V114</f>
        <v/>
      </c>
      <c r="J115">
        <f>'Raw Data'!W114</f>
        <v>3</v>
      </c>
      <c r="K115">
        <f>'Raw Data'!X114</f>
        <v>0</v>
      </c>
      <c r="L115">
        <f>'Raw Data'!Y114</f>
        <v>0</v>
      </c>
      <c r="M115">
        <f>'Raw Data'!Z114</f>
        <v>0</v>
      </c>
      <c r="N115">
        <f>'Raw Data'!AA114</f>
        <v>0</v>
      </c>
      <c r="O115" t="str">
        <f>'Raw Data'!AB114</f>
        <v/>
      </c>
      <c r="P115" t="str">
        <f>'Raw Data'!AC114</f>
        <v/>
      </c>
    </row>
    <row r="116" spans="1:16" x14ac:dyDescent="0.35">
      <c r="A116" s="6" t="str">
        <f>'Raw Data'!A116</f>
        <v>VPD-587</v>
      </c>
      <c r="B116" s="6" t="str">
        <f>'Raw Data'!B116</f>
        <v>IB*2.0*730</v>
      </c>
      <c r="C116" s="6" t="str">
        <f>'Raw Data'!C116</f>
        <v>ETS Install Pass</v>
      </c>
      <c r="D116" s="6" t="str">
        <f>'Raw Data'!D116</f>
        <v>VOCCB Approved to Install</v>
      </c>
      <c r="E116">
        <f>'Raw Data'!R115</f>
        <v>1</v>
      </c>
      <c r="F116">
        <f>'Raw Data'!S115</f>
        <v>1</v>
      </c>
      <c r="G116" s="13">
        <f>'Raw Data'!T115</f>
        <v>34</v>
      </c>
      <c r="H116">
        <f>'Raw Data'!U115</f>
        <v>2</v>
      </c>
      <c r="I116" t="str">
        <f>'Raw Data'!V115</f>
        <v/>
      </c>
      <c r="J116">
        <f>'Raw Data'!W115</f>
        <v>58</v>
      </c>
      <c r="K116">
        <f>'Raw Data'!X115</f>
        <v>-33</v>
      </c>
      <c r="L116">
        <f>'Raw Data'!Y115</f>
        <v>1</v>
      </c>
      <c r="M116" t="str">
        <f>'Raw Data'!Z115</f>
        <v/>
      </c>
      <c r="N116">
        <f>'Raw Data'!AA115</f>
        <v>-57</v>
      </c>
      <c r="O116">
        <f>'Raw Data'!AB115</f>
        <v>1</v>
      </c>
      <c r="P116">
        <f>'Raw Data'!AC115</f>
        <v>2</v>
      </c>
    </row>
    <row r="117" spans="1:16" x14ac:dyDescent="0.35">
      <c r="A117" s="9" t="str">
        <f>'Raw Data'!A117</f>
        <v>VPD-584</v>
      </c>
      <c r="B117" s="9" t="str">
        <f>'Raw Data'!B117</f>
        <v>IB*2.0*702</v>
      </c>
      <c r="C117" s="9" t="str">
        <f>'Raw Data'!C117</f>
        <v>VOCCB Approved to Install</v>
      </c>
      <c r="D117" s="9" t="str">
        <f>'Raw Data'!D117</f>
        <v>VOCCB Approved to Install</v>
      </c>
      <c r="E117">
        <f>'Raw Data'!R116</f>
        <v>1</v>
      </c>
      <c r="F117">
        <f>'Raw Data'!S116</f>
        <v>1</v>
      </c>
      <c r="G117" s="13">
        <f>'Raw Data'!T116</f>
        <v>2</v>
      </c>
      <c r="H117">
        <f>'Raw Data'!U116</f>
        <v>2</v>
      </c>
      <c r="I117" t="str">
        <f>'Raw Data'!V116</f>
        <v/>
      </c>
      <c r="J117" t="str">
        <f>'Raw Data'!W116</f>
        <v/>
      </c>
      <c r="K117">
        <f>'Raw Data'!X116</f>
        <v>1</v>
      </c>
      <c r="L117">
        <f>'Raw Data'!Y116</f>
        <v>1</v>
      </c>
      <c r="M117" t="str">
        <f>'Raw Data'!Z116</f>
        <v/>
      </c>
      <c r="N117" t="str">
        <f>'Raw Data'!AA116</f>
        <v/>
      </c>
      <c r="O117">
        <f>'Raw Data'!AB116</f>
        <v>1</v>
      </c>
      <c r="P117">
        <f>'Raw Data'!AC116</f>
        <v>2</v>
      </c>
    </row>
    <row r="118" spans="1:16" x14ac:dyDescent="0.35">
      <c r="A118" s="6" t="str">
        <f>'Raw Data'!A118</f>
        <v>VPD-583</v>
      </c>
      <c r="B118" s="6" t="str">
        <f>'Raw Data'!B118</f>
        <v>EC*2.0*156</v>
      </c>
      <c r="C118" s="6" t="str">
        <f>'Raw Data'!C118</f>
        <v>ETS Install Pass</v>
      </c>
      <c r="D118" s="6" t="str">
        <f>'Raw Data'!D118</f>
        <v>VOCCB Approved to Install</v>
      </c>
      <c r="E118">
        <f>'Raw Data'!R117</f>
        <v>2</v>
      </c>
      <c r="F118">
        <f>'Raw Data'!S117</f>
        <v>2</v>
      </c>
      <c r="G118" s="13">
        <f>'Raw Data'!T117</f>
        <v>1</v>
      </c>
      <c r="H118">
        <f>'Raw Data'!U117</f>
        <v>2</v>
      </c>
      <c r="I118" t="str">
        <f>'Raw Data'!V117</f>
        <v/>
      </c>
      <c r="J118" t="str">
        <f>'Raw Data'!W117</f>
        <v/>
      </c>
      <c r="K118">
        <f>'Raw Data'!X117</f>
        <v>2</v>
      </c>
      <c r="L118">
        <f>'Raw Data'!Y117</f>
        <v>1</v>
      </c>
      <c r="M118" t="str">
        <f>'Raw Data'!Z117</f>
        <v/>
      </c>
      <c r="N118" t="str">
        <f>'Raw Data'!AA117</f>
        <v/>
      </c>
      <c r="O118">
        <f>'Raw Data'!AB117</f>
        <v>1</v>
      </c>
      <c r="P118">
        <f>'Raw Data'!AC117</f>
        <v>2</v>
      </c>
    </row>
    <row r="119" spans="1:16" x14ac:dyDescent="0.35">
      <c r="A119" s="9" t="str">
        <f>'Raw Data'!A119</f>
        <v>VPD-582</v>
      </c>
      <c r="B119" s="9" t="str">
        <f>'Raw Data'!B119</f>
        <v>IB*2.0*630</v>
      </c>
      <c r="C119" s="9" t="str">
        <f>'Raw Data'!C119</f>
        <v>ETS Install Pass</v>
      </c>
      <c r="D119" s="9" t="str">
        <f>'Raw Data'!D119</f>
        <v>VOCCB Approved to Install</v>
      </c>
      <c r="E119">
        <f>'Raw Data'!R118</f>
        <v>2</v>
      </c>
      <c r="F119">
        <f>'Raw Data'!S118</f>
        <v>2</v>
      </c>
      <c r="G119" s="13">
        <f>'Raw Data'!T118</f>
        <v>4</v>
      </c>
      <c r="H119">
        <f>'Raw Data'!U118</f>
        <v>4</v>
      </c>
      <c r="I119" t="str">
        <f>'Raw Data'!V118</f>
        <v/>
      </c>
      <c r="J119" t="str">
        <f>'Raw Data'!W118</f>
        <v/>
      </c>
      <c r="K119">
        <f>'Raw Data'!X118</f>
        <v>1</v>
      </c>
      <c r="L119">
        <f>'Raw Data'!Y118</f>
        <v>1</v>
      </c>
      <c r="M119" t="str">
        <f>'Raw Data'!Z118</f>
        <v/>
      </c>
      <c r="N119" t="str">
        <f>'Raw Data'!AA118</f>
        <v/>
      </c>
      <c r="O119">
        <f>'Raw Data'!AB118</f>
        <v>1</v>
      </c>
      <c r="P119">
        <f>'Raw Data'!AC118</f>
        <v>4</v>
      </c>
    </row>
    <row r="120" spans="1:16" x14ac:dyDescent="0.35">
      <c r="A120" s="6" t="str">
        <f>'Raw Data'!A120</f>
        <v>VPD-581</v>
      </c>
      <c r="B120" s="6" t="str">
        <f>'Raw Data'!B120</f>
        <v>PRCA*4.5*386</v>
      </c>
      <c r="C120" s="6" t="str">
        <f>'Raw Data'!C120</f>
        <v>ETS Install Pass</v>
      </c>
      <c r="D120" s="6" t="str">
        <f>'Raw Data'!D120</f>
        <v>VOCCB Approved to Install</v>
      </c>
      <c r="E120">
        <f>'Raw Data'!R119</f>
        <v>1</v>
      </c>
      <c r="F120">
        <f>'Raw Data'!S119</f>
        <v>1</v>
      </c>
      <c r="G120" s="13">
        <f>'Raw Data'!T119</f>
        <v>2</v>
      </c>
      <c r="H120">
        <f>'Raw Data'!U119</f>
        <v>2</v>
      </c>
      <c r="I120" t="str">
        <f>'Raw Data'!V119</f>
        <v/>
      </c>
      <c r="J120" t="str">
        <f>'Raw Data'!W119</f>
        <v/>
      </c>
      <c r="K120">
        <f>'Raw Data'!X119</f>
        <v>1</v>
      </c>
      <c r="L120">
        <f>'Raw Data'!Y119</f>
        <v>1</v>
      </c>
      <c r="M120" t="str">
        <f>'Raw Data'!Z119</f>
        <v/>
      </c>
      <c r="N120" t="str">
        <f>'Raw Data'!AA119</f>
        <v/>
      </c>
      <c r="O120">
        <f>'Raw Data'!AB119</f>
        <v>1</v>
      </c>
      <c r="P120">
        <f>'Raw Data'!AC119</f>
        <v>2</v>
      </c>
    </row>
    <row r="121" spans="1:16" x14ac:dyDescent="0.35">
      <c r="A121" s="9" t="str">
        <f>'Raw Data'!A121</f>
        <v>VPD-580</v>
      </c>
      <c r="B121" s="9" t="str">
        <f>'Raw Data'!B121</f>
        <v>DG*5.3*1069</v>
      </c>
      <c r="C121" s="9" t="str">
        <f>'Raw Data'!C121</f>
        <v>VOCCB Approved to Install</v>
      </c>
      <c r="D121" s="9" t="str">
        <f>'Raw Data'!D121</f>
        <v>VOCCB Approved to Install</v>
      </c>
      <c r="E121">
        <f>'Raw Data'!R120</f>
        <v>1</v>
      </c>
      <c r="F121">
        <f>'Raw Data'!S120</f>
        <v>1</v>
      </c>
      <c r="G121" s="13">
        <f>'Raw Data'!T120</f>
        <v>2</v>
      </c>
      <c r="H121">
        <f>'Raw Data'!U120</f>
        <v>2</v>
      </c>
      <c r="I121" t="str">
        <f>'Raw Data'!V120</f>
        <v/>
      </c>
      <c r="J121" t="str">
        <f>'Raw Data'!W120</f>
        <v/>
      </c>
      <c r="K121">
        <f>'Raw Data'!X120</f>
        <v>1</v>
      </c>
      <c r="L121">
        <f>'Raw Data'!Y120</f>
        <v>1</v>
      </c>
      <c r="M121" t="str">
        <f>'Raw Data'!Z120</f>
        <v/>
      </c>
      <c r="N121" t="str">
        <f>'Raw Data'!AA120</f>
        <v/>
      </c>
      <c r="O121">
        <f>'Raw Data'!AB120</f>
        <v>1</v>
      </c>
      <c r="P121">
        <f>'Raw Data'!AC120</f>
        <v>2</v>
      </c>
    </row>
    <row r="122" spans="1:16" x14ac:dyDescent="0.35">
      <c r="A122" s="6" t="str">
        <f>'Raw Data'!A122</f>
        <v>VPD-576</v>
      </c>
      <c r="B122" s="6" t="str">
        <f>'Raw Data'!B122</f>
        <v>MHV*1.0*73</v>
      </c>
      <c r="C122" s="6" t="str">
        <f>'Raw Data'!C122</f>
        <v>VOCCB Approved to Install</v>
      </c>
      <c r="D122" s="6" t="str">
        <f>'Raw Data'!D122</f>
        <v>VOCCB Approved to Install</v>
      </c>
      <c r="E122">
        <f>'Raw Data'!R121</f>
        <v>2</v>
      </c>
      <c r="F122">
        <f>'Raw Data'!S121</f>
        <v>2</v>
      </c>
      <c r="G122" s="13">
        <f>'Raw Data'!T121</f>
        <v>2</v>
      </c>
      <c r="H122">
        <f>'Raw Data'!U121</f>
        <v>2</v>
      </c>
      <c r="I122" t="str">
        <f>'Raw Data'!V121</f>
        <v/>
      </c>
      <c r="J122" t="str">
        <f>'Raw Data'!W121</f>
        <v/>
      </c>
      <c r="K122">
        <f>'Raw Data'!X121</f>
        <v>1</v>
      </c>
      <c r="L122">
        <f>'Raw Data'!Y121</f>
        <v>1</v>
      </c>
      <c r="M122" t="str">
        <f>'Raw Data'!Z121</f>
        <v/>
      </c>
      <c r="N122" t="str">
        <f>'Raw Data'!AA121</f>
        <v/>
      </c>
      <c r="O122">
        <f>'Raw Data'!AB121</f>
        <v>1</v>
      </c>
      <c r="P122">
        <f>'Raw Data'!AC121</f>
        <v>2</v>
      </c>
    </row>
    <row r="123" spans="1:16" x14ac:dyDescent="0.35">
      <c r="A123" s="9" t="str">
        <f>'Raw Data'!A123</f>
        <v>VPD-575</v>
      </c>
      <c r="B123" s="9" t="str">
        <f>'Raw Data'!B123</f>
        <v>BPS*1.0*31, PSO*7.0*647</v>
      </c>
      <c r="C123" s="9" t="str">
        <f>'Raw Data'!C123</f>
        <v>ETS Install Pass</v>
      </c>
      <c r="D123" s="9" t="str">
        <f>'Raw Data'!D123</f>
        <v>VOCCB Approved to Install</v>
      </c>
      <c r="E123">
        <f>'Raw Data'!R122</f>
        <v>1</v>
      </c>
      <c r="F123">
        <f>'Raw Data'!S122</f>
        <v>1</v>
      </c>
      <c r="G123" s="13" t="str">
        <f>'Raw Data'!T122</f>
        <v/>
      </c>
      <c r="H123" t="str">
        <f>'Raw Data'!U122</f>
        <v/>
      </c>
      <c r="I123" t="str">
        <f>'Raw Data'!V122</f>
        <v/>
      </c>
      <c r="J123" t="str">
        <f>'Raw Data'!W122</f>
        <v/>
      </c>
      <c r="K123" t="str">
        <f>'Raw Data'!X122</f>
        <v/>
      </c>
      <c r="L123" t="str">
        <f>'Raw Data'!Y122</f>
        <v/>
      </c>
      <c r="M123" t="str">
        <f>'Raw Data'!Z122</f>
        <v/>
      </c>
      <c r="N123" t="str">
        <f>'Raw Data'!AA122</f>
        <v/>
      </c>
      <c r="O123">
        <f>'Raw Data'!AB122</f>
        <v>2</v>
      </c>
      <c r="P123">
        <f>'Raw Data'!AC122</f>
        <v>2</v>
      </c>
    </row>
    <row r="124" spans="1:16" x14ac:dyDescent="0.35">
      <c r="A124" s="6" t="str">
        <f>'Raw Data'!A124</f>
        <v>VPD-574</v>
      </c>
      <c r="B124" s="6" t="str">
        <f>'Raw Data'!B124</f>
        <v>SD*5.3*808</v>
      </c>
      <c r="C124" s="6" t="str">
        <f>'Raw Data'!C124</f>
        <v>VOCCB Approved to Install</v>
      </c>
      <c r="D124" s="6" t="str">
        <f>'Raw Data'!D124</f>
        <v>VOCCB Approved to Install</v>
      </c>
      <c r="E124">
        <f>'Raw Data'!R123</f>
        <v>2</v>
      </c>
      <c r="F124">
        <f>'Raw Data'!S123</f>
        <v>3</v>
      </c>
      <c r="G124" s="13">
        <f>'Raw Data'!T123</f>
        <v>2</v>
      </c>
      <c r="H124">
        <f>'Raw Data'!U123</f>
        <v>2</v>
      </c>
      <c r="I124" t="str">
        <f>'Raw Data'!V123</f>
        <v/>
      </c>
      <c r="J124" t="str">
        <f>'Raw Data'!W123</f>
        <v/>
      </c>
      <c r="K124">
        <f>'Raw Data'!X123</f>
        <v>1</v>
      </c>
      <c r="L124">
        <f>'Raw Data'!Y123</f>
        <v>1</v>
      </c>
      <c r="M124" t="str">
        <f>'Raw Data'!Z123</f>
        <v/>
      </c>
      <c r="N124" t="str">
        <f>'Raw Data'!AA123</f>
        <v/>
      </c>
      <c r="O124">
        <f>'Raw Data'!AB123</f>
        <v>1</v>
      </c>
      <c r="P124">
        <f>'Raw Data'!AC123</f>
        <v>2</v>
      </c>
    </row>
    <row r="125" spans="1:16" x14ac:dyDescent="0.35">
      <c r="A125" s="9" t="str">
        <f>'Raw Data'!A125</f>
        <v>VPD-573</v>
      </c>
      <c r="B125" s="9" t="str">
        <f>'Raw Data'!B125</f>
        <v>JLV*3.0*3</v>
      </c>
      <c r="C125" s="9" t="str">
        <f>'Raw Data'!C125</f>
        <v>VOCCB Approved to Install</v>
      </c>
      <c r="D125" s="9" t="str">
        <f>'Raw Data'!D125</f>
        <v>VOCCB Approved to Install</v>
      </c>
      <c r="E125">
        <f>'Raw Data'!R124</f>
        <v>2</v>
      </c>
      <c r="F125">
        <f>'Raw Data'!S124</f>
        <v>3</v>
      </c>
      <c r="G125" s="13">
        <f>'Raw Data'!T124</f>
        <v>58</v>
      </c>
      <c r="H125">
        <f>'Raw Data'!U124</f>
        <v>2</v>
      </c>
      <c r="I125" t="str">
        <f>'Raw Data'!V124</f>
        <v/>
      </c>
      <c r="J125" t="str">
        <f>'Raw Data'!W124</f>
        <v/>
      </c>
      <c r="K125">
        <f>'Raw Data'!X124</f>
        <v>-57</v>
      </c>
      <c r="L125">
        <f>'Raw Data'!Y124</f>
        <v>1</v>
      </c>
      <c r="M125" t="str">
        <f>'Raw Data'!Z124</f>
        <v/>
      </c>
      <c r="N125" t="str">
        <f>'Raw Data'!AA124</f>
        <v/>
      </c>
      <c r="O125">
        <f>'Raw Data'!AB124</f>
        <v>1</v>
      </c>
      <c r="P125">
        <f>'Raw Data'!AC124</f>
        <v>2</v>
      </c>
    </row>
    <row r="126" spans="1:16" x14ac:dyDescent="0.35">
      <c r="A126" s="6" t="str">
        <f>'Raw Data'!A126</f>
        <v>VPD-572</v>
      </c>
      <c r="B126" s="6" t="str">
        <f>'Raw Data'!B126</f>
        <v>PSO*7.0*658</v>
      </c>
      <c r="C126" s="6" t="str">
        <f>'Raw Data'!C126</f>
        <v>ETS Install Pass</v>
      </c>
      <c r="D126" s="6" t="str">
        <f>'Raw Data'!D126</f>
        <v>VOCCB Approved to Install</v>
      </c>
      <c r="E126">
        <f>'Raw Data'!R125</f>
        <v>3</v>
      </c>
      <c r="F126">
        <f>'Raw Data'!S125</f>
        <v>3</v>
      </c>
      <c r="G126" s="13" t="str">
        <f>'Raw Data'!T125</f>
        <v/>
      </c>
      <c r="H126" t="str">
        <f>'Raw Data'!U125</f>
        <v/>
      </c>
      <c r="I126" t="str">
        <f>'Raw Data'!V125</f>
        <v/>
      </c>
      <c r="J126" t="str">
        <f>'Raw Data'!W125</f>
        <v/>
      </c>
      <c r="K126" t="str">
        <f>'Raw Data'!X125</f>
        <v/>
      </c>
      <c r="L126" t="str">
        <f>'Raw Data'!Y125</f>
        <v/>
      </c>
      <c r="M126" t="str">
        <f>'Raw Data'!Z125</f>
        <v/>
      </c>
      <c r="N126" t="str">
        <f>'Raw Data'!AA125</f>
        <v/>
      </c>
      <c r="O126">
        <f>'Raw Data'!AB125</f>
        <v>2</v>
      </c>
      <c r="P126">
        <f>'Raw Data'!AC125</f>
        <v>2</v>
      </c>
    </row>
    <row r="127" spans="1:16" x14ac:dyDescent="0.35">
      <c r="A127" s="9" t="str">
        <f>'Raw Data'!A127</f>
        <v>VPD-571</v>
      </c>
      <c r="B127" s="9" t="str">
        <f>'Raw Data'!B127</f>
        <v>DVBA*2.7*241</v>
      </c>
      <c r="C127" s="9" t="str">
        <f>'Raw Data'!C127</f>
        <v>VOCCB Approved to Install</v>
      </c>
      <c r="D127" s="9" t="str">
        <f>'Raw Data'!D127</f>
        <v>VOCCB Approved to Install</v>
      </c>
      <c r="E127">
        <f>'Raw Data'!R126</f>
        <v>3</v>
      </c>
      <c r="F127">
        <f>'Raw Data'!S126</f>
        <v>4</v>
      </c>
      <c r="G127" s="13">
        <f>'Raw Data'!T126</f>
        <v>2</v>
      </c>
      <c r="H127">
        <f>'Raw Data'!U126</f>
        <v>2</v>
      </c>
      <c r="I127" t="str">
        <f>'Raw Data'!V126</f>
        <v/>
      </c>
      <c r="J127" t="str">
        <f>'Raw Data'!W126</f>
        <v/>
      </c>
      <c r="K127">
        <f>'Raw Data'!X126</f>
        <v>1</v>
      </c>
      <c r="L127">
        <f>'Raw Data'!Y126</f>
        <v>1</v>
      </c>
      <c r="M127" t="str">
        <f>'Raw Data'!Z126</f>
        <v/>
      </c>
      <c r="N127" t="str">
        <f>'Raw Data'!AA126</f>
        <v/>
      </c>
      <c r="O127">
        <f>'Raw Data'!AB126</f>
        <v>1</v>
      </c>
      <c r="P127">
        <f>'Raw Data'!AC126</f>
        <v>2</v>
      </c>
    </row>
    <row r="128" spans="1:16" x14ac:dyDescent="0.35">
      <c r="A128" s="6" t="str">
        <f>'Raw Data'!A128</f>
        <v>VPD-569</v>
      </c>
      <c r="B128" s="6" t="str">
        <f>'Raw Data'!B128</f>
        <v>KPAS*1.0*43</v>
      </c>
      <c r="C128" s="6" t="str">
        <f>'Raw Data'!C128</f>
        <v>VOCCB Approved to Install</v>
      </c>
      <c r="D128" s="6" t="str">
        <f>'Raw Data'!D128</f>
        <v>VOCCB Approved to Install</v>
      </c>
      <c r="E128">
        <f>'Raw Data'!R127</f>
        <v>3</v>
      </c>
      <c r="F128">
        <f>'Raw Data'!S127</f>
        <v>4</v>
      </c>
      <c r="G128" s="13">
        <f>'Raw Data'!T127</f>
        <v>2</v>
      </c>
      <c r="H128">
        <f>'Raw Data'!U127</f>
        <v>2</v>
      </c>
      <c r="I128" t="str">
        <f>'Raw Data'!V127</f>
        <v/>
      </c>
      <c r="J128" t="str">
        <f>'Raw Data'!W127</f>
        <v/>
      </c>
      <c r="K128">
        <f>'Raw Data'!X127</f>
        <v>1</v>
      </c>
      <c r="L128">
        <f>'Raw Data'!Y127</f>
        <v>1</v>
      </c>
      <c r="M128" t="str">
        <f>'Raw Data'!Z127</f>
        <v/>
      </c>
      <c r="N128" t="str">
        <f>'Raw Data'!AA127</f>
        <v/>
      </c>
      <c r="O128">
        <f>'Raw Data'!AB127</f>
        <v>1</v>
      </c>
      <c r="P128">
        <f>'Raw Data'!AC127</f>
        <v>2</v>
      </c>
    </row>
    <row r="129" spans="1:16" x14ac:dyDescent="0.35">
      <c r="A129" s="9" t="str">
        <f>'Raw Data'!A129</f>
        <v>VPD-568</v>
      </c>
      <c r="B129" s="9" t="str">
        <f>'Raw Data'!B129</f>
        <v>PSO*7.0*670</v>
      </c>
      <c r="C129" s="9" t="str">
        <f>'Raw Data'!C129</f>
        <v>VOCCB Approved to Install</v>
      </c>
      <c r="D129" s="9" t="str">
        <f>'Raw Data'!D129</f>
        <v>VOCCB Approved to Install</v>
      </c>
      <c r="E129">
        <f>'Raw Data'!R128</f>
        <v>1</v>
      </c>
      <c r="F129">
        <f>'Raw Data'!S128</f>
        <v>1</v>
      </c>
      <c r="G129" s="13">
        <f>'Raw Data'!T128</f>
        <v>4</v>
      </c>
      <c r="H129">
        <f>'Raw Data'!U128</f>
        <v>2</v>
      </c>
      <c r="I129" t="str">
        <f>'Raw Data'!V128</f>
        <v/>
      </c>
      <c r="J129">
        <f>'Raw Data'!W128</f>
        <v>2</v>
      </c>
      <c r="K129">
        <f>'Raw Data'!X128</f>
        <v>1</v>
      </c>
      <c r="L129">
        <f>'Raw Data'!Y128</f>
        <v>3</v>
      </c>
      <c r="M129" t="str">
        <f>'Raw Data'!Z128</f>
        <v/>
      </c>
      <c r="N129">
        <f>'Raw Data'!AA128</f>
        <v>3</v>
      </c>
      <c r="O129">
        <f>'Raw Data'!AB128</f>
        <v>1</v>
      </c>
      <c r="P129">
        <f>'Raw Data'!AC128</f>
        <v>4</v>
      </c>
    </row>
    <row r="130" spans="1:16" x14ac:dyDescent="0.35">
      <c r="A130" s="6" t="str">
        <f>'Raw Data'!A130</f>
        <v>VPD-567</v>
      </c>
      <c r="B130" s="6" t="str">
        <f>'Raw Data'!B130</f>
        <v>PRCA*4.5*378</v>
      </c>
      <c r="C130" s="6" t="str">
        <f>'Raw Data'!C130</f>
        <v>VOCCB Approved to Install</v>
      </c>
      <c r="D130" s="6" t="str">
        <f>'Raw Data'!D130</f>
        <v>VOCCB Approved to Install</v>
      </c>
      <c r="E130">
        <f>'Raw Data'!R129</f>
        <v>1</v>
      </c>
      <c r="F130">
        <f>'Raw Data'!S129</f>
        <v>1</v>
      </c>
      <c r="G130" s="13" t="str">
        <f>'Raw Data'!T129</f>
        <v/>
      </c>
      <c r="H130" t="str">
        <f>'Raw Data'!U129</f>
        <v/>
      </c>
      <c r="I130" t="str">
        <f>'Raw Data'!V129</f>
        <v/>
      </c>
      <c r="J130" t="str">
        <f>'Raw Data'!W129</f>
        <v/>
      </c>
      <c r="K130" t="str">
        <f>'Raw Data'!X129</f>
        <v/>
      </c>
      <c r="L130" t="str">
        <f>'Raw Data'!Y129</f>
        <v/>
      </c>
      <c r="M130" t="str">
        <f>'Raw Data'!Z129</f>
        <v/>
      </c>
      <c r="N130" t="str">
        <f>'Raw Data'!AA129</f>
        <v/>
      </c>
      <c r="O130">
        <f>'Raw Data'!AB129</f>
        <v>1</v>
      </c>
      <c r="P130">
        <f>'Raw Data'!AC129</f>
        <v>1</v>
      </c>
    </row>
    <row r="131" spans="1:16" x14ac:dyDescent="0.35">
      <c r="A131" s="9" t="str">
        <f>'Raw Data'!A131</f>
        <v>VPD-566</v>
      </c>
      <c r="B131" s="9" t="str">
        <f>'Raw Data'!B131</f>
        <v>LEX*2.0*139, ICD*18*110, ICPT*6*105</v>
      </c>
      <c r="C131" s="9" t="str">
        <f>'Raw Data'!C131</f>
        <v>VOCCB Approved to Install</v>
      </c>
      <c r="D131" s="9" t="str">
        <f>'Raw Data'!D131</f>
        <v>VOCCB Approved to Install</v>
      </c>
      <c r="E131">
        <f>'Raw Data'!R130</f>
        <v>2</v>
      </c>
      <c r="F131">
        <f>'Raw Data'!S130</f>
        <v>2</v>
      </c>
      <c r="G131" s="13">
        <f>'Raw Data'!T130</f>
        <v>2</v>
      </c>
      <c r="H131">
        <f>'Raw Data'!U130</f>
        <v>2</v>
      </c>
      <c r="I131" t="str">
        <f>'Raw Data'!V130</f>
        <v/>
      </c>
      <c r="J131" t="str">
        <f>'Raw Data'!W130</f>
        <v/>
      </c>
      <c r="K131">
        <f>'Raw Data'!X130</f>
        <v>1</v>
      </c>
      <c r="L131">
        <f>'Raw Data'!Y130</f>
        <v>1</v>
      </c>
      <c r="M131" t="str">
        <f>'Raw Data'!Z130</f>
        <v/>
      </c>
      <c r="N131" t="str">
        <f>'Raw Data'!AA130</f>
        <v/>
      </c>
      <c r="O131">
        <f>'Raw Data'!AB130</f>
        <v>1</v>
      </c>
      <c r="P131">
        <f>'Raw Data'!AC130</f>
        <v>2</v>
      </c>
    </row>
    <row r="132" spans="1:16" x14ac:dyDescent="0.35">
      <c r="A132" s="6" t="str">
        <f>'Raw Data'!A132</f>
        <v>VPD-565</v>
      </c>
      <c r="B132" s="6" t="str">
        <f>'Raw Data'!B132</f>
        <v>YS*5.01*200</v>
      </c>
      <c r="C132" s="6" t="str">
        <f>'Raw Data'!C132</f>
        <v>VOCCB Approved to Install</v>
      </c>
      <c r="D132" s="6" t="str">
        <f>'Raw Data'!D132</f>
        <v>VOCCB Approved to Install</v>
      </c>
      <c r="E132">
        <f>'Raw Data'!R131</f>
        <v>1</v>
      </c>
      <c r="F132">
        <f>'Raw Data'!S131</f>
        <v>1</v>
      </c>
      <c r="G132" s="13">
        <f>'Raw Data'!T131</f>
        <v>1</v>
      </c>
      <c r="H132">
        <f>'Raw Data'!U131</f>
        <v>2</v>
      </c>
      <c r="I132" t="str">
        <f>'Raw Data'!V131</f>
        <v/>
      </c>
      <c r="J132" t="str">
        <f>'Raw Data'!W131</f>
        <v/>
      </c>
      <c r="K132">
        <f>'Raw Data'!X131</f>
        <v>2</v>
      </c>
      <c r="L132">
        <f>'Raw Data'!Y131</f>
        <v>1</v>
      </c>
      <c r="M132" t="str">
        <f>'Raw Data'!Z131</f>
        <v/>
      </c>
      <c r="N132" t="str">
        <f>'Raw Data'!AA131</f>
        <v/>
      </c>
      <c r="O132">
        <f>'Raw Data'!AB131</f>
        <v>1</v>
      </c>
      <c r="P132">
        <f>'Raw Data'!AC131</f>
        <v>2</v>
      </c>
    </row>
    <row r="133" spans="1:16" x14ac:dyDescent="0.35">
      <c r="A133" s="9" t="str">
        <f>'Raw Data'!A133</f>
        <v>VPD-564</v>
      </c>
      <c r="B133" s="9" t="str">
        <f>'Raw Data'!B133</f>
        <v>FB*3.5*186</v>
      </c>
      <c r="C133" s="9" t="str">
        <f>'Raw Data'!C133</f>
        <v>VOCCB Approved to Install</v>
      </c>
      <c r="D133" s="9" t="str">
        <f>'Raw Data'!D133</f>
        <v>VOCCB Approved to Install</v>
      </c>
      <c r="E133">
        <f>'Raw Data'!R132</f>
        <v>2</v>
      </c>
      <c r="F133">
        <f>'Raw Data'!S132</f>
        <v>2</v>
      </c>
      <c r="G133" s="13" t="str">
        <f>'Raw Data'!T132</f>
        <v/>
      </c>
      <c r="H133" t="str">
        <f>'Raw Data'!U132</f>
        <v/>
      </c>
      <c r="I133" t="str">
        <f>'Raw Data'!V132</f>
        <v/>
      </c>
      <c r="J133" t="str">
        <f>'Raw Data'!W132</f>
        <v/>
      </c>
      <c r="K133" t="str">
        <f>'Raw Data'!X132</f>
        <v/>
      </c>
      <c r="L133" t="str">
        <f>'Raw Data'!Y132</f>
        <v/>
      </c>
      <c r="M133" t="str">
        <f>'Raw Data'!Z132</f>
        <v/>
      </c>
      <c r="N133" t="str">
        <f>'Raw Data'!AA132</f>
        <v/>
      </c>
      <c r="O133">
        <f>'Raw Data'!AB132</f>
        <v>1</v>
      </c>
      <c r="P133">
        <f>'Raw Data'!AC132</f>
        <v>1</v>
      </c>
    </row>
    <row r="134" spans="1:16" x14ac:dyDescent="0.35">
      <c r="A134" s="6" t="str">
        <f>'Raw Data'!A134</f>
        <v>VPD-563</v>
      </c>
      <c r="B134" s="6" t="str">
        <f>'Raw Data'!B134</f>
        <v>SD*5.3*807</v>
      </c>
      <c r="C134" s="6" t="str">
        <f>'Raw Data'!C134</f>
        <v>VOCCB Approved to Install</v>
      </c>
      <c r="D134" s="6" t="str">
        <f>'Raw Data'!D134</f>
        <v>VOCCB Approved to Install</v>
      </c>
      <c r="E134">
        <f>'Raw Data'!R133</f>
        <v>2</v>
      </c>
      <c r="F134">
        <f>'Raw Data'!S133</f>
        <v>2</v>
      </c>
      <c r="G134" s="13">
        <f>'Raw Data'!T133</f>
        <v>2</v>
      </c>
      <c r="H134">
        <f>'Raw Data'!U133</f>
        <v>2</v>
      </c>
      <c r="I134" t="str">
        <f>'Raw Data'!V133</f>
        <v/>
      </c>
      <c r="J134" t="str">
        <f>'Raw Data'!W133</f>
        <v/>
      </c>
      <c r="K134">
        <f>'Raw Data'!X133</f>
        <v>1</v>
      </c>
      <c r="L134">
        <f>'Raw Data'!Y133</f>
        <v>1</v>
      </c>
      <c r="M134" t="str">
        <f>'Raw Data'!Z133</f>
        <v/>
      </c>
      <c r="N134" t="str">
        <f>'Raw Data'!AA133</f>
        <v/>
      </c>
      <c r="O134">
        <f>'Raw Data'!AB133</f>
        <v>1</v>
      </c>
      <c r="P134">
        <f>'Raw Data'!AC133</f>
        <v>2</v>
      </c>
    </row>
    <row r="135" spans="1:16" x14ac:dyDescent="0.35">
      <c r="A135" s="9" t="str">
        <f>'Raw Data'!A135</f>
        <v>VPD-562</v>
      </c>
      <c r="B135" s="9" t="str">
        <f>'Raw Data'!B135</f>
        <v>JLV*3.0*2</v>
      </c>
      <c r="C135" s="9" t="str">
        <f>'Raw Data'!C135</f>
        <v>VOCCB Approved to Install</v>
      </c>
      <c r="D135" s="9" t="str">
        <f>'Raw Data'!D135</f>
        <v>VOCCB Approved to Install</v>
      </c>
      <c r="E135">
        <f>'Raw Data'!R134</f>
        <v>2</v>
      </c>
      <c r="F135">
        <f>'Raw Data'!S134</f>
        <v>2</v>
      </c>
      <c r="G135" s="13">
        <f>'Raw Data'!T134</f>
        <v>2</v>
      </c>
      <c r="H135">
        <f>'Raw Data'!U134</f>
        <v>2</v>
      </c>
      <c r="I135" t="str">
        <f>'Raw Data'!V134</f>
        <v/>
      </c>
      <c r="J135">
        <f>'Raw Data'!W134</f>
        <v>63</v>
      </c>
      <c r="K135">
        <f>'Raw Data'!X134</f>
        <v>1</v>
      </c>
      <c r="L135">
        <f>'Raw Data'!Y134</f>
        <v>1</v>
      </c>
      <c r="M135" t="str">
        <f>'Raw Data'!Z134</f>
        <v/>
      </c>
      <c r="N135">
        <f>'Raw Data'!AA134</f>
        <v>-62</v>
      </c>
      <c r="O135">
        <f>'Raw Data'!AB134</f>
        <v>1</v>
      </c>
      <c r="P135">
        <f>'Raw Data'!AC134</f>
        <v>2</v>
      </c>
    </row>
    <row r="136" spans="1:16" x14ac:dyDescent="0.35">
      <c r="A136" s="6" t="str">
        <f>'Raw Data'!A136</f>
        <v>VPD-561</v>
      </c>
      <c r="B136" s="6" t="str">
        <f>'Raw Data'!B136</f>
        <v>OR*3.0*578</v>
      </c>
      <c r="C136" s="6" t="str">
        <f>'Raw Data'!C136</f>
        <v>VOCCB Approved to Install</v>
      </c>
      <c r="D136" s="6" t="str">
        <f>'Raw Data'!D136</f>
        <v>VOCCB Approved to Install</v>
      </c>
      <c r="E136">
        <f>'Raw Data'!R135</f>
        <v>2</v>
      </c>
      <c r="F136">
        <f>'Raw Data'!S135</f>
        <v>2</v>
      </c>
      <c r="G136" s="13" t="str">
        <f>'Raw Data'!T135</f>
        <v/>
      </c>
      <c r="H136" t="str">
        <f>'Raw Data'!U135</f>
        <v/>
      </c>
      <c r="I136" t="str">
        <f>'Raw Data'!V135</f>
        <v/>
      </c>
      <c r="J136" t="str">
        <f>'Raw Data'!W135</f>
        <v/>
      </c>
      <c r="K136" t="str">
        <f>'Raw Data'!X135</f>
        <v/>
      </c>
      <c r="L136" t="str">
        <f>'Raw Data'!Y135</f>
        <v/>
      </c>
      <c r="M136" t="str">
        <f>'Raw Data'!Z135</f>
        <v/>
      </c>
      <c r="N136" t="str">
        <f>'Raw Data'!AA135</f>
        <v/>
      </c>
      <c r="O136">
        <f>'Raw Data'!AB135</f>
        <v>1</v>
      </c>
      <c r="P136">
        <f>'Raw Data'!AC135</f>
        <v>1</v>
      </c>
    </row>
    <row r="137" spans="1:16" x14ac:dyDescent="0.35">
      <c r="A137" s="9" t="str">
        <f>'Raw Data'!A137</f>
        <v>VPD-559</v>
      </c>
      <c r="B137" s="9" t="str">
        <f>'Raw Data'!B137</f>
        <v>PREN*3.1*9</v>
      </c>
      <c r="C137" s="9" t="str">
        <f>'Raw Data'!C137</f>
        <v>VOCCB Approved to Install</v>
      </c>
      <c r="D137" s="9" t="str">
        <f>'Raw Data'!D137</f>
        <v>VOCCB Approved to Install</v>
      </c>
      <c r="E137">
        <f>'Raw Data'!R136</f>
        <v>2</v>
      </c>
      <c r="F137">
        <f>'Raw Data'!S136</f>
        <v>2</v>
      </c>
      <c r="G137" s="13">
        <f>'Raw Data'!T136</f>
        <v>2</v>
      </c>
      <c r="H137">
        <f>'Raw Data'!U136</f>
        <v>2</v>
      </c>
      <c r="I137" t="str">
        <f>'Raw Data'!V136</f>
        <v/>
      </c>
      <c r="J137" t="str">
        <f>'Raw Data'!W136</f>
        <v/>
      </c>
      <c r="K137">
        <f>'Raw Data'!X136</f>
        <v>1</v>
      </c>
      <c r="L137">
        <f>'Raw Data'!Y136</f>
        <v>1</v>
      </c>
      <c r="M137" t="str">
        <f>'Raw Data'!Z136</f>
        <v/>
      </c>
      <c r="N137" t="str">
        <f>'Raw Data'!AA136</f>
        <v/>
      </c>
      <c r="O137">
        <f>'Raw Data'!AB136</f>
        <v>1</v>
      </c>
      <c r="P137">
        <f>'Raw Data'!AC136</f>
        <v>2</v>
      </c>
    </row>
    <row r="138" spans="1:16" x14ac:dyDescent="0.35">
      <c r="A138" s="6" t="str">
        <f>'Raw Data'!A138</f>
        <v>VPD-556</v>
      </c>
      <c r="B138" s="6" t="str">
        <f>'Raw Data'!B138</f>
        <v>MAG*3.0*330</v>
      </c>
      <c r="C138" s="6" t="str">
        <f>'Raw Data'!C138</f>
        <v>VOCCB Approved to Install</v>
      </c>
      <c r="D138" s="6" t="str">
        <f>'Raw Data'!D138</f>
        <v>VOCCB Approved to Install</v>
      </c>
      <c r="E138">
        <f>'Raw Data'!R137</f>
        <v>2</v>
      </c>
      <c r="F138">
        <f>'Raw Data'!S137</f>
        <v>2</v>
      </c>
      <c r="G138" s="13" t="str">
        <f>'Raw Data'!T137</f>
        <v/>
      </c>
      <c r="H138" t="str">
        <f>'Raw Data'!U137</f>
        <v/>
      </c>
      <c r="I138" t="str">
        <f>'Raw Data'!V137</f>
        <v/>
      </c>
      <c r="J138" t="str">
        <f>'Raw Data'!W137</f>
        <v/>
      </c>
      <c r="K138" t="str">
        <f>'Raw Data'!X137</f>
        <v/>
      </c>
      <c r="L138" t="str">
        <f>'Raw Data'!Y137</f>
        <v/>
      </c>
      <c r="M138" t="str">
        <f>'Raw Data'!Z137</f>
        <v/>
      </c>
      <c r="N138" t="str">
        <f>'Raw Data'!AA137</f>
        <v/>
      </c>
      <c r="O138">
        <f>'Raw Data'!AB137</f>
        <v>1</v>
      </c>
      <c r="P138">
        <f>'Raw Data'!AC137</f>
        <v>1</v>
      </c>
    </row>
    <row r="139" spans="1:16" x14ac:dyDescent="0.35">
      <c r="A139" s="9" t="str">
        <f>'Raw Data'!A139</f>
        <v>VPD-555</v>
      </c>
      <c r="B139" s="9" t="str">
        <f>'Raw Data'!B139</f>
        <v>PSO*7.0*661</v>
      </c>
      <c r="C139" s="9" t="str">
        <f>'Raw Data'!C139</f>
        <v>VOCCB Approved to Install</v>
      </c>
      <c r="D139" s="9" t="str">
        <f>'Raw Data'!D139</f>
        <v>VOCCB Approved to Install</v>
      </c>
      <c r="E139">
        <f>'Raw Data'!R138</f>
        <v>2</v>
      </c>
      <c r="F139">
        <f>'Raw Data'!S138</f>
        <v>2</v>
      </c>
      <c r="G139" s="13" t="str">
        <f>'Raw Data'!T138</f>
        <v/>
      </c>
      <c r="H139" t="str">
        <f>'Raw Data'!U138</f>
        <v/>
      </c>
      <c r="I139" t="str">
        <f>'Raw Data'!V138</f>
        <v/>
      </c>
      <c r="J139" t="str">
        <f>'Raw Data'!W138</f>
        <v/>
      </c>
      <c r="K139" t="str">
        <f>'Raw Data'!X138</f>
        <v/>
      </c>
      <c r="L139" t="str">
        <f>'Raw Data'!Y138</f>
        <v/>
      </c>
      <c r="M139" t="str">
        <f>'Raw Data'!Z138</f>
        <v/>
      </c>
      <c r="N139" t="str">
        <f>'Raw Data'!AA138</f>
        <v/>
      </c>
      <c r="O139">
        <f>'Raw Data'!AB138</f>
        <v>1</v>
      </c>
      <c r="P139">
        <f>'Raw Data'!AC138</f>
        <v>1</v>
      </c>
    </row>
    <row r="140" spans="1:16" x14ac:dyDescent="0.35">
      <c r="A140" s="6" t="str">
        <f>'Raw Data'!A140</f>
        <v>VPD-554</v>
      </c>
      <c r="B140" s="6" t="str">
        <f>'Raw Data'!B140</f>
        <v>VDI*1.0*0</v>
      </c>
      <c r="C140" s="6" t="str">
        <f>'Raw Data'!C140</f>
        <v>VOCCB Approved to Install</v>
      </c>
      <c r="D140" s="6" t="str">
        <f>'Raw Data'!D140</f>
        <v>VOCCB Approved to Install</v>
      </c>
      <c r="E140">
        <f>'Raw Data'!R139</f>
        <v>2</v>
      </c>
      <c r="F140">
        <f>'Raw Data'!S139</f>
        <v>2</v>
      </c>
      <c r="G140" s="13">
        <f>'Raw Data'!T139</f>
        <v>2</v>
      </c>
      <c r="H140">
        <f>'Raw Data'!U139</f>
        <v>2</v>
      </c>
      <c r="I140">
        <f>'Raw Data'!V139</f>
        <v>2</v>
      </c>
      <c r="J140" t="str">
        <f>'Raw Data'!W139</f>
        <v/>
      </c>
      <c r="K140">
        <f>'Raw Data'!X139</f>
        <v>1</v>
      </c>
      <c r="L140">
        <f>'Raw Data'!Y139</f>
        <v>1</v>
      </c>
      <c r="M140">
        <f>'Raw Data'!Z139</f>
        <v>1</v>
      </c>
      <c r="N140" t="str">
        <f>'Raw Data'!AA139</f>
        <v/>
      </c>
      <c r="O140">
        <f>'Raw Data'!AB139</f>
        <v>1</v>
      </c>
      <c r="P140">
        <f>'Raw Data'!AC139</f>
        <v>2</v>
      </c>
    </row>
    <row r="141" spans="1:16" x14ac:dyDescent="0.35">
      <c r="A141" s="9" t="str">
        <f>'Raw Data'!A141</f>
        <v>VPD-553</v>
      </c>
      <c r="B141" s="9" t="str">
        <f>'Raw Data'!B141</f>
        <v>WEBN*1.1*26</v>
      </c>
      <c r="C141" s="9" t="str">
        <f>'Raw Data'!C141</f>
        <v>VOCCB Approved to Install</v>
      </c>
      <c r="D141" s="9" t="str">
        <f>'Raw Data'!D141</f>
        <v>VOCCB Approved to Install</v>
      </c>
      <c r="E141">
        <f>'Raw Data'!R140</f>
        <v>2</v>
      </c>
      <c r="F141">
        <f>'Raw Data'!S140</f>
        <v>2</v>
      </c>
      <c r="G141" s="13">
        <f>'Raw Data'!T140</f>
        <v>2</v>
      </c>
      <c r="H141">
        <f>'Raw Data'!U140</f>
        <v>2</v>
      </c>
      <c r="I141" t="str">
        <f>'Raw Data'!V140</f>
        <v/>
      </c>
      <c r="J141" t="str">
        <f>'Raw Data'!W140</f>
        <v/>
      </c>
      <c r="K141">
        <f>'Raw Data'!X140</f>
        <v>1</v>
      </c>
      <c r="L141">
        <f>'Raw Data'!Y140</f>
        <v>1</v>
      </c>
      <c r="M141" t="str">
        <f>'Raw Data'!Z140</f>
        <v/>
      </c>
      <c r="N141" t="str">
        <f>'Raw Data'!AA140</f>
        <v/>
      </c>
      <c r="O141">
        <f>'Raw Data'!AB140</f>
        <v>1</v>
      </c>
      <c r="P141">
        <f>'Raw Data'!AC140</f>
        <v>2</v>
      </c>
    </row>
    <row r="142" spans="1:16" x14ac:dyDescent="0.35">
      <c r="A142" s="6" t="str">
        <f>'Raw Data'!A142</f>
        <v>VPD-552</v>
      </c>
      <c r="B142" s="6" t="str">
        <f>'Raw Data'!B142</f>
        <v>RA*5.0*187</v>
      </c>
      <c r="C142" s="6" t="str">
        <f>'Raw Data'!C142</f>
        <v>VOCCB Approved to Install</v>
      </c>
      <c r="D142" s="6" t="str">
        <f>'Raw Data'!D142</f>
        <v>VOCCB Approved to Install</v>
      </c>
      <c r="E142">
        <f>'Raw Data'!R141</f>
        <v>2</v>
      </c>
      <c r="F142">
        <f>'Raw Data'!S141</f>
        <v>2</v>
      </c>
      <c r="G142" s="13" t="str">
        <f>'Raw Data'!T141</f>
        <v/>
      </c>
      <c r="H142" t="str">
        <f>'Raw Data'!U141</f>
        <v/>
      </c>
      <c r="I142" t="str">
        <f>'Raw Data'!V141</f>
        <v/>
      </c>
      <c r="J142" t="str">
        <f>'Raw Data'!W141</f>
        <v/>
      </c>
      <c r="K142" t="str">
        <f>'Raw Data'!X141</f>
        <v/>
      </c>
      <c r="L142" t="str">
        <f>'Raw Data'!Y141</f>
        <v/>
      </c>
      <c r="M142" t="str">
        <f>'Raw Data'!Z141</f>
        <v/>
      </c>
      <c r="N142" t="str">
        <f>'Raw Data'!AA141</f>
        <v/>
      </c>
      <c r="O142">
        <f>'Raw Data'!AB141</f>
        <v>1</v>
      </c>
      <c r="P142">
        <f>'Raw Data'!AC141</f>
        <v>1</v>
      </c>
    </row>
    <row r="143" spans="1:16" x14ac:dyDescent="0.35">
      <c r="A143" s="9" t="str">
        <f>'Raw Data'!A143</f>
        <v>VPD-551</v>
      </c>
      <c r="B143" s="9" t="str">
        <f>'Raw Data'!B143</f>
        <v>HDS*1.0*51</v>
      </c>
      <c r="C143" s="9" t="str">
        <f>'Raw Data'!C143</f>
        <v>VOCCB Approved to Install</v>
      </c>
      <c r="D143" s="9" t="str">
        <f>'Raw Data'!D143</f>
        <v>VOCCB Approved to Install</v>
      </c>
      <c r="E143">
        <f>'Raw Data'!R142</f>
        <v>1</v>
      </c>
      <c r="F143">
        <f>'Raw Data'!S142</f>
        <v>1</v>
      </c>
      <c r="G143" s="13">
        <f>'Raw Data'!T142</f>
        <v>2</v>
      </c>
      <c r="H143">
        <f>'Raw Data'!U142</f>
        <v>2</v>
      </c>
      <c r="I143" t="str">
        <f>'Raw Data'!V142</f>
        <v/>
      </c>
      <c r="J143" t="str">
        <f>'Raw Data'!W142</f>
        <v/>
      </c>
      <c r="K143">
        <f>'Raw Data'!X142</f>
        <v>1</v>
      </c>
      <c r="L143">
        <f>'Raw Data'!Y142</f>
        <v>1</v>
      </c>
      <c r="M143" t="str">
        <f>'Raw Data'!Z142</f>
        <v/>
      </c>
      <c r="N143" t="str">
        <f>'Raw Data'!AA142</f>
        <v/>
      </c>
      <c r="O143">
        <f>'Raw Data'!AB142</f>
        <v>1</v>
      </c>
      <c r="P143">
        <f>'Raw Data'!AC142</f>
        <v>2</v>
      </c>
    </row>
    <row r="144" spans="1:16" x14ac:dyDescent="0.35">
      <c r="A144" s="6" t="str">
        <f>'Raw Data'!A144</f>
        <v>VPD-550</v>
      </c>
      <c r="B144" s="6" t="str">
        <f>'Raw Data'!B144</f>
        <v>EAS*1.0*210</v>
      </c>
      <c r="C144" s="6" t="str">
        <f>'Raw Data'!C144</f>
        <v>VOCCB Approved to Install</v>
      </c>
      <c r="D144" s="6" t="str">
        <f>'Raw Data'!D144</f>
        <v>VOCCB Approved to Install</v>
      </c>
      <c r="E144">
        <f>'Raw Data'!R143</f>
        <v>2</v>
      </c>
      <c r="F144">
        <f>'Raw Data'!S143</f>
        <v>2</v>
      </c>
      <c r="G144" s="13" t="str">
        <f>'Raw Data'!T143</f>
        <v/>
      </c>
      <c r="H144" t="str">
        <f>'Raw Data'!U143</f>
        <v/>
      </c>
      <c r="I144" t="str">
        <f>'Raw Data'!V143</f>
        <v/>
      </c>
      <c r="J144" t="str">
        <f>'Raw Data'!W143</f>
        <v/>
      </c>
      <c r="K144" t="str">
        <f>'Raw Data'!X143</f>
        <v/>
      </c>
      <c r="L144" t="str">
        <f>'Raw Data'!Y143</f>
        <v/>
      </c>
      <c r="M144" t="str">
        <f>'Raw Data'!Z143</f>
        <v/>
      </c>
      <c r="N144" t="str">
        <f>'Raw Data'!AA143</f>
        <v/>
      </c>
      <c r="O144">
        <f>'Raw Data'!AB143</f>
        <v>1</v>
      </c>
      <c r="P144">
        <f>'Raw Data'!AC143</f>
        <v>1</v>
      </c>
    </row>
    <row r="145" spans="1:16" x14ac:dyDescent="0.35">
      <c r="A145" s="9" t="str">
        <f>'Raw Data'!A145</f>
        <v>VPD-549</v>
      </c>
      <c r="B145" s="9" t="str">
        <f>'Raw Data'!B145</f>
        <v>PXRM*2.0*80</v>
      </c>
      <c r="C145" s="9" t="str">
        <f>'Raw Data'!C145</f>
        <v>VOCCB Approved to Install</v>
      </c>
      <c r="D145" s="9" t="str">
        <f>'Raw Data'!D145</f>
        <v>VOCCB Approved to Install</v>
      </c>
      <c r="E145">
        <f>'Raw Data'!R144</f>
        <v>2</v>
      </c>
      <c r="F145">
        <f>'Raw Data'!S144</f>
        <v>2</v>
      </c>
      <c r="G145" s="13" t="str">
        <f>'Raw Data'!T144</f>
        <v/>
      </c>
      <c r="H145" t="str">
        <f>'Raw Data'!U144</f>
        <v/>
      </c>
      <c r="I145" t="str">
        <f>'Raw Data'!V144</f>
        <v/>
      </c>
      <c r="J145" t="str">
        <f>'Raw Data'!W144</f>
        <v/>
      </c>
      <c r="K145" t="str">
        <f>'Raw Data'!X144</f>
        <v/>
      </c>
      <c r="L145" t="str">
        <f>'Raw Data'!Y144</f>
        <v/>
      </c>
      <c r="M145" t="str">
        <f>'Raw Data'!Z144</f>
        <v/>
      </c>
      <c r="N145" t="str">
        <f>'Raw Data'!AA144</f>
        <v/>
      </c>
      <c r="O145">
        <f>'Raw Data'!AB144</f>
        <v>1</v>
      </c>
      <c r="P145">
        <f>'Raw Data'!AC144</f>
        <v>1</v>
      </c>
    </row>
    <row r="146" spans="1:16" x14ac:dyDescent="0.35">
      <c r="A146" s="6" t="str">
        <f>'Raw Data'!A146</f>
        <v>VPD-548</v>
      </c>
      <c r="B146" s="6" t="str">
        <f>'Raw Data'!B146</f>
        <v>PSO*7.0*654</v>
      </c>
      <c r="C146" s="6" t="str">
        <f>'Raw Data'!C146</f>
        <v>VOCCB Approved to Install</v>
      </c>
      <c r="D146" s="6" t="str">
        <f>'Raw Data'!D146</f>
        <v>VOCCB Approved to Install</v>
      </c>
      <c r="E146">
        <f>'Raw Data'!R145</f>
        <v>2</v>
      </c>
      <c r="F146">
        <f>'Raw Data'!S145</f>
        <v>2</v>
      </c>
      <c r="G146" s="13">
        <f>'Raw Data'!T145</f>
        <v>2</v>
      </c>
      <c r="H146">
        <f>'Raw Data'!U145</f>
        <v>2</v>
      </c>
      <c r="I146" t="str">
        <f>'Raw Data'!V145</f>
        <v/>
      </c>
      <c r="J146" t="str">
        <f>'Raw Data'!W145</f>
        <v/>
      </c>
      <c r="K146">
        <f>'Raw Data'!X145</f>
        <v>2</v>
      </c>
      <c r="L146">
        <f>'Raw Data'!Y145</f>
        <v>2</v>
      </c>
      <c r="M146" t="str">
        <f>'Raw Data'!Z145</f>
        <v/>
      </c>
      <c r="N146" t="str">
        <f>'Raw Data'!AA145</f>
        <v/>
      </c>
      <c r="O146">
        <f>'Raw Data'!AB145</f>
        <v>1</v>
      </c>
      <c r="P146">
        <f>'Raw Data'!AC145</f>
        <v>3</v>
      </c>
    </row>
    <row r="147" spans="1:16" x14ac:dyDescent="0.35">
      <c r="A147" s="9" t="str">
        <f>'Raw Data'!A147</f>
        <v>VPD-544</v>
      </c>
      <c r="B147" s="9" t="str">
        <f>'Raw Data'!B147</f>
        <v>OR*3.0*582</v>
      </c>
      <c r="C147" s="9" t="str">
        <f>'Raw Data'!C147</f>
        <v>VOCCB Approved to Install</v>
      </c>
      <c r="D147" s="9" t="str">
        <f>'Raw Data'!D147</f>
        <v>VOCCB Approved to Install</v>
      </c>
      <c r="E147">
        <f>'Raw Data'!R146</f>
        <v>2</v>
      </c>
      <c r="F147">
        <f>'Raw Data'!S146</f>
        <v>2</v>
      </c>
      <c r="G147" s="13">
        <f>'Raw Data'!T146</f>
        <v>2</v>
      </c>
      <c r="H147">
        <f>'Raw Data'!U146</f>
        <v>2</v>
      </c>
      <c r="I147" t="str">
        <f>'Raw Data'!V146</f>
        <v/>
      </c>
      <c r="J147" t="str">
        <f>'Raw Data'!W146</f>
        <v/>
      </c>
      <c r="K147">
        <f>'Raw Data'!X146</f>
        <v>2</v>
      </c>
      <c r="L147">
        <f>'Raw Data'!Y146</f>
        <v>2</v>
      </c>
      <c r="M147" t="str">
        <f>'Raw Data'!Z146</f>
        <v/>
      </c>
      <c r="N147" t="str">
        <f>'Raw Data'!AA146</f>
        <v/>
      </c>
      <c r="O147">
        <f>'Raw Data'!AB146</f>
        <v>1</v>
      </c>
      <c r="P147">
        <f>'Raw Data'!AC146</f>
        <v>3</v>
      </c>
    </row>
    <row r="148" spans="1:16" x14ac:dyDescent="0.35">
      <c r="A148" s="6" t="str">
        <f>'Raw Data'!A148</f>
        <v>VPD-543</v>
      </c>
      <c r="B148" s="6" t="str">
        <f>'Raw Data'!B148</f>
        <v>PSS*1.0*256</v>
      </c>
      <c r="C148" s="6" t="str">
        <f>'Raw Data'!C148</f>
        <v>VOCCB Approved to Install</v>
      </c>
      <c r="D148" s="6" t="str">
        <f>'Raw Data'!D148</f>
        <v>VOCCB Approved to Install</v>
      </c>
      <c r="E148">
        <f>'Raw Data'!R147</f>
        <v>2</v>
      </c>
      <c r="F148">
        <f>'Raw Data'!S147</f>
        <v>2</v>
      </c>
      <c r="G148" s="13">
        <f>'Raw Data'!T147</f>
        <v>2</v>
      </c>
      <c r="H148">
        <f>'Raw Data'!U147</f>
        <v>2</v>
      </c>
      <c r="I148" t="str">
        <f>'Raw Data'!V147</f>
        <v/>
      </c>
      <c r="J148" t="str">
        <f>'Raw Data'!W147</f>
        <v/>
      </c>
      <c r="K148">
        <f>'Raw Data'!X147</f>
        <v>2</v>
      </c>
      <c r="L148">
        <f>'Raw Data'!Y147</f>
        <v>2</v>
      </c>
      <c r="M148" t="str">
        <f>'Raw Data'!Z147</f>
        <v/>
      </c>
      <c r="N148" t="str">
        <f>'Raw Data'!AA147</f>
        <v/>
      </c>
      <c r="O148">
        <f>'Raw Data'!AB147</f>
        <v>1</v>
      </c>
      <c r="P148">
        <f>'Raw Data'!AC147</f>
        <v>3</v>
      </c>
    </row>
    <row r="149" spans="1:16" x14ac:dyDescent="0.35">
      <c r="A149" s="9" t="str">
        <f>'Raw Data'!A149</f>
        <v>VPD-542</v>
      </c>
      <c r="B149" s="9" t="str">
        <f>'Raw Data'!B149</f>
        <v>EAS*1.0*208</v>
      </c>
      <c r="C149" s="9" t="str">
        <f>'Raw Data'!C149</f>
        <v>VOCCB Approved to Install</v>
      </c>
      <c r="D149" s="9" t="str">
        <f>'Raw Data'!D149</f>
        <v>VOCCB Approved to Install</v>
      </c>
      <c r="E149">
        <f>'Raw Data'!R148</f>
        <v>2</v>
      </c>
      <c r="F149">
        <f>'Raw Data'!S148</f>
        <v>2</v>
      </c>
      <c r="G149" s="13">
        <f>'Raw Data'!T148</f>
        <v>2</v>
      </c>
      <c r="H149">
        <f>'Raw Data'!U148</f>
        <v>2</v>
      </c>
      <c r="I149" t="str">
        <f>'Raw Data'!V148</f>
        <v/>
      </c>
      <c r="J149" t="str">
        <f>'Raw Data'!W148</f>
        <v/>
      </c>
      <c r="K149">
        <f>'Raw Data'!X148</f>
        <v>2</v>
      </c>
      <c r="L149">
        <f>'Raw Data'!Y148</f>
        <v>2</v>
      </c>
      <c r="M149" t="str">
        <f>'Raw Data'!Z148</f>
        <v/>
      </c>
      <c r="N149" t="str">
        <f>'Raw Data'!AA148</f>
        <v/>
      </c>
      <c r="O149">
        <f>'Raw Data'!AB148</f>
        <v>1</v>
      </c>
      <c r="P149">
        <f>'Raw Data'!AC148</f>
        <v>3</v>
      </c>
    </row>
    <row r="150" spans="1:16" x14ac:dyDescent="0.35">
      <c r="A150" s="6" t="str">
        <f>'Raw Data'!A150</f>
        <v>VPD-541</v>
      </c>
      <c r="B150" s="6" t="str">
        <f>'Raw Data'!B150</f>
        <v>JLV*3.0*1</v>
      </c>
      <c r="C150" s="6" t="str">
        <f>'Raw Data'!C150</f>
        <v>VOCCB Approved to Install</v>
      </c>
      <c r="D150" s="6" t="str">
        <f>'Raw Data'!D150</f>
        <v>VOCCB Approved to Install</v>
      </c>
      <c r="E150">
        <f>'Raw Data'!R149</f>
        <v>2</v>
      </c>
      <c r="F150">
        <f>'Raw Data'!S149</f>
        <v>2</v>
      </c>
      <c r="G150" s="13" t="str">
        <f>'Raw Data'!T149</f>
        <v/>
      </c>
      <c r="H150" t="str">
        <f>'Raw Data'!U149</f>
        <v/>
      </c>
      <c r="I150" t="str">
        <f>'Raw Data'!V149</f>
        <v/>
      </c>
      <c r="J150" t="str">
        <f>'Raw Data'!W149</f>
        <v/>
      </c>
      <c r="K150" t="str">
        <f>'Raw Data'!X149</f>
        <v/>
      </c>
      <c r="L150" t="str">
        <f>'Raw Data'!Y149</f>
        <v/>
      </c>
      <c r="M150" t="str">
        <f>'Raw Data'!Z149</f>
        <v/>
      </c>
      <c r="N150" t="str">
        <f>'Raw Data'!AA149</f>
        <v/>
      </c>
      <c r="O150">
        <f>'Raw Data'!AB149</f>
        <v>1</v>
      </c>
      <c r="P150">
        <f>'Raw Data'!AC149</f>
        <v>1</v>
      </c>
    </row>
    <row r="151" spans="1:16" x14ac:dyDescent="0.35">
      <c r="A151" s="9" t="str">
        <f>'Raw Data'!A151</f>
        <v>VPD-540</v>
      </c>
      <c r="B151" s="9" t="str">
        <f>'Raw Data'!B151</f>
        <v>CRHD*1.0*10</v>
      </c>
      <c r="C151" s="9" t="str">
        <f>'Raw Data'!C151</f>
        <v>VOCCB Approved to Install</v>
      </c>
      <c r="D151" s="9" t="str">
        <f>'Raw Data'!D151</f>
        <v>VOCCB Approved to Install</v>
      </c>
      <c r="E151">
        <f>'Raw Data'!R150</f>
        <v>2</v>
      </c>
      <c r="F151">
        <f>'Raw Data'!S150</f>
        <v>2</v>
      </c>
      <c r="G151" s="13" t="str">
        <f>'Raw Data'!T150</f>
        <v/>
      </c>
      <c r="H151" t="str">
        <f>'Raw Data'!U150</f>
        <v/>
      </c>
      <c r="I151" t="str">
        <f>'Raw Data'!V150</f>
        <v/>
      </c>
      <c r="J151" t="str">
        <f>'Raw Data'!W150</f>
        <v/>
      </c>
      <c r="K151" t="str">
        <f>'Raw Data'!X150</f>
        <v/>
      </c>
      <c r="L151" t="str">
        <f>'Raw Data'!Y150</f>
        <v/>
      </c>
      <c r="M151" t="str">
        <f>'Raw Data'!Z150</f>
        <v/>
      </c>
      <c r="N151" t="str">
        <f>'Raw Data'!AA150</f>
        <v/>
      </c>
      <c r="O151">
        <f>'Raw Data'!AB150</f>
        <v>1</v>
      </c>
      <c r="P151">
        <f>'Raw Data'!AC150</f>
        <v>1</v>
      </c>
    </row>
    <row r="152" spans="1:16" x14ac:dyDescent="0.35">
      <c r="A152" s="6" t="str">
        <f>'Raw Data'!A152</f>
        <v>VPD-539</v>
      </c>
      <c r="B152" s="6" t="str">
        <f>'Raw Data'!B152</f>
        <v>XU*8.0*767</v>
      </c>
      <c r="C152" s="6" t="str">
        <f>'Raw Data'!C152</f>
        <v>VOCCB Approved to Install</v>
      </c>
      <c r="D152" s="6" t="str">
        <f>'Raw Data'!D152</f>
        <v>VOCCB Approved to Install</v>
      </c>
      <c r="E152">
        <f>'Raw Data'!R151</f>
        <v>2</v>
      </c>
      <c r="F152">
        <f>'Raw Data'!S151</f>
        <v>2</v>
      </c>
      <c r="G152" s="13">
        <f>'Raw Data'!T151</f>
        <v>1</v>
      </c>
      <c r="H152">
        <f>'Raw Data'!U151</f>
        <v>2</v>
      </c>
      <c r="I152" t="str">
        <f>'Raw Data'!V151</f>
        <v/>
      </c>
      <c r="J152" t="str">
        <f>'Raw Data'!W151</f>
        <v/>
      </c>
      <c r="K152">
        <f>'Raw Data'!X151</f>
        <v>2</v>
      </c>
      <c r="L152">
        <f>'Raw Data'!Y151</f>
        <v>1</v>
      </c>
      <c r="M152" t="str">
        <f>'Raw Data'!Z151</f>
        <v/>
      </c>
      <c r="N152" t="str">
        <f>'Raw Data'!AA151</f>
        <v/>
      </c>
      <c r="O152">
        <f>'Raw Data'!AB151</f>
        <v>1</v>
      </c>
      <c r="P152">
        <f>'Raw Data'!AC151</f>
        <v>2</v>
      </c>
    </row>
    <row r="153" spans="1:16" x14ac:dyDescent="0.35">
      <c r="A153" s="9" t="str">
        <f>'Raw Data'!A153</f>
        <v>VPD-538</v>
      </c>
      <c r="B153" s="9" t="str">
        <f>'Raw Data'!B153</f>
        <v>DG*5.3*1077</v>
      </c>
      <c r="C153" s="9" t="str">
        <f>'Raw Data'!C153</f>
        <v>VOCCB Approved to Install</v>
      </c>
      <c r="D153" s="9" t="str">
        <f>'Raw Data'!D153</f>
        <v>VOCCB Approved to Install</v>
      </c>
      <c r="E153">
        <f>'Raw Data'!R152</f>
        <v>1</v>
      </c>
      <c r="F153">
        <f>'Raw Data'!S152</f>
        <v>1</v>
      </c>
      <c r="G153" s="13">
        <f>'Raw Data'!T152</f>
        <v>2</v>
      </c>
      <c r="H153">
        <f>'Raw Data'!U152</f>
        <v>2</v>
      </c>
      <c r="I153" t="str">
        <f>'Raw Data'!V152</f>
        <v/>
      </c>
      <c r="J153" t="str">
        <f>'Raw Data'!W152</f>
        <v/>
      </c>
      <c r="K153">
        <f>'Raw Data'!X152</f>
        <v>1</v>
      </c>
      <c r="L153">
        <f>'Raw Data'!Y152</f>
        <v>1</v>
      </c>
      <c r="M153" t="str">
        <f>'Raw Data'!Z152</f>
        <v/>
      </c>
      <c r="N153" t="str">
        <f>'Raw Data'!AA152</f>
        <v/>
      </c>
      <c r="O153">
        <f>'Raw Data'!AB152</f>
        <v>2</v>
      </c>
      <c r="P153">
        <f>'Raw Data'!AC152</f>
        <v>3</v>
      </c>
    </row>
    <row r="154" spans="1:16" x14ac:dyDescent="0.35">
      <c r="A154" s="6" t="str">
        <f>'Raw Data'!A154</f>
        <v>VPD-537</v>
      </c>
      <c r="B154" s="6" t="str">
        <f>'Raw Data'!B154</f>
        <v>SD*5.3*810</v>
      </c>
      <c r="C154" s="6" t="str">
        <f>'Raw Data'!C154</f>
        <v>VOCCB Approved to Install</v>
      </c>
      <c r="D154" s="6" t="str">
        <f>'Raw Data'!D154</f>
        <v>VOCCB Approved to Install</v>
      </c>
      <c r="E154">
        <f>'Raw Data'!R153</f>
        <v>1</v>
      </c>
      <c r="F154">
        <f>'Raw Data'!S153</f>
        <v>1</v>
      </c>
      <c r="G154" s="13" t="str">
        <f>'Raw Data'!T153</f>
        <v/>
      </c>
      <c r="H154" t="str">
        <f>'Raw Data'!U153</f>
        <v/>
      </c>
      <c r="I154" t="str">
        <f>'Raw Data'!V153</f>
        <v/>
      </c>
      <c r="J154" t="str">
        <f>'Raw Data'!W153</f>
        <v/>
      </c>
      <c r="K154" t="str">
        <f>'Raw Data'!X153</f>
        <v/>
      </c>
      <c r="L154" t="str">
        <f>'Raw Data'!Y153</f>
        <v/>
      </c>
      <c r="M154" t="str">
        <f>'Raw Data'!Z153</f>
        <v/>
      </c>
      <c r="N154" t="str">
        <f>'Raw Data'!AA153</f>
        <v/>
      </c>
      <c r="O154">
        <f>'Raw Data'!AB153</f>
        <v>1</v>
      </c>
      <c r="P154">
        <f>'Raw Data'!AC153</f>
        <v>1</v>
      </c>
    </row>
    <row r="155" spans="1:16" x14ac:dyDescent="0.35">
      <c r="A155" s="9" t="str">
        <f>'Raw Data'!A155</f>
        <v>VPD-536</v>
      </c>
      <c r="B155" s="9" t="str">
        <f>'Raw Data'!B155</f>
        <v>EHM*1.0*8</v>
      </c>
      <c r="C155" s="9" t="str">
        <f>'Raw Data'!C155</f>
        <v>VOCCB Approved to Install</v>
      </c>
      <c r="D155" s="9" t="str">
        <f>'Raw Data'!D155</f>
        <v>Do Not Install</v>
      </c>
      <c r="E155">
        <f>'Raw Data'!R154</f>
        <v>1</v>
      </c>
      <c r="F155">
        <f>'Raw Data'!S154</f>
        <v>1</v>
      </c>
      <c r="G155" s="13">
        <f>'Raw Data'!T154</f>
        <v>7</v>
      </c>
      <c r="H155">
        <f>'Raw Data'!U154</f>
        <v>2</v>
      </c>
      <c r="I155" t="str">
        <f>'Raw Data'!V154</f>
        <v/>
      </c>
      <c r="J155">
        <f>'Raw Data'!W154</f>
        <v>79</v>
      </c>
      <c r="K155">
        <f>'Raw Data'!X154</f>
        <v>1</v>
      </c>
      <c r="L155">
        <f>'Raw Data'!Y154</f>
        <v>6</v>
      </c>
      <c r="M155" t="str">
        <f>'Raw Data'!Z154</f>
        <v/>
      </c>
      <c r="N155">
        <f>'Raw Data'!AA154</f>
        <v>-73</v>
      </c>
      <c r="O155">
        <f>'Raw Data'!AB154</f>
        <v>1</v>
      </c>
      <c r="P155">
        <f>'Raw Data'!AC154</f>
        <v>7</v>
      </c>
    </row>
    <row r="156" spans="1:16" x14ac:dyDescent="0.35">
      <c r="A156" s="6" t="str">
        <f>'Raw Data'!A156</f>
        <v>VPD-535</v>
      </c>
      <c r="B156" s="6" t="str">
        <f>'Raw Data'!B156</f>
        <v>PSO*7.0*665</v>
      </c>
      <c r="C156" s="6" t="str">
        <f>'Raw Data'!C156</f>
        <v>VOCCB Approved to Install</v>
      </c>
      <c r="D156" s="6" t="str">
        <f>'Raw Data'!D156</f>
        <v>VOCCB Approved to Install</v>
      </c>
      <c r="E156">
        <f>'Raw Data'!R155</f>
        <v>3</v>
      </c>
      <c r="F156">
        <f>'Raw Data'!S155</f>
        <v>3</v>
      </c>
      <c r="G156" s="13">
        <f>'Raw Data'!T155</f>
        <v>4</v>
      </c>
      <c r="H156" t="str">
        <f>'Raw Data'!U155</f>
        <v/>
      </c>
      <c r="I156" t="str">
        <f>'Raw Data'!V155</f>
        <v/>
      </c>
      <c r="J156" t="str">
        <f>'Raw Data'!W155</f>
        <v/>
      </c>
      <c r="K156">
        <f>'Raw Data'!X155</f>
        <v>1</v>
      </c>
      <c r="L156" t="str">
        <f>'Raw Data'!Y155</f>
        <v/>
      </c>
      <c r="M156" t="str">
        <f>'Raw Data'!Z155</f>
        <v/>
      </c>
      <c r="N156" t="str">
        <f>'Raw Data'!AA155</f>
        <v/>
      </c>
      <c r="O156">
        <f>'Raw Data'!AB155</f>
        <v>1</v>
      </c>
      <c r="P156">
        <f>'Raw Data'!AC155</f>
        <v>4</v>
      </c>
    </row>
    <row r="157" spans="1:16" x14ac:dyDescent="0.35">
      <c r="A157" s="9" t="str">
        <f>'Raw Data'!A157</f>
        <v>VPD-534</v>
      </c>
      <c r="B157" s="9" t="str">
        <f>'Raw Data'!B157</f>
        <v>PSS*1.0*257</v>
      </c>
      <c r="C157" s="9" t="str">
        <f>'Raw Data'!C157</f>
        <v>VOCCB Approved to Install</v>
      </c>
      <c r="D157" s="9" t="str">
        <f>'Raw Data'!D157</f>
        <v>VOCCB Approved to Install</v>
      </c>
      <c r="E157">
        <f>'Raw Data'!R156</f>
        <v>2</v>
      </c>
      <c r="F157">
        <f>'Raw Data'!S156</f>
        <v>2</v>
      </c>
      <c r="G157" s="13" t="str">
        <f>'Raw Data'!T156</f>
        <v/>
      </c>
      <c r="H157" t="str">
        <f>'Raw Data'!U156</f>
        <v/>
      </c>
      <c r="I157" t="str">
        <f>'Raw Data'!V156</f>
        <v/>
      </c>
      <c r="J157" t="str">
        <f>'Raw Data'!W156</f>
        <v/>
      </c>
      <c r="K157" t="str">
        <f>'Raw Data'!X156</f>
        <v/>
      </c>
      <c r="L157" t="str">
        <f>'Raw Data'!Y156</f>
        <v/>
      </c>
      <c r="M157" t="str">
        <f>'Raw Data'!Z156</f>
        <v/>
      </c>
      <c r="N157" t="str">
        <f>'Raw Data'!AA156</f>
        <v/>
      </c>
      <c r="O157">
        <f>'Raw Data'!AB156</f>
        <v>1</v>
      </c>
      <c r="P157">
        <f>'Raw Data'!AC156</f>
        <v>1</v>
      </c>
    </row>
    <row r="158" spans="1:16" x14ac:dyDescent="0.35">
      <c r="A158" s="6" t="str">
        <f>'Raw Data'!A158</f>
        <v>VPD-533</v>
      </c>
      <c r="B158" s="6" t="str">
        <f>'Raw Data'!B158</f>
        <v>HL*1.6*174</v>
      </c>
      <c r="C158" s="6" t="str">
        <f>'Raw Data'!C158</f>
        <v>ETS Install Pass</v>
      </c>
      <c r="D158" s="6" t="str">
        <f>'Raw Data'!D158</f>
        <v>VOCCB Approved to Install</v>
      </c>
      <c r="E158">
        <f>'Raw Data'!R157</f>
        <v>2</v>
      </c>
      <c r="F158">
        <f>'Raw Data'!S157</f>
        <v>2</v>
      </c>
      <c r="G158" s="13">
        <f>'Raw Data'!T157</f>
        <v>2</v>
      </c>
      <c r="H158">
        <f>'Raw Data'!U157</f>
        <v>2</v>
      </c>
      <c r="I158" t="str">
        <f>'Raw Data'!V157</f>
        <v/>
      </c>
      <c r="J158" t="str">
        <f>'Raw Data'!W157</f>
        <v/>
      </c>
      <c r="K158">
        <f>'Raw Data'!X157</f>
        <v>1</v>
      </c>
      <c r="L158">
        <f>'Raw Data'!Y157</f>
        <v>1</v>
      </c>
      <c r="M158" t="str">
        <f>'Raw Data'!Z157</f>
        <v/>
      </c>
      <c r="N158" t="str">
        <f>'Raw Data'!AA157</f>
        <v/>
      </c>
      <c r="O158">
        <f>'Raw Data'!AB157</f>
        <v>1</v>
      </c>
      <c r="P158">
        <f>'Raw Data'!AC157</f>
        <v>2</v>
      </c>
    </row>
    <row r="159" spans="1:16" x14ac:dyDescent="0.35">
      <c r="A159" s="9" t="str">
        <f>'Raw Data'!A159</f>
        <v>VPD-531</v>
      </c>
      <c r="B159" s="9" t="str">
        <f>'Raw Data'!B159</f>
        <v>HDS*1.0*50</v>
      </c>
      <c r="C159" s="9" t="str">
        <f>'Raw Data'!C159</f>
        <v>VOCCB Approved to Install</v>
      </c>
      <c r="D159" s="9" t="str">
        <f>'Raw Data'!D159</f>
        <v>VOCCB Approved to Install</v>
      </c>
      <c r="E159">
        <f>'Raw Data'!R158</f>
        <v>1</v>
      </c>
      <c r="F159">
        <f>'Raw Data'!S158</f>
        <v>1</v>
      </c>
      <c r="G159" s="13">
        <f>'Raw Data'!T158</f>
        <v>4</v>
      </c>
      <c r="H159">
        <f>'Raw Data'!U158</f>
        <v>4</v>
      </c>
      <c r="I159" t="str">
        <f>'Raw Data'!V158</f>
        <v/>
      </c>
      <c r="J159" t="str">
        <f>'Raw Data'!W158</f>
        <v/>
      </c>
      <c r="K159">
        <f>'Raw Data'!X158</f>
        <v>1</v>
      </c>
      <c r="L159">
        <f>'Raw Data'!Y158</f>
        <v>1</v>
      </c>
      <c r="M159" t="str">
        <f>'Raw Data'!Z158</f>
        <v/>
      </c>
      <c r="N159" t="str">
        <f>'Raw Data'!AA158</f>
        <v/>
      </c>
      <c r="O159">
        <f>'Raw Data'!AB158</f>
        <v>1</v>
      </c>
      <c r="P159">
        <f>'Raw Data'!AC158</f>
        <v>4</v>
      </c>
    </row>
    <row r="160" spans="1:16" x14ac:dyDescent="0.35">
      <c r="A160" s="6" t="str">
        <f>'Raw Data'!A160</f>
        <v>VPD-530</v>
      </c>
      <c r="B160" s="6" t="str">
        <f>'Raw Data'!B160</f>
        <v>JVRA*1.0*2, JVSD*1.0*1</v>
      </c>
      <c r="C160" s="6" t="str">
        <f>'Raw Data'!C160</f>
        <v>Do Not Install</v>
      </c>
      <c r="D160" s="6" t="str">
        <f>'Raw Data'!D160</f>
        <v>Do Not Install</v>
      </c>
      <c r="E160">
        <f>'Raw Data'!R159</f>
        <v>1</v>
      </c>
      <c r="F160">
        <f>'Raw Data'!S159</f>
        <v>1</v>
      </c>
      <c r="G160" s="13" t="str">
        <f>'Raw Data'!T159</f>
        <v/>
      </c>
      <c r="H160" t="str">
        <f>'Raw Data'!U159</f>
        <v/>
      </c>
      <c r="I160" t="str">
        <f>'Raw Data'!V159</f>
        <v/>
      </c>
      <c r="J160" t="str">
        <f>'Raw Data'!W159</f>
        <v/>
      </c>
      <c r="K160" t="str">
        <f>'Raw Data'!X159</f>
        <v/>
      </c>
      <c r="L160" t="str">
        <f>'Raw Data'!Y159</f>
        <v/>
      </c>
      <c r="M160" t="str">
        <f>'Raw Data'!Z159</f>
        <v/>
      </c>
      <c r="N160" t="str">
        <f>'Raw Data'!AA159</f>
        <v/>
      </c>
      <c r="O160">
        <f>'Raw Data'!AB159</f>
        <v>1</v>
      </c>
      <c r="P160">
        <f>'Raw Data'!AC159</f>
        <v>1</v>
      </c>
    </row>
    <row r="161" spans="1:16" x14ac:dyDescent="0.35">
      <c r="A161" s="9" t="str">
        <f>'Raw Data'!A161</f>
        <v>VPD-529</v>
      </c>
      <c r="B161" s="9" t="str">
        <f>'Raw Data'!B161</f>
        <v>DENT*1.2*84</v>
      </c>
      <c r="C161" s="9" t="str">
        <f>'Raw Data'!C161</f>
        <v>VOCCB Approved to Install</v>
      </c>
      <c r="D161" s="9" t="str">
        <f>'Raw Data'!D161</f>
        <v>VOCCB Approved to Install</v>
      </c>
      <c r="E161">
        <f>'Raw Data'!R160</f>
        <v>1</v>
      </c>
      <c r="F161">
        <f>'Raw Data'!S160</f>
        <v>1</v>
      </c>
      <c r="G161" s="13" t="str">
        <f>'Raw Data'!T160</f>
        <v/>
      </c>
      <c r="H161" t="str">
        <f>'Raw Data'!U160</f>
        <v/>
      </c>
      <c r="I161" t="str">
        <f>'Raw Data'!V160</f>
        <v/>
      </c>
      <c r="J161" t="str">
        <f>'Raw Data'!W160</f>
        <v/>
      </c>
      <c r="K161" t="str">
        <f>'Raw Data'!X160</f>
        <v/>
      </c>
      <c r="L161" t="str">
        <f>'Raw Data'!Y160</f>
        <v/>
      </c>
      <c r="M161" t="str">
        <f>'Raw Data'!Z160</f>
        <v/>
      </c>
      <c r="N161" t="str">
        <f>'Raw Data'!AA160</f>
        <v/>
      </c>
      <c r="O161">
        <f>'Raw Data'!AB160</f>
        <v>1</v>
      </c>
      <c r="P161">
        <f>'Raw Data'!AC160</f>
        <v>1</v>
      </c>
    </row>
    <row r="162" spans="1:16" x14ac:dyDescent="0.35">
      <c r="A162" s="6" t="str">
        <f>'Raw Data'!A162</f>
        <v>VPD-528</v>
      </c>
      <c r="B162" s="6" t="str">
        <f>'Raw Data'!B162</f>
        <v>MHV*1.0*72</v>
      </c>
      <c r="C162" s="6" t="str">
        <f>'Raw Data'!C162</f>
        <v>VOCCB Approved to Install</v>
      </c>
      <c r="D162" s="6" t="str">
        <f>'Raw Data'!D162</f>
        <v>VOCCB Approved to Install</v>
      </c>
      <c r="E162">
        <f>'Raw Data'!R161</f>
        <v>3</v>
      </c>
      <c r="F162">
        <f>'Raw Data'!S161</f>
        <v>3</v>
      </c>
      <c r="G162" s="13">
        <f>'Raw Data'!T161</f>
        <v>5</v>
      </c>
      <c r="H162">
        <f>'Raw Data'!U161</f>
        <v>4</v>
      </c>
      <c r="I162" t="str">
        <f>'Raw Data'!V161</f>
        <v/>
      </c>
      <c r="J162" t="str">
        <f>'Raw Data'!W161</f>
        <v/>
      </c>
      <c r="K162">
        <f>'Raw Data'!X161</f>
        <v>1</v>
      </c>
      <c r="L162">
        <f>'Raw Data'!Y161</f>
        <v>2</v>
      </c>
      <c r="M162" t="str">
        <f>'Raw Data'!Z161</f>
        <v/>
      </c>
      <c r="N162" t="str">
        <f>'Raw Data'!AA161</f>
        <v/>
      </c>
      <c r="O162">
        <f>'Raw Data'!AB161</f>
        <v>1</v>
      </c>
      <c r="P162">
        <f>'Raw Data'!AC161</f>
        <v>5</v>
      </c>
    </row>
    <row r="163" spans="1:16" x14ac:dyDescent="0.35">
      <c r="A163" s="9" t="str">
        <f>'Raw Data'!A163</f>
        <v>VPD-527</v>
      </c>
      <c r="B163" s="9" t="str">
        <f>'Raw Data'!B163</f>
        <v>HDS*1.0*49</v>
      </c>
      <c r="C163" s="9" t="str">
        <f>'Raw Data'!C163</f>
        <v>VOCCB Approved to Install</v>
      </c>
      <c r="D163" s="9" t="str">
        <f>'Raw Data'!D163</f>
        <v>VOCCB Approved to Install</v>
      </c>
      <c r="E163">
        <f>'Raw Data'!R162</f>
        <v>1</v>
      </c>
      <c r="F163">
        <f>'Raw Data'!S162</f>
        <v>1</v>
      </c>
      <c r="G163" s="13" t="str">
        <f>'Raw Data'!T162</f>
        <v/>
      </c>
      <c r="H163" t="str">
        <f>'Raw Data'!U162</f>
        <v/>
      </c>
      <c r="I163" t="str">
        <f>'Raw Data'!V162</f>
        <v/>
      </c>
      <c r="J163" t="str">
        <f>'Raw Data'!W162</f>
        <v/>
      </c>
      <c r="K163" t="str">
        <f>'Raw Data'!X162</f>
        <v/>
      </c>
      <c r="L163" t="str">
        <f>'Raw Data'!Y162</f>
        <v/>
      </c>
      <c r="M163" t="str">
        <f>'Raw Data'!Z162</f>
        <v/>
      </c>
      <c r="N163" t="str">
        <f>'Raw Data'!AA162</f>
        <v/>
      </c>
      <c r="O163">
        <f>'Raw Data'!AB162</f>
        <v>1</v>
      </c>
      <c r="P163">
        <f>'Raw Data'!AC162</f>
        <v>1</v>
      </c>
    </row>
    <row r="164" spans="1:16" x14ac:dyDescent="0.35">
      <c r="A164" s="6" t="str">
        <f>'Raw Data'!A164</f>
        <v>VPD-526</v>
      </c>
      <c r="B164" s="6" t="str">
        <f>'Raw Data'!B164</f>
        <v>GMRC*3.0*186</v>
      </c>
      <c r="C164" s="6" t="str">
        <f>'Raw Data'!C164</f>
        <v>VOCCB Approved to Install</v>
      </c>
      <c r="D164" s="6" t="str">
        <f>'Raw Data'!D164</f>
        <v>VOCCB Approved to Install</v>
      </c>
      <c r="E164">
        <f>'Raw Data'!R163</f>
        <v>2</v>
      </c>
      <c r="F164">
        <f>'Raw Data'!S163</f>
        <v>2</v>
      </c>
      <c r="G164" s="13" t="str">
        <f>'Raw Data'!T163</f>
        <v/>
      </c>
      <c r="H164" t="str">
        <f>'Raw Data'!U163</f>
        <v/>
      </c>
      <c r="I164" t="str">
        <f>'Raw Data'!V163</f>
        <v/>
      </c>
      <c r="J164" t="str">
        <f>'Raw Data'!W163</f>
        <v/>
      </c>
      <c r="K164" t="str">
        <f>'Raw Data'!X163</f>
        <v/>
      </c>
      <c r="L164" t="str">
        <f>'Raw Data'!Y163</f>
        <v/>
      </c>
      <c r="M164" t="str">
        <f>'Raw Data'!Z163</f>
        <v/>
      </c>
      <c r="N164" t="str">
        <f>'Raw Data'!AA163</f>
        <v/>
      </c>
      <c r="O164">
        <f>'Raw Data'!AB163</f>
        <v>1</v>
      </c>
      <c r="P164">
        <f>'Raw Data'!AC163</f>
        <v>1</v>
      </c>
    </row>
    <row r="165" spans="1:16" x14ac:dyDescent="0.35">
      <c r="A165" s="9" t="str">
        <f>'Raw Data'!A165</f>
        <v>VPD-525</v>
      </c>
      <c r="B165" s="9" t="str">
        <f>'Raw Data'!B165</f>
        <v>YS*5.01*193</v>
      </c>
      <c r="C165" s="9" t="str">
        <f>'Raw Data'!C165</f>
        <v>VOCCB Approved to Install</v>
      </c>
      <c r="D165" s="9" t="str">
        <f>'Raw Data'!D165</f>
        <v>VOCCB Approved to Install</v>
      </c>
      <c r="E165">
        <f>'Raw Data'!R164</f>
        <v>2</v>
      </c>
      <c r="F165">
        <f>'Raw Data'!S164</f>
        <v>2</v>
      </c>
      <c r="G165" s="13">
        <f>'Raw Data'!T164</f>
        <v>2</v>
      </c>
      <c r="H165">
        <f>'Raw Data'!U164</f>
        <v>2</v>
      </c>
      <c r="I165" t="str">
        <f>'Raw Data'!V164</f>
        <v/>
      </c>
      <c r="J165" t="str">
        <f>'Raw Data'!W164</f>
        <v/>
      </c>
      <c r="K165">
        <f>'Raw Data'!X164</f>
        <v>1</v>
      </c>
      <c r="L165">
        <f>'Raw Data'!Y164</f>
        <v>1</v>
      </c>
      <c r="M165" t="str">
        <f>'Raw Data'!Z164</f>
        <v/>
      </c>
      <c r="N165" t="str">
        <f>'Raw Data'!AA164</f>
        <v/>
      </c>
      <c r="O165">
        <f>'Raw Data'!AB164</f>
        <v>1</v>
      </c>
      <c r="P165">
        <f>'Raw Data'!AC164</f>
        <v>2</v>
      </c>
    </row>
    <row r="166" spans="1:16" x14ac:dyDescent="0.35">
      <c r="A166" s="6" t="str">
        <f>'Raw Data'!A166</f>
        <v>VPD-524</v>
      </c>
      <c r="B166" s="6" t="str">
        <f>'Raw Data'!B166</f>
        <v>DSIY*1.5*3</v>
      </c>
      <c r="C166" s="6" t="str">
        <f>'Raw Data'!C166</f>
        <v>VOCCB Approved to Install</v>
      </c>
      <c r="D166" s="6" t="str">
        <f>'Raw Data'!D166</f>
        <v>VOCCB Approved to Install</v>
      </c>
      <c r="E166">
        <f>'Raw Data'!R165</f>
        <v>2</v>
      </c>
      <c r="F166">
        <f>'Raw Data'!S165</f>
        <v>2</v>
      </c>
      <c r="G166" s="13">
        <f>'Raw Data'!T165</f>
        <v>2</v>
      </c>
      <c r="H166">
        <f>'Raw Data'!U165</f>
        <v>2</v>
      </c>
      <c r="I166" t="str">
        <f>'Raw Data'!V165</f>
        <v/>
      </c>
      <c r="J166" t="str">
        <f>'Raw Data'!W165</f>
        <v/>
      </c>
      <c r="K166">
        <f>'Raw Data'!X165</f>
        <v>1</v>
      </c>
      <c r="L166">
        <f>'Raw Data'!Y165</f>
        <v>1</v>
      </c>
      <c r="M166" t="str">
        <f>'Raw Data'!Z165</f>
        <v/>
      </c>
      <c r="N166" t="str">
        <f>'Raw Data'!AA165</f>
        <v/>
      </c>
      <c r="O166">
        <f>'Raw Data'!AB165</f>
        <v>1</v>
      </c>
      <c r="P166">
        <f>'Raw Data'!AC165</f>
        <v>2</v>
      </c>
    </row>
    <row r="167" spans="1:16" x14ac:dyDescent="0.35">
      <c r="A167" s="9" t="str">
        <f>'Raw Data'!A167</f>
        <v>VPD-523</v>
      </c>
      <c r="B167" s="9" t="str">
        <f>'Raw Data'!B167</f>
        <v>MAG*3.0*274</v>
      </c>
      <c r="C167" s="9" t="str">
        <f>'Raw Data'!C167</f>
        <v>VOCCB Approved to Install</v>
      </c>
      <c r="D167" s="9" t="str">
        <f>'Raw Data'!D167</f>
        <v>VOCCB Approved to Install</v>
      </c>
      <c r="E167">
        <f>'Raw Data'!R166</f>
        <v>2</v>
      </c>
      <c r="F167">
        <f>'Raw Data'!S166</f>
        <v>2</v>
      </c>
      <c r="G167" s="13">
        <f>'Raw Data'!T166</f>
        <v>2</v>
      </c>
      <c r="H167">
        <f>'Raw Data'!U166</f>
        <v>2</v>
      </c>
      <c r="I167" t="str">
        <f>'Raw Data'!V166</f>
        <v/>
      </c>
      <c r="J167" t="str">
        <f>'Raw Data'!W166</f>
        <v/>
      </c>
      <c r="K167">
        <f>'Raw Data'!X166</f>
        <v>1</v>
      </c>
      <c r="L167">
        <f>'Raw Data'!Y166</f>
        <v>1</v>
      </c>
      <c r="M167" t="str">
        <f>'Raw Data'!Z166</f>
        <v/>
      </c>
      <c r="N167" t="str">
        <f>'Raw Data'!AA166</f>
        <v/>
      </c>
      <c r="O167">
        <f>'Raw Data'!AB166</f>
        <v>1</v>
      </c>
      <c r="P167">
        <f>'Raw Data'!AC166</f>
        <v>2</v>
      </c>
    </row>
    <row r="168" spans="1:16" x14ac:dyDescent="0.35">
      <c r="A168" s="6" t="str">
        <f>'Raw Data'!A168</f>
        <v>VPD-522</v>
      </c>
      <c r="B168" s="6" t="str">
        <f>'Raw Data'!B168</f>
        <v>WEBB*2.0*26 (CANCELLED)</v>
      </c>
      <c r="C168" s="6" t="str">
        <f>'Raw Data'!C168</f>
        <v>VOCCB Approved to Install</v>
      </c>
      <c r="D168" s="6" t="str">
        <f>'Raw Data'!D168</f>
        <v>VOCCB Approved to Install</v>
      </c>
      <c r="E168">
        <f>'Raw Data'!R167</f>
        <v>3</v>
      </c>
      <c r="F168">
        <f>'Raw Data'!S167</f>
        <v>3</v>
      </c>
      <c r="G168" s="13">
        <f>'Raw Data'!T167</f>
        <v>2</v>
      </c>
      <c r="H168">
        <f>'Raw Data'!U167</f>
        <v>2</v>
      </c>
      <c r="I168" t="str">
        <f>'Raw Data'!V167</f>
        <v/>
      </c>
      <c r="J168" t="str">
        <f>'Raw Data'!W167</f>
        <v/>
      </c>
      <c r="K168">
        <f>'Raw Data'!X167</f>
        <v>1</v>
      </c>
      <c r="L168">
        <f>'Raw Data'!Y167</f>
        <v>1</v>
      </c>
      <c r="M168" t="str">
        <f>'Raw Data'!Z167</f>
        <v/>
      </c>
      <c r="N168" t="str">
        <f>'Raw Data'!AA167</f>
        <v/>
      </c>
      <c r="O168">
        <f>'Raw Data'!AB167</f>
        <v>1</v>
      </c>
      <c r="P168">
        <f>'Raw Data'!AC167</f>
        <v>2</v>
      </c>
    </row>
    <row r="169" spans="1:16" x14ac:dyDescent="0.35">
      <c r="A169" s="9" t="str">
        <f>'Raw Data'!A169</f>
        <v>VPD-521</v>
      </c>
      <c r="B169" s="9" t="str">
        <f>'Raw Data'!B169</f>
        <v>SD*5.3*805</v>
      </c>
      <c r="C169" s="9" t="str">
        <f>'Raw Data'!C169</f>
        <v>VOCCB Approved to Install</v>
      </c>
      <c r="D169" s="9" t="str">
        <f>'Raw Data'!D169</f>
        <v>VOCCB Approved to Install</v>
      </c>
      <c r="E169">
        <f>'Raw Data'!R168</f>
        <v>2</v>
      </c>
      <c r="F169">
        <f>'Raw Data'!S168</f>
        <v>2</v>
      </c>
      <c r="G169" s="13" t="str">
        <f>'Raw Data'!T168</f>
        <v/>
      </c>
      <c r="H169" t="str">
        <f>'Raw Data'!U168</f>
        <v/>
      </c>
      <c r="I169" t="str">
        <f>'Raw Data'!V168</f>
        <v/>
      </c>
      <c r="J169" t="str">
        <f>'Raw Data'!W168</f>
        <v/>
      </c>
      <c r="K169" t="str">
        <f>'Raw Data'!X168</f>
        <v/>
      </c>
      <c r="L169" t="str">
        <f>'Raw Data'!Y168</f>
        <v/>
      </c>
      <c r="M169" t="str">
        <f>'Raw Data'!Z168</f>
        <v/>
      </c>
      <c r="N169" t="str">
        <f>'Raw Data'!AA168</f>
        <v/>
      </c>
      <c r="O169">
        <f>'Raw Data'!AB168</f>
        <v>1</v>
      </c>
      <c r="P169">
        <f>'Raw Data'!AC168</f>
        <v>1</v>
      </c>
    </row>
    <row r="170" spans="1:16" x14ac:dyDescent="0.35">
      <c r="A170" s="6" t="str">
        <f>'Raw Data'!A170</f>
        <v>VPD-520</v>
      </c>
      <c r="B170" s="6" t="str">
        <f>'Raw Data'!B170</f>
        <v>PSO*7.0*664</v>
      </c>
      <c r="C170" s="6" t="str">
        <f>'Raw Data'!C170</f>
        <v>VOCCB Approved to Install</v>
      </c>
      <c r="D170" s="6" t="str">
        <f>'Raw Data'!D170</f>
        <v>VOCCB Approved to Install</v>
      </c>
      <c r="E170">
        <f>'Raw Data'!R169</f>
        <v>2</v>
      </c>
      <c r="F170">
        <f>'Raw Data'!S169</f>
        <v>2</v>
      </c>
      <c r="G170" s="13">
        <f>'Raw Data'!T169</f>
        <v>2</v>
      </c>
      <c r="H170">
        <f>'Raw Data'!U169</f>
        <v>2</v>
      </c>
      <c r="I170" t="str">
        <f>'Raw Data'!V169</f>
        <v/>
      </c>
      <c r="J170">
        <f>'Raw Data'!W169</f>
        <v>89</v>
      </c>
      <c r="K170">
        <f>'Raw Data'!X169</f>
        <v>1</v>
      </c>
      <c r="L170">
        <f>'Raw Data'!Y169</f>
        <v>1</v>
      </c>
      <c r="M170" t="str">
        <f>'Raw Data'!Z169</f>
        <v/>
      </c>
      <c r="N170">
        <f>'Raw Data'!AA169</f>
        <v>-88</v>
      </c>
      <c r="O170">
        <f>'Raw Data'!AB169</f>
        <v>1</v>
      </c>
      <c r="P170">
        <f>'Raw Data'!AC169</f>
        <v>2</v>
      </c>
    </row>
    <row r="171" spans="1:16" x14ac:dyDescent="0.35">
      <c r="A171" s="9" t="str">
        <f>'Raw Data'!A171</f>
        <v>VPD-519</v>
      </c>
      <c r="B171" s="9" t="str">
        <f>'Raw Data'!B171</f>
        <v>YS*5.01*198</v>
      </c>
      <c r="C171" s="9" t="str">
        <f>'Raw Data'!C171</f>
        <v>VOCCB Approved to Install</v>
      </c>
      <c r="D171" s="9" t="str">
        <f>'Raw Data'!D171</f>
        <v>VOCCB Approved to Install</v>
      </c>
      <c r="E171">
        <f>'Raw Data'!R170</f>
        <v>2</v>
      </c>
      <c r="F171">
        <f>'Raw Data'!S170</f>
        <v>2</v>
      </c>
      <c r="G171" s="13">
        <f>'Raw Data'!T170</f>
        <v>2</v>
      </c>
      <c r="H171">
        <f>'Raw Data'!U170</f>
        <v>2</v>
      </c>
      <c r="I171" t="str">
        <f>'Raw Data'!V170</f>
        <v/>
      </c>
      <c r="J171" t="str">
        <f>'Raw Data'!W170</f>
        <v/>
      </c>
      <c r="K171">
        <f>'Raw Data'!X170</f>
        <v>1</v>
      </c>
      <c r="L171">
        <f>'Raw Data'!Y170</f>
        <v>1</v>
      </c>
      <c r="M171" t="str">
        <f>'Raw Data'!Z170</f>
        <v/>
      </c>
      <c r="N171" t="str">
        <f>'Raw Data'!AA170</f>
        <v/>
      </c>
      <c r="O171">
        <f>'Raw Data'!AB170</f>
        <v>1</v>
      </c>
      <c r="P171">
        <f>'Raw Data'!AC170</f>
        <v>2</v>
      </c>
    </row>
    <row r="172" spans="1:16" x14ac:dyDescent="0.35">
      <c r="A172" s="6" t="str">
        <f>'Raw Data'!A172</f>
        <v>VPD-518</v>
      </c>
      <c r="B172" s="6" t="str">
        <f>'Raw Data'!B172</f>
        <v>OR*3.0*580</v>
      </c>
      <c r="C172" s="6" t="str">
        <f>'Raw Data'!C172</f>
        <v>VOCCB Approved to Install</v>
      </c>
      <c r="D172" s="6" t="str">
        <f>'Raw Data'!D172</f>
        <v>VOCCB Approved to Install</v>
      </c>
      <c r="E172">
        <f>'Raw Data'!R171</f>
        <v>1</v>
      </c>
      <c r="F172">
        <f>'Raw Data'!S171</f>
        <v>1</v>
      </c>
      <c r="G172" s="13" t="str">
        <f>'Raw Data'!T171</f>
        <v/>
      </c>
      <c r="H172" t="str">
        <f>'Raw Data'!U171</f>
        <v/>
      </c>
      <c r="I172" t="str">
        <f>'Raw Data'!V171</f>
        <v/>
      </c>
      <c r="J172" t="str">
        <f>'Raw Data'!W171</f>
        <v/>
      </c>
      <c r="K172" t="str">
        <f>'Raw Data'!X171</f>
        <v/>
      </c>
      <c r="L172" t="str">
        <f>'Raw Data'!Y171</f>
        <v/>
      </c>
      <c r="M172" t="str">
        <f>'Raw Data'!Z171</f>
        <v/>
      </c>
      <c r="N172" t="str">
        <f>'Raw Data'!AA171</f>
        <v/>
      </c>
      <c r="O172">
        <f>'Raw Data'!AB171</f>
        <v>1</v>
      </c>
      <c r="P172">
        <f>'Raw Data'!AC171</f>
        <v>1</v>
      </c>
    </row>
    <row r="173" spans="1:16" x14ac:dyDescent="0.35">
      <c r="A173" s="9" t="str">
        <f>'Raw Data'!A173</f>
        <v>VPD-517</v>
      </c>
      <c r="B173" s="9" t="str">
        <f>'Raw Data'!B173</f>
        <v>PSB*3.0*134</v>
      </c>
      <c r="C173" s="9" t="str">
        <f>'Raw Data'!C173</f>
        <v>VOCCB Approved to Install</v>
      </c>
      <c r="D173" s="9" t="str">
        <f>'Raw Data'!D173</f>
        <v>VOCCB Approved to Install</v>
      </c>
      <c r="E173">
        <f>'Raw Data'!R172</f>
        <v>1</v>
      </c>
      <c r="F173">
        <f>'Raw Data'!S172</f>
        <v>1</v>
      </c>
      <c r="G173" s="13">
        <f>'Raw Data'!T172</f>
        <v>6</v>
      </c>
      <c r="H173">
        <f>'Raw Data'!U172</f>
        <v>2</v>
      </c>
      <c r="I173" t="str">
        <f>'Raw Data'!V172</f>
        <v/>
      </c>
      <c r="J173" t="str">
        <f>'Raw Data'!W172</f>
        <v/>
      </c>
      <c r="K173">
        <f>'Raw Data'!X172</f>
        <v>1</v>
      </c>
      <c r="L173">
        <f>'Raw Data'!Y172</f>
        <v>5</v>
      </c>
      <c r="M173" t="str">
        <f>'Raw Data'!Z172</f>
        <v/>
      </c>
      <c r="N173" t="str">
        <f>'Raw Data'!AA172</f>
        <v/>
      </c>
      <c r="O173">
        <f>'Raw Data'!AB172</f>
        <v>1</v>
      </c>
      <c r="P173">
        <f>'Raw Data'!AC172</f>
        <v>6</v>
      </c>
    </row>
    <row r="174" spans="1:16" x14ac:dyDescent="0.35">
      <c r="A174" s="6" t="str">
        <f>'Raw Data'!A174</f>
        <v>VPD-516</v>
      </c>
      <c r="B174" s="6" t="str">
        <f>'Raw Data'!B174</f>
        <v>DSSO*2.0*4</v>
      </c>
      <c r="C174" s="6" t="str">
        <f>'Raw Data'!C174</f>
        <v>VOCCB Approved to Install</v>
      </c>
      <c r="D174" s="6" t="str">
        <f>'Raw Data'!D174</f>
        <v>VOCCB Approved to Install</v>
      </c>
      <c r="E174">
        <f>'Raw Data'!R173</f>
        <v>2</v>
      </c>
      <c r="F174">
        <f>'Raw Data'!S173</f>
        <v>2</v>
      </c>
      <c r="G174" s="13">
        <f>'Raw Data'!T173</f>
        <v>3</v>
      </c>
      <c r="H174">
        <f>'Raw Data'!U173</f>
        <v>2</v>
      </c>
      <c r="I174" t="str">
        <f>'Raw Data'!V173</f>
        <v/>
      </c>
      <c r="J174" t="str">
        <f>'Raw Data'!W173</f>
        <v/>
      </c>
      <c r="K174">
        <f>'Raw Data'!X173</f>
        <v>-4</v>
      </c>
      <c r="L174">
        <f>'Raw Data'!Y173</f>
        <v>-3</v>
      </c>
      <c r="M174" t="str">
        <f>'Raw Data'!Z173</f>
        <v/>
      </c>
      <c r="N174" t="str">
        <f>'Raw Data'!AA173</f>
        <v/>
      </c>
      <c r="O174">
        <f>'Raw Data'!AB173</f>
        <v>4</v>
      </c>
      <c r="P174">
        <f>'Raw Data'!AC173</f>
        <v>3</v>
      </c>
    </row>
    <row r="175" spans="1:16" x14ac:dyDescent="0.35">
      <c r="A175" s="9" t="str">
        <f>'Raw Data'!A175</f>
        <v>VPD-515</v>
      </c>
      <c r="B175" s="9" t="str">
        <f>'Raw Data'!B175</f>
        <v>SD*5.3*798</v>
      </c>
      <c r="C175" s="9" t="str">
        <f>'Raw Data'!C175</f>
        <v>VOCCB Approved to Install</v>
      </c>
      <c r="D175" s="9" t="str">
        <f>'Raw Data'!D175</f>
        <v>VOCCB Approved to Install</v>
      </c>
      <c r="E175">
        <f>'Raw Data'!R174</f>
        <v>2</v>
      </c>
      <c r="F175">
        <f>'Raw Data'!S174</f>
        <v>2</v>
      </c>
      <c r="G175" s="13" t="str">
        <f>'Raw Data'!T174</f>
        <v/>
      </c>
      <c r="H175" t="str">
        <f>'Raw Data'!U174</f>
        <v/>
      </c>
      <c r="I175" t="str">
        <f>'Raw Data'!V174</f>
        <v/>
      </c>
      <c r="J175" t="str">
        <f>'Raw Data'!W174</f>
        <v/>
      </c>
      <c r="K175" t="str">
        <f>'Raw Data'!X174</f>
        <v/>
      </c>
      <c r="L175" t="str">
        <f>'Raw Data'!Y174</f>
        <v/>
      </c>
      <c r="M175" t="str">
        <f>'Raw Data'!Z174</f>
        <v/>
      </c>
      <c r="N175" t="str">
        <f>'Raw Data'!AA174</f>
        <v/>
      </c>
      <c r="O175">
        <f>'Raw Data'!AB174</f>
        <v>1</v>
      </c>
      <c r="P175">
        <f>'Raw Data'!AC174</f>
        <v>1</v>
      </c>
    </row>
    <row r="176" spans="1:16" x14ac:dyDescent="0.35">
      <c r="A176" s="6" t="str">
        <f>'Raw Data'!A176</f>
        <v>VPD-512</v>
      </c>
      <c r="B176" s="6" t="str">
        <f>'Raw Data'!B176</f>
        <v>CHDS*2.2*2</v>
      </c>
      <c r="C176" s="6" t="str">
        <f>'Raw Data'!C176</f>
        <v>VOCCB Approved to Install</v>
      </c>
      <c r="D176" s="6" t="str">
        <f>'Raw Data'!D176</f>
        <v>VOCCB Approved to Install</v>
      </c>
      <c r="E176">
        <f>'Raw Data'!R175</f>
        <v>2</v>
      </c>
      <c r="F176">
        <f>'Raw Data'!S175</f>
        <v>2</v>
      </c>
      <c r="G176" s="13">
        <f>'Raw Data'!T175</f>
        <v>6</v>
      </c>
      <c r="H176">
        <f>'Raw Data'!U175</f>
        <v>2</v>
      </c>
      <c r="I176" t="str">
        <f>'Raw Data'!V175</f>
        <v/>
      </c>
      <c r="J176">
        <f>'Raw Data'!W175</f>
        <v>90</v>
      </c>
      <c r="K176">
        <f>'Raw Data'!X175</f>
        <v>1</v>
      </c>
      <c r="L176">
        <f>'Raw Data'!Y175</f>
        <v>5</v>
      </c>
      <c r="M176" t="str">
        <f>'Raw Data'!Z175</f>
        <v/>
      </c>
      <c r="N176">
        <f>'Raw Data'!AA175</f>
        <v>-85</v>
      </c>
      <c r="O176">
        <f>'Raw Data'!AB175</f>
        <v>1</v>
      </c>
      <c r="P176">
        <f>'Raw Data'!AC175</f>
        <v>6</v>
      </c>
    </row>
    <row r="177" spans="1:16" x14ac:dyDescent="0.35">
      <c r="A177" s="9" t="str">
        <f>'Raw Data'!A177</f>
        <v>VPD-511</v>
      </c>
      <c r="B177" s="9" t="str">
        <f>'Raw Data'!B177</f>
        <v>WEBN*1.1*25</v>
      </c>
      <c r="C177" s="9" t="str">
        <f>'Raw Data'!C177</f>
        <v>VOCCB Approved to Install</v>
      </c>
      <c r="D177" s="9" t="str">
        <f>'Raw Data'!D177</f>
        <v>VOCCB Approved to Install</v>
      </c>
      <c r="E177">
        <f>'Raw Data'!R176</f>
        <v>1</v>
      </c>
      <c r="F177">
        <f>'Raw Data'!S176</f>
        <v>1</v>
      </c>
      <c r="G177" s="13" t="str">
        <f>'Raw Data'!T176</f>
        <v/>
      </c>
      <c r="H177" t="str">
        <f>'Raw Data'!U176</f>
        <v/>
      </c>
      <c r="I177" t="str">
        <f>'Raw Data'!V176</f>
        <v/>
      </c>
      <c r="J177" t="str">
        <f>'Raw Data'!W176</f>
        <v/>
      </c>
      <c r="K177" t="str">
        <f>'Raw Data'!X176</f>
        <v/>
      </c>
      <c r="L177" t="str">
        <f>'Raw Data'!Y176</f>
        <v/>
      </c>
      <c r="M177" t="str">
        <f>'Raw Data'!Z176</f>
        <v/>
      </c>
      <c r="N177" t="str">
        <f>'Raw Data'!AA176</f>
        <v/>
      </c>
      <c r="O177">
        <f>'Raw Data'!AB176</f>
        <v>1</v>
      </c>
      <c r="P177">
        <f>'Raw Data'!AC176</f>
        <v>1</v>
      </c>
    </row>
    <row r="178" spans="1:16" x14ac:dyDescent="0.35">
      <c r="A178" s="6" t="str">
        <f>'Raw Data'!A178</f>
        <v>VPD-510</v>
      </c>
      <c r="B178" s="6" t="str">
        <f>'Raw Data'!B178</f>
        <v>PSO*7.0*663</v>
      </c>
      <c r="C178" s="6" t="str">
        <f>'Raw Data'!C178</f>
        <v>VOCCB Approved to Install</v>
      </c>
      <c r="D178" s="6" t="str">
        <f>'Raw Data'!D178</f>
        <v>VOCCB Approved to Install</v>
      </c>
      <c r="E178">
        <f>'Raw Data'!R177</f>
        <v>2</v>
      </c>
      <c r="F178">
        <f>'Raw Data'!S177</f>
        <v>2</v>
      </c>
      <c r="G178" s="13" t="str">
        <f>'Raw Data'!T177</f>
        <v/>
      </c>
      <c r="H178" t="str">
        <f>'Raw Data'!U177</f>
        <v/>
      </c>
      <c r="I178" t="str">
        <f>'Raw Data'!V177</f>
        <v/>
      </c>
      <c r="J178" t="str">
        <f>'Raw Data'!W177</f>
        <v/>
      </c>
      <c r="K178" t="str">
        <f>'Raw Data'!X177</f>
        <v/>
      </c>
      <c r="L178" t="str">
        <f>'Raw Data'!Y177</f>
        <v/>
      </c>
      <c r="M178" t="str">
        <f>'Raw Data'!Z177</f>
        <v/>
      </c>
      <c r="N178" t="str">
        <f>'Raw Data'!AA177</f>
        <v/>
      </c>
      <c r="O178">
        <f>'Raw Data'!AB177</f>
        <v>1</v>
      </c>
      <c r="P178">
        <f>'Raw Data'!AC177</f>
        <v>1</v>
      </c>
    </row>
    <row r="179" spans="1:16" x14ac:dyDescent="0.35">
      <c r="A179" s="9" t="str">
        <f>'Raw Data'!A179</f>
        <v>VPD-509</v>
      </c>
      <c r="B179" s="9" t="str">
        <f>'Raw Data'!B179</f>
        <v>XU*8.0*765</v>
      </c>
      <c r="C179" s="9" t="str">
        <f>'Raw Data'!C179</f>
        <v>VOCCB Approved to Install</v>
      </c>
      <c r="D179" s="9" t="str">
        <f>'Raw Data'!D179</f>
        <v>VOCCB Approved to Install</v>
      </c>
      <c r="E179">
        <f>'Raw Data'!R178</f>
        <v>2</v>
      </c>
      <c r="F179">
        <f>'Raw Data'!S178</f>
        <v>2</v>
      </c>
      <c r="G179" s="13">
        <f>'Raw Data'!T178</f>
        <v>2</v>
      </c>
      <c r="H179">
        <f>'Raw Data'!U178</f>
        <v>2</v>
      </c>
      <c r="I179" t="str">
        <f>'Raw Data'!V178</f>
        <v/>
      </c>
      <c r="J179" t="str">
        <f>'Raw Data'!W178</f>
        <v/>
      </c>
      <c r="K179">
        <f>'Raw Data'!X178</f>
        <v>1</v>
      </c>
      <c r="L179">
        <f>'Raw Data'!Y178</f>
        <v>1</v>
      </c>
      <c r="M179" t="str">
        <f>'Raw Data'!Z178</f>
        <v/>
      </c>
      <c r="N179" t="str">
        <f>'Raw Data'!AA178</f>
        <v/>
      </c>
      <c r="O179">
        <f>'Raw Data'!AB178</f>
        <v>2</v>
      </c>
      <c r="P179">
        <f>'Raw Data'!AC178</f>
        <v>3</v>
      </c>
    </row>
    <row r="180" spans="1:16" x14ac:dyDescent="0.35">
      <c r="A180" s="6" t="str">
        <f>'Raw Data'!A180</f>
        <v>VPD-508</v>
      </c>
      <c r="B180" s="6" t="str">
        <f>'Raw Data'!B180</f>
        <v>PSO*7.0*667</v>
      </c>
      <c r="C180" s="6" t="str">
        <f>'Raw Data'!C180</f>
        <v>VOCCB Approved to Install</v>
      </c>
      <c r="D180" s="6" t="str">
        <f>'Raw Data'!D180</f>
        <v>VOCCB Approved to Install</v>
      </c>
      <c r="E180">
        <f>'Raw Data'!R179</f>
        <v>2</v>
      </c>
      <c r="F180">
        <f>'Raw Data'!S179</f>
        <v>2</v>
      </c>
      <c r="G180" s="13">
        <f>'Raw Data'!T179</f>
        <v>6</v>
      </c>
      <c r="H180">
        <f>'Raw Data'!U179</f>
        <v>6</v>
      </c>
      <c r="I180" t="str">
        <f>'Raw Data'!V179</f>
        <v/>
      </c>
      <c r="J180" t="str">
        <f>'Raw Data'!W179</f>
        <v/>
      </c>
      <c r="K180">
        <f>'Raw Data'!X179</f>
        <v>1</v>
      </c>
      <c r="L180">
        <f>'Raw Data'!Y179</f>
        <v>1</v>
      </c>
      <c r="M180" t="str">
        <f>'Raw Data'!Z179</f>
        <v/>
      </c>
      <c r="N180" t="str">
        <f>'Raw Data'!AA179</f>
        <v/>
      </c>
      <c r="O180">
        <f>'Raw Data'!AB179</f>
        <v>1</v>
      </c>
      <c r="P180">
        <f>'Raw Data'!AC179</f>
        <v>6</v>
      </c>
    </row>
    <row r="181" spans="1:16" x14ac:dyDescent="0.35">
      <c r="A181" s="9" t="str">
        <f>'Raw Data'!A181</f>
        <v>VPD-507</v>
      </c>
      <c r="B181" s="9" t="str">
        <f>'Raw Data'!B181</f>
        <v>XU*8.0*688</v>
      </c>
      <c r="C181" s="9" t="str">
        <f>'Raw Data'!C181</f>
        <v>VOCCB Approved to Install</v>
      </c>
      <c r="D181" s="9" t="str">
        <f>'Raw Data'!D181</f>
        <v>VOCCB Approved to Install</v>
      </c>
      <c r="E181">
        <f>'Raw Data'!R180</f>
        <v>2</v>
      </c>
      <c r="F181">
        <f>'Raw Data'!S180</f>
        <v>2</v>
      </c>
      <c r="G181" s="13">
        <f>'Raw Data'!T180</f>
        <v>17</v>
      </c>
      <c r="H181">
        <f>'Raw Data'!U180</f>
        <v>17</v>
      </c>
      <c r="I181" t="str">
        <f>'Raw Data'!V180</f>
        <v/>
      </c>
      <c r="J181">
        <f>'Raw Data'!W180</f>
        <v>94</v>
      </c>
      <c r="K181">
        <f>'Raw Data'!X180</f>
        <v>1</v>
      </c>
      <c r="L181">
        <f>'Raw Data'!Y180</f>
        <v>1</v>
      </c>
      <c r="M181" t="str">
        <f>'Raw Data'!Z180</f>
        <v/>
      </c>
      <c r="N181">
        <f>'Raw Data'!AA180</f>
        <v>-78</v>
      </c>
      <c r="O181">
        <f>'Raw Data'!AB180</f>
        <v>1</v>
      </c>
      <c r="P181">
        <f>'Raw Data'!AC180</f>
        <v>17</v>
      </c>
    </row>
    <row r="182" spans="1:16" x14ac:dyDescent="0.35">
      <c r="A182" s="6" t="str">
        <f>'Raw Data'!A182</f>
        <v>VPD-506</v>
      </c>
      <c r="B182" s="6" t="str">
        <f>'Raw Data'!B182</f>
        <v>PSO*7.0*529</v>
      </c>
      <c r="C182" s="6" t="str">
        <f>'Raw Data'!C182</f>
        <v>VOCCB Approved to Install</v>
      </c>
      <c r="D182" s="6" t="str">
        <f>'Raw Data'!D182</f>
        <v>VOCCB Approved to Install</v>
      </c>
      <c r="E182">
        <f>'Raw Data'!R181</f>
        <v>2</v>
      </c>
      <c r="F182">
        <f>'Raw Data'!S181</f>
        <v>2</v>
      </c>
      <c r="G182" s="13">
        <f>'Raw Data'!T181</f>
        <v>6</v>
      </c>
      <c r="H182">
        <f>'Raw Data'!U181</f>
        <v>4</v>
      </c>
      <c r="I182" t="str">
        <f>'Raw Data'!V181</f>
        <v/>
      </c>
      <c r="J182" t="str">
        <f>'Raw Data'!W181</f>
        <v/>
      </c>
      <c r="K182">
        <f>'Raw Data'!X181</f>
        <v>1</v>
      </c>
      <c r="L182">
        <f>'Raw Data'!Y181</f>
        <v>3</v>
      </c>
      <c r="M182" t="str">
        <f>'Raw Data'!Z181</f>
        <v/>
      </c>
      <c r="N182" t="str">
        <f>'Raw Data'!AA181</f>
        <v/>
      </c>
      <c r="O182">
        <f>'Raw Data'!AB181</f>
        <v>1</v>
      </c>
      <c r="P182">
        <f>'Raw Data'!AC181</f>
        <v>6</v>
      </c>
    </row>
    <row r="183" spans="1:16" x14ac:dyDescent="0.35">
      <c r="A183" s="9" t="str">
        <f>'Raw Data'!A183</f>
        <v>VPD-505</v>
      </c>
      <c r="B183" s="9" t="str">
        <f>'Raw Data'!B183</f>
        <v>IB*2.0*705</v>
      </c>
      <c r="C183" s="9" t="str">
        <f>'Raw Data'!C183</f>
        <v>VOCCB Approved to Install</v>
      </c>
      <c r="D183" s="9" t="str">
        <f>'Raw Data'!D183</f>
        <v>VOCCB Approved to Install</v>
      </c>
      <c r="E183">
        <f>'Raw Data'!R182</f>
        <v>2</v>
      </c>
      <c r="F183">
        <f>'Raw Data'!S182</f>
        <v>2</v>
      </c>
      <c r="G183" s="13">
        <f>'Raw Data'!T182</f>
        <v>6</v>
      </c>
      <c r="H183">
        <f>'Raw Data'!U182</f>
        <v>4</v>
      </c>
      <c r="I183" t="str">
        <f>'Raw Data'!V182</f>
        <v/>
      </c>
      <c r="J183">
        <f>'Raw Data'!W182</f>
        <v>94</v>
      </c>
      <c r="K183">
        <f>'Raw Data'!X182</f>
        <v>1</v>
      </c>
      <c r="L183">
        <f>'Raw Data'!Y182</f>
        <v>3</v>
      </c>
      <c r="M183" t="str">
        <f>'Raw Data'!Z182</f>
        <v/>
      </c>
      <c r="N183">
        <f>'Raw Data'!AA182</f>
        <v>-89</v>
      </c>
      <c r="O183">
        <f>'Raw Data'!AB182</f>
        <v>1</v>
      </c>
      <c r="P183">
        <f>'Raw Data'!AC182</f>
        <v>6</v>
      </c>
    </row>
    <row r="184" spans="1:16" x14ac:dyDescent="0.35">
      <c r="A184" s="6" t="str">
        <f>'Raw Data'!A184</f>
        <v>VPD-504</v>
      </c>
      <c r="B184" s="6" t="str">
        <f>'Raw Data'!B184</f>
        <v>ECX*3.0*183</v>
      </c>
      <c r="C184" s="6" t="str">
        <f>'Raw Data'!C184</f>
        <v>VOCCB Approved to Install</v>
      </c>
      <c r="D184" s="6" t="str">
        <f>'Raw Data'!D184</f>
        <v>VOCCB Approved to Install</v>
      </c>
      <c r="E184">
        <f>'Raw Data'!R183</f>
        <v>1</v>
      </c>
      <c r="F184">
        <f>'Raw Data'!S183</f>
        <v>1</v>
      </c>
      <c r="G184" s="13">
        <f>'Raw Data'!T183</f>
        <v>5</v>
      </c>
      <c r="H184">
        <f>'Raw Data'!U183</f>
        <v>4</v>
      </c>
      <c r="I184" t="str">
        <f>'Raw Data'!V183</f>
        <v/>
      </c>
      <c r="J184" t="str">
        <f>'Raw Data'!W183</f>
        <v/>
      </c>
      <c r="K184">
        <f>'Raw Data'!X183</f>
        <v>1</v>
      </c>
      <c r="L184">
        <f>'Raw Data'!Y183</f>
        <v>2</v>
      </c>
      <c r="M184" t="str">
        <f>'Raw Data'!Z183</f>
        <v/>
      </c>
      <c r="N184" t="str">
        <f>'Raw Data'!AA183</f>
        <v/>
      </c>
      <c r="O184">
        <f>'Raw Data'!AB183</f>
        <v>1</v>
      </c>
      <c r="P184">
        <f>'Raw Data'!AC183</f>
        <v>5</v>
      </c>
    </row>
    <row r="185" spans="1:16" x14ac:dyDescent="0.35">
      <c r="A185" s="9" t="str">
        <f>'Raw Data'!A185</f>
        <v>VPD-503</v>
      </c>
      <c r="B185" s="9" t="str">
        <f>'Raw Data'!B185</f>
        <v>HDS*1.0*48</v>
      </c>
      <c r="C185" s="9" t="str">
        <f>'Raw Data'!C185</f>
        <v>VOCCB Approved to Install</v>
      </c>
      <c r="D185" s="9" t="str">
        <f>'Raw Data'!D185</f>
        <v>VOCCB Approved to Install</v>
      </c>
      <c r="E185">
        <f>'Raw Data'!R184</f>
        <v>1</v>
      </c>
      <c r="F185">
        <f>'Raw Data'!S184</f>
        <v>1</v>
      </c>
      <c r="G185" s="13">
        <f>'Raw Data'!T184</f>
        <v>3</v>
      </c>
      <c r="H185">
        <f>'Raw Data'!U184</f>
        <v>2</v>
      </c>
      <c r="I185" t="str">
        <f>'Raw Data'!V184</f>
        <v/>
      </c>
      <c r="J185" t="str">
        <f>'Raw Data'!W184</f>
        <v/>
      </c>
      <c r="K185">
        <f>'Raw Data'!X184</f>
        <v>2</v>
      </c>
      <c r="L185">
        <f>'Raw Data'!Y184</f>
        <v>3</v>
      </c>
      <c r="M185" t="str">
        <f>'Raw Data'!Z184</f>
        <v/>
      </c>
      <c r="N185" t="str">
        <f>'Raw Data'!AA184</f>
        <v/>
      </c>
      <c r="O185">
        <f>'Raw Data'!AB184</f>
        <v>1</v>
      </c>
      <c r="P185">
        <f>'Raw Data'!AC184</f>
        <v>4</v>
      </c>
    </row>
    <row r="186" spans="1:16" x14ac:dyDescent="0.35">
      <c r="A186" s="6" t="str">
        <f>'Raw Data'!A186</f>
        <v>VPD-502</v>
      </c>
      <c r="B186" s="6" t="str">
        <f>'Raw Data'!B186</f>
        <v>YS*5.01*187</v>
      </c>
      <c r="C186" s="6" t="str">
        <f>'Raw Data'!C186</f>
        <v>VOCCB Approved to Install</v>
      </c>
      <c r="D186" s="6" t="str">
        <f>'Raw Data'!D186</f>
        <v>VOCCB Approved to Install</v>
      </c>
      <c r="E186">
        <f>'Raw Data'!R185</f>
        <v>1</v>
      </c>
      <c r="F186">
        <f>'Raw Data'!S185</f>
        <v>1</v>
      </c>
      <c r="G186" s="13" t="str">
        <f>'Raw Data'!T185</f>
        <v/>
      </c>
      <c r="H186" t="str">
        <f>'Raw Data'!U185</f>
        <v/>
      </c>
      <c r="I186" t="str">
        <f>'Raw Data'!V185</f>
        <v/>
      </c>
      <c r="J186" t="str">
        <f>'Raw Data'!W185</f>
        <v/>
      </c>
      <c r="K186" t="str">
        <f>'Raw Data'!X185</f>
        <v/>
      </c>
      <c r="L186" t="str">
        <f>'Raw Data'!Y185</f>
        <v/>
      </c>
      <c r="M186" t="str">
        <f>'Raw Data'!Z185</f>
        <v/>
      </c>
      <c r="N186" t="str">
        <f>'Raw Data'!AA185</f>
        <v/>
      </c>
      <c r="O186">
        <f>'Raw Data'!AB185</f>
        <v>1</v>
      </c>
      <c r="P186">
        <f>'Raw Data'!AC185</f>
        <v>1</v>
      </c>
    </row>
    <row r="187" spans="1:16" x14ac:dyDescent="0.35">
      <c r="A187" s="9" t="str">
        <f>'Raw Data'!A187</f>
        <v>VPD-501</v>
      </c>
      <c r="B187" s="9" t="str">
        <f>'Raw Data'!B187</f>
        <v>VPR*1.0*28</v>
      </c>
      <c r="C187" s="9" t="str">
        <f>'Raw Data'!C187</f>
        <v>VOCCB Approved to Install</v>
      </c>
      <c r="D187" s="9" t="str">
        <f>'Raw Data'!D187</f>
        <v>VOCCB Approved to Install</v>
      </c>
      <c r="E187">
        <f>'Raw Data'!R186</f>
        <v>2</v>
      </c>
      <c r="F187">
        <f>'Raw Data'!S186</f>
        <v>4</v>
      </c>
      <c r="G187" s="13">
        <f>'Raw Data'!T186</f>
        <v>3</v>
      </c>
      <c r="H187">
        <f>'Raw Data'!U186</f>
        <v>2</v>
      </c>
      <c r="I187" t="str">
        <f>'Raw Data'!V186</f>
        <v/>
      </c>
      <c r="J187" t="str">
        <f>'Raw Data'!W186</f>
        <v/>
      </c>
      <c r="K187">
        <f>'Raw Data'!X186</f>
        <v>1</v>
      </c>
      <c r="L187">
        <f>'Raw Data'!Y186</f>
        <v>2</v>
      </c>
      <c r="M187" t="str">
        <f>'Raw Data'!Z186</f>
        <v/>
      </c>
      <c r="N187" t="str">
        <f>'Raw Data'!AA186</f>
        <v/>
      </c>
      <c r="O187">
        <f>'Raw Data'!AB186</f>
        <v>1</v>
      </c>
      <c r="P187">
        <f>'Raw Data'!AC186</f>
        <v>3</v>
      </c>
    </row>
    <row r="188" spans="1:16" x14ac:dyDescent="0.35">
      <c r="A188" s="6" t="str">
        <f>'Raw Data'!A188</f>
        <v>VPD-500</v>
      </c>
      <c r="B188" s="6" t="str">
        <f>'Raw Data'!B188</f>
        <v>XU*8.0*764</v>
      </c>
      <c r="C188" s="6" t="str">
        <f>'Raw Data'!C188</f>
        <v>VOCCB Approved to Install</v>
      </c>
      <c r="D188" s="6" t="str">
        <f>'Raw Data'!D188</f>
        <v>VOCCB Approved to Install</v>
      </c>
      <c r="E188">
        <f>'Raw Data'!R187</f>
        <v>3</v>
      </c>
      <c r="F188">
        <f>'Raw Data'!S187</f>
        <v>3</v>
      </c>
      <c r="G188" s="13">
        <f>'Raw Data'!T187</f>
        <v>3</v>
      </c>
      <c r="H188">
        <f>'Raw Data'!U187</f>
        <v>2</v>
      </c>
      <c r="I188" t="str">
        <f>'Raw Data'!V187</f>
        <v/>
      </c>
      <c r="J188" t="str">
        <f>'Raw Data'!W187</f>
        <v/>
      </c>
      <c r="K188">
        <f>'Raw Data'!X187</f>
        <v>1</v>
      </c>
      <c r="L188">
        <f>'Raw Data'!Y187</f>
        <v>2</v>
      </c>
      <c r="M188" t="str">
        <f>'Raw Data'!Z187</f>
        <v/>
      </c>
      <c r="N188" t="str">
        <f>'Raw Data'!AA187</f>
        <v/>
      </c>
      <c r="O188">
        <f>'Raw Data'!AB187</f>
        <v>1</v>
      </c>
      <c r="P188">
        <f>'Raw Data'!AC187</f>
        <v>3</v>
      </c>
    </row>
    <row r="189" spans="1:16" x14ac:dyDescent="0.35">
      <c r="A189" s="9" t="str">
        <f>'Raw Data'!A189</f>
        <v>VPD-499</v>
      </c>
      <c r="B189" s="9" t="str">
        <f>'Raw Data'!B189</f>
        <v>TIU*1.0*345</v>
      </c>
      <c r="C189" s="9" t="str">
        <f>'Raw Data'!C189</f>
        <v>VOCCB Approved to Install</v>
      </c>
      <c r="D189" s="9" t="str">
        <f>'Raw Data'!D189</f>
        <v>VOCCB Approved to Install</v>
      </c>
      <c r="E189">
        <f>'Raw Data'!R188</f>
        <v>2</v>
      </c>
      <c r="F189">
        <f>'Raw Data'!S188</f>
        <v>2</v>
      </c>
      <c r="G189" s="13">
        <f>'Raw Data'!T188</f>
        <v>5</v>
      </c>
      <c r="H189">
        <f>'Raw Data'!U188</f>
        <v>4</v>
      </c>
      <c r="I189" t="str">
        <f>'Raw Data'!V188</f>
        <v/>
      </c>
      <c r="J189" t="str">
        <f>'Raw Data'!W188</f>
        <v/>
      </c>
      <c r="K189">
        <f>'Raw Data'!X188</f>
        <v>1</v>
      </c>
      <c r="L189">
        <f>'Raw Data'!Y188</f>
        <v>2</v>
      </c>
      <c r="M189" t="str">
        <f>'Raw Data'!Z188</f>
        <v/>
      </c>
      <c r="N189" t="str">
        <f>'Raw Data'!AA188</f>
        <v/>
      </c>
      <c r="O189">
        <f>'Raw Data'!AB188</f>
        <v>2</v>
      </c>
      <c r="P189">
        <f>'Raw Data'!AC188</f>
        <v>6</v>
      </c>
    </row>
    <row r="190" spans="1:16" x14ac:dyDescent="0.35">
      <c r="A190" s="6" t="str">
        <f>'Raw Data'!A190</f>
        <v>VPD-498</v>
      </c>
      <c r="B190" s="6" t="str">
        <f>'Raw Data'!B190</f>
        <v>DVBA*2.7*240</v>
      </c>
      <c r="C190" s="6" t="str">
        <f>'Raw Data'!C190</f>
        <v>VOCCB Approved to Install</v>
      </c>
      <c r="D190" s="6" t="str">
        <f>'Raw Data'!D190</f>
        <v>VOCCB Approved to Install</v>
      </c>
      <c r="E190">
        <f>'Raw Data'!R189</f>
        <v>2</v>
      </c>
      <c r="F190">
        <f>'Raw Data'!S189</f>
        <v>2</v>
      </c>
      <c r="G190" s="13">
        <f>'Raw Data'!T189</f>
        <v>5</v>
      </c>
      <c r="H190">
        <f>'Raw Data'!U189</f>
        <v>2</v>
      </c>
      <c r="I190" t="str">
        <f>'Raw Data'!V189</f>
        <v/>
      </c>
      <c r="J190" t="str">
        <f>'Raw Data'!W189</f>
        <v/>
      </c>
      <c r="K190">
        <f>'Raw Data'!X189</f>
        <v>1</v>
      </c>
      <c r="L190">
        <f>'Raw Data'!Y189</f>
        <v>4</v>
      </c>
      <c r="M190" t="str">
        <f>'Raw Data'!Z189</f>
        <v/>
      </c>
      <c r="N190" t="str">
        <f>'Raw Data'!AA189</f>
        <v/>
      </c>
      <c r="O190">
        <f>'Raw Data'!AB189</f>
        <v>1</v>
      </c>
      <c r="P190">
        <f>'Raw Data'!AC189</f>
        <v>5</v>
      </c>
    </row>
    <row r="191" spans="1:16" x14ac:dyDescent="0.35">
      <c r="A191" s="9" t="str">
        <f>'Raw Data'!A191</f>
        <v>VPD-497</v>
      </c>
      <c r="B191" s="9" t="str">
        <f>'Raw Data'!B191</f>
        <v>DVBA*2.7*239</v>
      </c>
      <c r="C191" s="9" t="str">
        <f>'Raw Data'!C191</f>
        <v>VOCCB Approved to Install</v>
      </c>
      <c r="D191" s="9" t="str">
        <f>'Raw Data'!D191</f>
        <v>VOCCB Approved to Install</v>
      </c>
      <c r="E191">
        <f>'Raw Data'!R190</f>
        <v>2</v>
      </c>
      <c r="F191">
        <f>'Raw Data'!S190</f>
        <v>2</v>
      </c>
      <c r="G191" s="13">
        <f>'Raw Data'!T190</f>
        <v>5</v>
      </c>
      <c r="H191">
        <f>'Raw Data'!U190</f>
        <v>2</v>
      </c>
      <c r="I191" t="str">
        <f>'Raw Data'!V190</f>
        <v/>
      </c>
      <c r="J191" t="str">
        <f>'Raw Data'!W190</f>
        <v/>
      </c>
      <c r="K191">
        <f>'Raw Data'!X190</f>
        <v>1</v>
      </c>
      <c r="L191">
        <f>'Raw Data'!Y190</f>
        <v>4</v>
      </c>
      <c r="M191" t="str">
        <f>'Raw Data'!Z190</f>
        <v/>
      </c>
      <c r="N191" t="str">
        <f>'Raw Data'!AA190</f>
        <v/>
      </c>
      <c r="O191">
        <f>'Raw Data'!AB190</f>
        <v>1</v>
      </c>
      <c r="P191">
        <f>'Raw Data'!AC190</f>
        <v>5</v>
      </c>
    </row>
    <row r="192" spans="1:16" x14ac:dyDescent="0.35">
      <c r="A192" s="6" t="str">
        <f>'Raw Data'!A192</f>
        <v>VPD-496</v>
      </c>
      <c r="B192" s="6" t="str">
        <f>'Raw Data'!B192</f>
        <v>IVM*2.0*204</v>
      </c>
      <c r="C192" s="6" t="str">
        <f>'Raw Data'!C192</f>
        <v>VOCCB Approved to Install</v>
      </c>
      <c r="D192" s="6" t="str">
        <f>'Raw Data'!D192</f>
        <v>VOCCB Approved to Install</v>
      </c>
      <c r="E192">
        <f>'Raw Data'!R191</f>
        <v>2</v>
      </c>
      <c r="F192">
        <f>'Raw Data'!S191</f>
        <v>2</v>
      </c>
      <c r="G192" s="13">
        <f>'Raw Data'!T191</f>
        <v>5</v>
      </c>
      <c r="H192">
        <f>'Raw Data'!U191</f>
        <v>2</v>
      </c>
      <c r="I192" t="str">
        <f>'Raw Data'!V191</f>
        <v/>
      </c>
      <c r="J192" t="str">
        <f>'Raw Data'!W191</f>
        <v/>
      </c>
      <c r="K192">
        <f>'Raw Data'!X191</f>
        <v>1</v>
      </c>
      <c r="L192">
        <f>'Raw Data'!Y191</f>
        <v>4</v>
      </c>
      <c r="M192" t="str">
        <f>'Raw Data'!Z191</f>
        <v/>
      </c>
      <c r="N192" t="str">
        <f>'Raw Data'!AA191</f>
        <v/>
      </c>
      <c r="O192">
        <f>'Raw Data'!AB191</f>
        <v>1</v>
      </c>
      <c r="P192">
        <f>'Raw Data'!AC191</f>
        <v>5</v>
      </c>
    </row>
    <row r="193" spans="1:16" x14ac:dyDescent="0.35">
      <c r="A193" s="9" t="str">
        <f>'Raw Data'!A193</f>
        <v>VPD-495</v>
      </c>
      <c r="B193" s="9" t="str">
        <f>'Raw Data'!B193</f>
        <v>DG*5.3*1067</v>
      </c>
      <c r="C193" s="9" t="str">
        <f>'Raw Data'!C193</f>
        <v>VOCCB Approved to Install</v>
      </c>
      <c r="D193" s="9" t="str">
        <f>'Raw Data'!D193</f>
        <v>VOCCB Approved to Install</v>
      </c>
      <c r="E193">
        <f>'Raw Data'!R192</f>
        <v>2</v>
      </c>
      <c r="F193">
        <f>'Raw Data'!S192</f>
        <v>5</v>
      </c>
      <c r="G193" s="13">
        <f>'Raw Data'!T192</f>
        <v>2</v>
      </c>
      <c r="H193">
        <f>'Raw Data'!U192</f>
        <v>2</v>
      </c>
      <c r="I193" t="str">
        <f>'Raw Data'!V192</f>
        <v/>
      </c>
      <c r="J193" t="str">
        <f>'Raw Data'!W192</f>
        <v/>
      </c>
      <c r="K193">
        <f>'Raw Data'!X192</f>
        <v>1</v>
      </c>
      <c r="L193">
        <f>'Raw Data'!Y192</f>
        <v>1</v>
      </c>
      <c r="M193" t="str">
        <f>'Raw Data'!Z192</f>
        <v/>
      </c>
      <c r="N193" t="str">
        <f>'Raw Data'!AA192</f>
        <v/>
      </c>
      <c r="O193">
        <f>'Raw Data'!AB192</f>
        <v>1</v>
      </c>
      <c r="P193">
        <f>'Raw Data'!AC192</f>
        <v>2</v>
      </c>
    </row>
    <row r="194" spans="1:16" x14ac:dyDescent="0.35">
      <c r="A194" s="6" t="str">
        <f>'Raw Data'!A194</f>
        <v>VPD-494</v>
      </c>
      <c r="B194" s="6" t="str">
        <f>'Raw Data'!B194</f>
        <v xml:space="preserve">MBAA*1.0*11 </v>
      </c>
      <c r="C194" s="6" t="str">
        <f>'Raw Data'!C194</f>
        <v>VOCCB Approved to Install</v>
      </c>
      <c r="D194" s="6" t="str">
        <f>'Raw Data'!D194</f>
        <v>VOCCB Approved to Install</v>
      </c>
      <c r="E194">
        <f>'Raw Data'!R193</f>
        <v>2</v>
      </c>
      <c r="F194">
        <f>'Raw Data'!S193</f>
        <v>5</v>
      </c>
      <c r="G194" s="13">
        <f>'Raw Data'!T193</f>
        <v>2</v>
      </c>
      <c r="H194">
        <f>'Raw Data'!U193</f>
        <v>2</v>
      </c>
      <c r="I194" t="str">
        <f>'Raw Data'!V193</f>
        <v/>
      </c>
      <c r="J194" t="str">
        <f>'Raw Data'!W193</f>
        <v/>
      </c>
      <c r="K194">
        <f>'Raw Data'!X193</f>
        <v>1</v>
      </c>
      <c r="L194">
        <f>'Raw Data'!Y193</f>
        <v>1</v>
      </c>
      <c r="M194" t="str">
        <f>'Raw Data'!Z193</f>
        <v/>
      </c>
      <c r="N194" t="str">
        <f>'Raw Data'!AA193</f>
        <v/>
      </c>
      <c r="O194">
        <f>'Raw Data'!AB193</f>
        <v>1</v>
      </c>
      <c r="P194">
        <f>'Raw Data'!AC193</f>
        <v>2</v>
      </c>
    </row>
    <row r="195" spans="1:16" x14ac:dyDescent="0.35">
      <c r="A195" s="9" t="str">
        <f>'Raw Data'!A195</f>
        <v>VPD-493</v>
      </c>
      <c r="B195" s="9" t="str">
        <f>'Raw Data'!B195</f>
        <v>SD*5.3*804</v>
      </c>
      <c r="C195" s="9" t="str">
        <f>'Raw Data'!C195</f>
        <v>VOCCB Approved to Install</v>
      </c>
      <c r="D195" s="9" t="str">
        <f>'Raw Data'!D195</f>
        <v>VOCCB Approved to Install</v>
      </c>
      <c r="E195">
        <f>'Raw Data'!R194</f>
        <v>1</v>
      </c>
      <c r="F195">
        <f>'Raw Data'!S194</f>
        <v>1</v>
      </c>
      <c r="G195" s="13">
        <f>'Raw Data'!T194</f>
        <v>4</v>
      </c>
      <c r="H195">
        <f>'Raw Data'!U194</f>
        <v>3</v>
      </c>
      <c r="I195" t="str">
        <f>'Raw Data'!V194</f>
        <v/>
      </c>
      <c r="J195">
        <f>'Raw Data'!W194</f>
        <v>99</v>
      </c>
      <c r="K195">
        <f>'Raw Data'!X194</f>
        <v>1</v>
      </c>
      <c r="L195">
        <f>'Raw Data'!Y194</f>
        <v>2</v>
      </c>
      <c r="M195" t="str">
        <f>'Raw Data'!Z194</f>
        <v/>
      </c>
      <c r="N195">
        <f>'Raw Data'!AA194</f>
        <v>-96</v>
      </c>
      <c r="O195">
        <f>'Raw Data'!AB194</f>
        <v>1</v>
      </c>
      <c r="P195">
        <f>'Raw Data'!AC194</f>
        <v>4</v>
      </c>
    </row>
    <row r="196" spans="1:16" x14ac:dyDescent="0.35">
      <c r="A196" s="6" t="str">
        <f>'Raw Data'!A196</f>
        <v>VPD-492</v>
      </c>
      <c r="B196" s="6" t="str">
        <f>'Raw Data'!B196</f>
        <v>IB*2.0*714</v>
      </c>
      <c r="C196" s="6" t="str">
        <f>'Raw Data'!C196</f>
        <v>VOCCB Approved to Install</v>
      </c>
      <c r="D196" s="6" t="str">
        <f>'Raw Data'!D196</f>
        <v>VOCCB Approved to Install</v>
      </c>
      <c r="E196">
        <f>'Raw Data'!R195</f>
        <v>1</v>
      </c>
      <c r="F196">
        <f>'Raw Data'!S195</f>
        <v>1</v>
      </c>
      <c r="G196" s="13">
        <f>'Raw Data'!T195</f>
        <v>4</v>
      </c>
      <c r="H196">
        <f>'Raw Data'!U195</f>
        <v>2</v>
      </c>
      <c r="I196" t="str">
        <f>'Raw Data'!V195</f>
        <v/>
      </c>
      <c r="J196">
        <f>'Raw Data'!W195</f>
        <v>98</v>
      </c>
      <c r="K196">
        <f>'Raw Data'!X195</f>
        <v>-3</v>
      </c>
      <c r="L196">
        <f>'Raw Data'!Y195</f>
        <v>1</v>
      </c>
      <c r="M196" t="str">
        <f>'Raw Data'!Z195</f>
        <v/>
      </c>
      <c r="N196">
        <f>'Raw Data'!AA195</f>
        <v>-97</v>
      </c>
      <c r="O196">
        <f>'Raw Data'!AB195</f>
        <v>3</v>
      </c>
      <c r="P196">
        <f>'Raw Data'!AC195</f>
        <v>4</v>
      </c>
    </row>
    <row r="197" spans="1:16" x14ac:dyDescent="0.35">
      <c r="A197" s="9" t="str">
        <f>'Raw Data'!A197</f>
        <v>VPD-491</v>
      </c>
      <c r="B197" s="9" t="str">
        <f>'Raw Data'!B197</f>
        <v>MAG*3.0*298</v>
      </c>
      <c r="C197" s="9" t="str">
        <f>'Raw Data'!C197</f>
        <v>VOCCB Approved to Install</v>
      </c>
      <c r="D197" s="9" t="str">
        <f>'Raw Data'!D197</f>
        <v>VOCCB Approved to Install</v>
      </c>
      <c r="E197">
        <f>'Raw Data'!R196</f>
        <v>2</v>
      </c>
      <c r="F197">
        <f>'Raw Data'!S196</f>
        <v>2</v>
      </c>
      <c r="G197" s="13">
        <f>'Raw Data'!T196</f>
        <v>8</v>
      </c>
      <c r="H197">
        <f>'Raw Data'!U196</f>
        <v>3</v>
      </c>
      <c r="I197" t="str">
        <f>'Raw Data'!V196</f>
        <v/>
      </c>
      <c r="J197" t="str">
        <f>'Raw Data'!W196</f>
        <v/>
      </c>
      <c r="K197">
        <f>'Raw Data'!X196</f>
        <v>1</v>
      </c>
      <c r="L197">
        <f>'Raw Data'!Y196</f>
        <v>6</v>
      </c>
      <c r="M197" t="str">
        <f>'Raw Data'!Z196</f>
        <v/>
      </c>
      <c r="N197" t="str">
        <f>'Raw Data'!AA196</f>
        <v/>
      </c>
      <c r="O197">
        <f>'Raw Data'!AB196</f>
        <v>1</v>
      </c>
      <c r="P197">
        <f>'Raw Data'!AC196</f>
        <v>8</v>
      </c>
    </row>
    <row r="198" spans="1:16" x14ac:dyDescent="0.35">
      <c r="A198" s="6" t="str">
        <f>'Raw Data'!A198</f>
        <v>VPD-490</v>
      </c>
      <c r="B198" s="6" t="str">
        <f>'Raw Data'!B198</f>
        <v>DI*22.2*21</v>
      </c>
      <c r="C198" s="6" t="str">
        <f>'Raw Data'!C198</f>
        <v>VOCCB Approved to Install</v>
      </c>
      <c r="D198" s="6" t="str">
        <f>'Raw Data'!D198</f>
        <v>VOCCB Approved to Install</v>
      </c>
      <c r="E198">
        <f>'Raw Data'!R197</f>
        <v>2</v>
      </c>
      <c r="F198">
        <f>'Raw Data'!S197</f>
        <v>2</v>
      </c>
      <c r="G198" s="13">
        <f>'Raw Data'!T197</f>
        <v>9</v>
      </c>
      <c r="H198">
        <f>'Raw Data'!U197</f>
        <v>4</v>
      </c>
      <c r="I198" t="str">
        <f>'Raw Data'!V197</f>
        <v/>
      </c>
      <c r="J198">
        <f>'Raw Data'!W197</f>
        <v>4</v>
      </c>
      <c r="K198">
        <f>'Raw Data'!X197</f>
        <v>1</v>
      </c>
      <c r="L198">
        <f>'Raw Data'!Y197</f>
        <v>6</v>
      </c>
      <c r="M198" t="str">
        <f>'Raw Data'!Z197</f>
        <v/>
      </c>
      <c r="N198">
        <f>'Raw Data'!AA197</f>
        <v>6</v>
      </c>
      <c r="O198">
        <f>'Raw Data'!AB197</f>
        <v>1</v>
      </c>
      <c r="P198">
        <f>'Raw Data'!AC197</f>
        <v>9</v>
      </c>
    </row>
    <row r="199" spans="1:16" x14ac:dyDescent="0.35">
      <c r="A199" s="9" t="str">
        <f>'Raw Data'!A199</f>
        <v>VPD-489</v>
      </c>
      <c r="B199" s="9" t="str">
        <f>'Raw Data'!B199</f>
        <v>XU*8.0*746</v>
      </c>
      <c r="C199" s="9" t="str">
        <f>'Raw Data'!C199</f>
        <v>VOCCB Approved to Install</v>
      </c>
      <c r="D199" s="9" t="str">
        <f>'Raw Data'!D199</f>
        <v>VOCCB Approved to Install</v>
      </c>
      <c r="E199">
        <f>'Raw Data'!R198</f>
        <v>2</v>
      </c>
      <c r="F199">
        <f>'Raw Data'!S198</f>
        <v>43</v>
      </c>
      <c r="G199" s="13">
        <f>'Raw Data'!T198</f>
        <v>1</v>
      </c>
      <c r="H199">
        <f>'Raw Data'!U198</f>
        <v>2</v>
      </c>
      <c r="I199" t="str">
        <f>'Raw Data'!V198</f>
        <v/>
      </c>
      <c r="J199" t="str">
        <f>'Raw Data'!W198</f>
        <v/>
      </c>
      <c r="K199">
        <f>'Raw Data'!X198</f>
        <v>2</v>
      </c>
      <c r="L199">
        <f>'Raw Data'!Y198</f>
        <v>1</v>
      </c>
      <c r="M199" t="str">
        <f>'Raw Data'!Z198</f>
        <v/>
      </c>
      <c r="N199" t="str">
        <f>'Raw Data'!AA198</f>
        <v/>
      </c>
      <c r="O199">
        <f>'Raw Data'!AB198</f>
        <v>1</v>
      </c>
      <c r="P199">
        <f>'Raw Data'!AC198</f>
        <v>2</v>
      </c>
    </row>
    <row r="200" spans="1:16" x14ac:dyDescent="0.35">
      <c r="A200" s="6" t="str">
        <f>'Raw Data'!A200</f>
        <v>VPD-488</v>
      </c>
      <c r="B200" s="6" t="str">
        <f>'Raw Data'!B200</f>
        <v>OR*3.0*581</v>
      </c>
      <c r="C200" s="6" t="str">
        <f>'Raw Data'!C200</f>
        <v>VOCCB Approved to Install</v>
      </c>
      <c r="D200" s="6" t="str">
        <f>'Raw Data'!D200</f>
        <v>VOCCB Approved to Install</v>
      </c>
      <c r="E200">
        <f>'Raw Data'!R199</f>
        <v>2</v>
      </c>
      <c r="F200">
        <f>'Raw Data'!S199</f>
        <v>36</v>
      </c>
      <c r="G200" s="13">
        <f>'Raw Data'!T199</f>
        <v>2</v>
      </c>
      <c r="H200">
        <f>'Raw Data'!U199</f>
        <v>2</v>
      </c>
      <c r="I200" t="str">
        <f>'Raw Data'!V199</f>
        <v/>
      </c>
      <c r="J200" t="str">
        <f>'Raw Data'!W199</f>
        <v/>
      </c>
      <c r="K200">
        <f>'Raw Data'!X199</f>
        <v>1</v>
      </c>
      <c r="L200">
        <f>'Raw Data'!Y199</f>
        <v>1</v>
      </c>
      <c r="M200" t="str">
        <f>'Raw Data'!Z199</f>
        <v/>
      </c>
      <c r="N200" t="str">
        <f>'Raw Data'!AA199</f>
        <v/>
      </c>
      <c r="O200">
        <f>'Raw Data'!AB199</f>
        <v>1</v>
      </c>
      <c r="P200">
        <f>'Raw Data'!AC199</f>
        <v>2</v>
      </c>
    </row>
    <row r="201" spans="1:16" x14ac:dyDescent="0.35">
      <c r="A201" s="9" t="str">
        <f>'Raw Data'!A201</f>
        <v>VPD-487</v>
      </c>
      <c r="B201" s="9" t="str">
        <f>'Raw Data'!B201</f>
        <v>PSD*3.0*92</v>
      </c>
      <c r="C201" s="9" t="str">
        <f>'Raw Data'!C201</f>
        <v>VOCCB Approved to Install</v>
      </c>
      <c r="D201" s="9" t="str">
        <f>'Raw Data'!D201</f>
        <v>VOCCB Approved to Install</v>
      </c>
      <c r="E201">
        <f>'Raw Data'!R200</f>
        <v>2</v>
      </c>
      <c r="F201">
        <f>'Raw Data'!S200</f>
        <v>2</v>
      </c>
      <c r="G201" s="13" t="str">
        <f>'Raw Data'!T200</f>
        <v/>
      </c>
      <c r="H201" t="str">
        <f>'Raw Data'!U200</f>
        <v/>
      </c>
      <c r="I201" t="str">
        <f>'Raw Data'!V200</f>
        <v/>
      </c>
      <c r="J201" t="str">
        <f>'Raw Data'!W200</f>
        <v/>
      </c>
      <c r="K201" t="str">
        <f>'Raw Data'!X200</f>
        <v/>
      </c>
      <c r="L201" t="str">
        <f>'Raw Data'!Y200</f>
        <v/>
      </c>
      <c r="M201" t="str">
        <f>'Raw Data'!Z200</f>
        <v/>
      </c>
      <c r="N201" t="str">
        <f>'Raw Data'!AA200</f>
        <v/>
      </c>
      <c r="O201">
        <f>'Raw Data'!AB200</f>
        <v>1</v>
      </c>
      <c r="P201">
        <f>'Raw Data'!AC200</f>
        <v>1</v>
      </c>
    </row>
    <row r="202" spans="1:16" x14ac:dyDescent="0.35">
      <c r="A202" s="6" t="str">
        <f>'Raw Data'!A202</f>
        <v>VPD-486</v>
      </c>
      <c r="B202" s="6" t="str">
        <f>'Raw Data'!B202</f>
        <v>MHV*1.0*71</v>
      </c>
      <c r="C202" s="6" t="str">
        <f>'Raw Data'!C202</f>
        <v>VOCCB Approved to Install</v>
      </c>
      <c r="D202" s="6" t="str">
        <f>'Raw Data'!D202</f>
        <v>VOCCB Approved to Install</v>
      </c>
      <c r="E202">
        <f>'Raw Data'!R201</f>
        <v>2</v>
      </c>
      <c r="F202">
        <f>'Raw Data'!S201</f>
        <v>2</v>
      </c>
      <c r="G202" s="13">
        <f>'Raw Data'!T201</f>
        <v>3</v>
      </c>
      <c r="H202">
        <f>'Raw Data'!U201</f>
        <v>2</v>
      </c>
      <c r="I202" t="str">
        <f>'Raw Data'!V201</f>
        <v/>
      </c>
      <c r="J202" t="str">
        <f>'Raw Data'!W201</f>
        <v/>
      </c>
      <c r="K202">
        <f>'Raw Data'!X201</f>
        <v>1</v>
      </c>
      <c r="L202">
        <f>'Raw Data'!Y201</f>
        <v>2</v>
      </c>
      <c r="M202" t="str">
        <f>'Raw Data'!Z201</f>
        <v/>
      </c>
      <c r="N202" t="str">
        <f>'Raw Data'!AA201</f>
        <v/>
      </c>
      <c r="O202">
        <f>'Raw Data'!AB201</f>
        <v>2</v>
      </c>
      <c r="P202">
        <f>'Raw Data'!AC201</f>
        <v>4</v>
      </c>
    </row>
    <row r="203" spans="1:16" x14ac:dyDescent="0.35">
      <c r="A203" s="9" t="str">
        <f>'Raw Data'!A203</f>
        <v>VPD-485</v>
      </c>
      <c r="B203" s="9" t="str">
        <f>'Raw Data'!B203</f>
        <v>CHDS*2.2*1</v>
      </c>
      <c r="C203" s="9" t="str">
        <f>'Raw Data'!C203</f>
        <v>VOCCB Approved to Install</v>
      </c>
      <c r="D203" s="9" t="str">
        <f>'Raw Data'!D203</f>
        <v>VOCCB Approved to Install</v>
      </c>
      <c r="E203">
        <f>'Raw Data'!R202</f>
        <v>1</v>
      </c>
      <c r="F203">
        <f>'Raw Data'!S202</f>
        <v>1</v>
      </c>
      <c r="G203" s="13" t="str">
        <f>'Raw Data'!T202</f>
        <v/>
      </c>
      <c r="H203" t="str">
        <f>'Raw Data'!U202</f>
        <v/>
      </c>
      <c r="I203" t="str">
        <f>'Raw Data'!V202</f>
        <v/>
      </c>
      <c r="J203" t="str">
        <f>'Raw Data'!W202</f>
        <v/>
      </c>
      <c r="K203" t="str">
        <f>'Raw Data'!X202</f>
        <v/>
      </c>
      <c r="L203" t="str">
        <f>'Raw Data'!Y202</f>
        <v/>
      </c>
      <c r="M203" t="str">
        <f>'Raw Data'!Z202</f>
        <v/>
      </c>
      <c r="N203" t="str">
        <f>'Raw Data'!AA202</f>
        <v/>
      </c>
      <c r="O203">
        <f>'Raw Data'!AB202</f>
        <v>1</v>
      </c>
      <c r="P203">
        <f>'Raw Data'!AC202</f>
        <v>1</v>
      </c>
    </row>
    <row r="204" spans="1:16" x14ac:dyDescent="0.35">
      <c r="A204" s="6" t="str">
        <f>'Raw Data'!A204</f>
        <v>VPD-484</v>
      </c>
      <c r="B204" s="6" t="str">
        <f>'Raw Data'!B204</f>
        <v>OR*3.0*583</v>
      </c>
      <c r="C204" s="6" t="str">
        <f>'Raw Data'!C204</f>
        <v>VOCCB Approved to Install</v>
      </c>
      <c r="D204" s="6" t="str">
        <f>'Raw Data'!D204</f>
        <v>VOCCB Approved to Install</v>
      </c>
      <c r="E204">
        <f>'Raw Data'!R203</f>
        <v>2</v>
      </c>
      <c r="F204">
        <f>'Raw Data'!S203</f>
        <v>2</v>
      </c>
      <c r="G204" s="13" t="str">
        <f>'Raw Data'!T203</f>
        <v/>
      </c>
      <c r="H204" t="str">
        <f>'Raw Data'!U203</f>
        <v/>
      </c>
      <c r="I204" t="str">
        <f>'Raw Data'!V203</f>
        <v/>
      </c>
      <c r="J204" t="str">
        <f>'Raw Data'!W203</f>
        <v/>
      </c>
      <c r="K204" t="str">
        <f>'Raw Data'!X203</f>
        <v/>
      </c>
      <c r="L204" t="str">
        <f>'Raw Data'!Y203</f>
        <v/>
      </c>
      <c r="M204" t="str">
        <f>'Raw Data'!Z203</f>
        <v/>
      </c>
      <c r="N204" t="str">
        <f>'Raw Data'!AA203</f>
        <v/>
      </c>
      <c r="O204">
        <f>'Raw Data'!AB203</f>
        <v>1</v>
      </c>
      <c r="P204">
        <f>'Raw Data'!AC203</f>
        <v>1</v>
      </c>
    </row>
    <row r="205" spans="1:16" x14ac:dyDescent="0.35">
      <c r="A205" s="9" t="str">
        <f>'Raw Data'!A205</f>
        <v>VPD-483</v>
      </c>
      <c r="B205" s="9" t="str">
        <f>'Raw Data'!B205</f>
        <v>RMPR*3.0*210</v>
      </c>
      <c r="C205" s="9" t="str">
        <f>'Raw Data'!C205</f>
        <v>VOCCB Approved to Install</v>
      </c>
      <c r="D205" s="9" t="str">
        <f>'Raw Data'!D205</f>
        <v>VOCCB Approved to Install</v>
      </c>
      <c r="E205">
        <f>'Raw Data'!R204</f>
        <v>2</v>
      </c>
      <c r="F205">
        <f>'Raw Data'!S204</f>
        <v>2</v>
      </c>
      <c r="G205" s="13" t="str">
        <f>'Raw Data'!T204</f>
        <v/>
      </c>
      <c r="H205" t="str">
        <f>'Raw Data'!U204</f>
        <v/>
      </c>
      <c r="I205" t="str">
        <f>'Raw Data'!V204</f>
        <v/>
      </c>
      <c r="J205" t="str">
        <f>'Raw Data'!W204</f>
        <v/>
      </c>
      <c r="K205" t="str">
        <f>'Raw Data'!X204</f>
        <v/>
      </c>
      <c r="L205" t="str">
        <f>'Raw Data'!Y204</f>
        <v/>
      </c>
      <c r="M205" t="str">
        <f>'Raw Data'!Z204</f>
        <v/>
      </c>
      <c r="N205" t="str">
        <f>'Raw Data'!AA204</f>
        <v/>
      </c>
      <c r="O205">
        <f>'Raw Data'!AB204</f>
        <v>1</v>
      </c>
      <c r="P205">
        <f>'Raw Data'!AC204</f>
        <v>1</v>
      </c>
    </row>
    <row r="206" spans="1:16" x14ac:dyDescent="0.35">
      <c r="A206" s="6" t="str">
        <f>'Raw Data'!A206</f>
        <v>VPD-482</v>
      </c>
      <c r="B206" s="6" t="str">
        <f>'Raw Data'!B206</f>
        <v>RA*5.0*185</v>
      </c>
      <c r="C206" s="6" t="str">
        <f>'Raw Data'!C206</f>
        <v>VOCCB Approved to Install</v>
      </c>
      <c r="D206" s="6" t="str">
        <f>'Raw Data'!D206</f>
        <v>VOCCB Approved to Install</v>
      </c>
      <c r="E206">
        <f>'Raw Data'!R205</f>
        <v>2</v>
      </c>
      <c r="F206">
        <f>'Raw Data'!S205</f>
        <v>2</v>
      </c>
      <c r="G206" s="13">
        <f>'Raw Data'!T205</f>
        <v>4</v>
      </c>
      <c r="H206">
        <f>'Raw Data'!U205</f>
        <v>4</v>
      </c>
      <c r="I206" t="str">
        <f>'Raw Data'!V205</f>
        <v/>
      </c>
      <c r="J206" t="str">
        <f>'Raw Data'!W205</f>
        <v/>
      </c>
      <c r="K206">
        <f>'Raw Data'!X205</f>
        <v>1</v>
      </c>
      <c r="L206">
        <f>'Raw Data'!Y205</f>
        <v>1</v>
      </c>
      <c r="M206" t="str">
        <f>'Raw Data'!Z205</f>
        <v/>
      </c>
      <c r="N206" t="str">
        <f>'Raw Data'!AA205</f>
        <v/>
      </c>
      <c r="O206">
        <f>'Raw Data'!AB205</f>
        <v>1</v>
      </c>
      <c r="P206">
        <f>'Raw Data'!AC205</f>
        <v>4</v>
      </c>
    </row>
    <row r="207" spans="1:16" x14ac:dyDescent="0.35">
      <c r="A207" s="9" t="str">
        <f>'Raw Data'!A207</f>
        <v>VPD-481</v>
      </c>
      <c r="B207" s="9" t="str">
        <f>'Raw Data'!B207</f>
        <v>ONC*2.2*14</v>
      </c>
      <c r="C207" s="9" t="str">
        <f>'Raw Data'!C207</f>
        <v>VOCCB Approved to Install</v>
      </c>
      <c r="D207" s="9" t="str">
        <f>'Raw Data'!D207</f>
        <v>VOCCB Approved to Install</v>
      </c>
      <c r="E207">
        <f>'Raw Data'!R206</f>
        <v>2</v>
      </c>
      <c r="F207">
        <f>'Raw Data'!S206</f>
        <v>2</v>
      </c>
      <c r="G207" s="13">
        <f>'Raw Data'!T206</f>
        <v>3</v>
      </c>
      <c r="H207">
        <f>'Raw Data'!U206</f>
        <v>3</v>
      </c>
      <c r="I207" t="str">
        <f>'Raw Data'!V206</f>
        <v/>
      </c>
      <c r="J207" t="str">
        <f>'Raw Data'!W206</f>
        <v/>
      </c>
      <c r="K207">
        <f>'Raw Data'!X206</f>
        <v>1</v>
      </c>
      <c r="L207">
        <f>'Raw Data'!Y206</f>
        <v>1</v>
      </c>
      <c r="M207" t="str">
        <f>'Raw Data'!Z206</f>
        <v/>
      </c>
      <c r="N207" t="str">
        <f>'Raw Data'!AA206</f>
        <v/>
      </c>
      <c r="O207">
        <f>'Raw Data'!AB206</f>
        <v>2</v>
      </c>
      <c r="P207">
        <f>'Raw Data'!AC206</f>
        <v>4</v>
      </c>
    </row>
    <row r="208" spans="1:16" x14ac:dyDescent="0.35">
      <c r="A208" s="6" t="str">
        <f>'Raw Data'!A208</f>
        <v>VPD-480</v>
      </c>
      <c r="B208" s="6" t="str">
        <f>'Raw Data'!B208</f>
        <v>IB*2.0*724</v>
      </c>
      <c r="C208" s="6" t="str">
        <f>'Raw Data'!C208</f>
        <v>VOCCB Approved to Install</v>
      </c>
      <c r="D208" s="6" t="str">
        <f>'Raw Data'!D208</f>
        <v>VOCCB Approved to Install</v>
      </c>
      <c r="E208">
        <f>'Raw Data'!R207</f>
        <v>2</v>
      </c>
      <c r="F208">
        <f>'Raw Data'!S207</f>
        <v>2</v>
      </c>
      <c r="G208" s="13">
        <f>'Raw Data'!T207</f>
        <v>4</v>
      </c>
      <c r="H208">
        <f>'Raw Data'!U207</f>
        <v>4</v>
      </c>
      <c r="I208" t="str">
        <f>'Raw Data'!V207</f>
        <v/>
      </c>
      <c r="J208" t="str">
        <f>'Raw Data'!W207</f>
        <v/>
      </c>
      <c r="K208">
        <f>'Raw Data'!X207</f>
        <v>1</v>
      </c>
      <c r="L208">
        <f>'Raw Data'!Y207</f>
        <v>1</v>
      </c>
      <c r="M208" t="str">
        <f>'Raw Data'!Z207</f>
        <v/>
      </c>
      <c r="N208" t="str">
        <f>'Raw Data'!AA207</f>
        <v/>
      </c>
      <c r="O208">
        <f>'Raw Data'!AB207</f>
        <v>2</v>
      </c>
      <c r="P208">
        <f>'Raw Data'!AC207</f>
        <v>5</v>
      </c>
    </row>
    <row r="209" spans="1:16" x14ac:dyDescent="0.35">
      <c r="A209" s="9" t="str">
        <f>'Raw Data'!A209</f>
        <v>VPD-479</v>
      </c>
      <c r="B209" s="9" t="str">
        <f>'Raw Data'!B209</f>
        <v>IB*2.0*725</v>
      </c>
      <c r="C209" s="9" t="str">
        <f>'Raw Data'!C209</f>
        <v>VOCCB Approved to Install</v>
      </c>
      <c r="D209" s="9" t="str">
        <f>'Raw Data'!D209</f>
        <v>VOCCB Approved to Install</v>
      </c>
      <c r="E209">
        <f>'Raw Data'!R208</f>
        <v>1</v>
      </c>
      <c r="F209">
        <f>'Raw Data'!S208</f>
        <v>1</v>
      </c>
      <c r="G209" s="13">
        <f>'Raw Data'!T208</f>
        <v>2</v>
      </c>
      <c r="H209">
        <f>'Raw Data'!U208</f>
        <v>2</v>
      </c>
      <c r="I209" t="str">
        <f>'Raw Data'!V208</f>
        <v/>
      </c>
      <c r="J209" t="str">
        <f>'Raw Data'!W208</f>
        <v/>
      </c>
      <c r="K209">
        <f>'Raw Data'!X208</f>
        <v>1</v>
      </c>
      <c r="L209">
        <f>'Raw Data'!Y208</f>
        <v>1</v>
      </c>
      <c r="M209" t="str">
        <f>'Raw Data'!Z208</f>
        <v/>
      </c>
      <c r="N209" t="str">
        <f>'Raw Data'!AA208</f>
        <v/>
      </c>
      <c r="O209">
        <f>'Raw Data'!AB208</f>
        <v>1</v>
      </c>
      <c r="P209">
        <f>'Raw Data'!AC208</f>
        <v>2</v>
      </c>
    </row>
    <row r="210" spans="1:16" x14ac:dyDescent="0.35">
      <c r="A210" s="6" t="str">
        <f>'Raw Data'!A210</f>
        <v>VPD-478</v>
      </c>
      <c r="B210" s="6" t="str">
        <f>'Raw Data'!B210</f>
        <v>VBEC*2.0*9</v>
      </c>
      <c r="C210" s="6" t="str">
        <f>'Raw Data'!C210</f>
        <v>VOCCB Approved to Install</v>
      </c>
      <c r="D210" s="6" t="str">
        <f>'Raw Data'!D210</f>
        <v>VOCCB Approved to Install</v>
      </c>
      <c r="E210">
        <f>'Raw Data'!R209</f>
        <v>2</v>
      </c>
      <c r="F210">
        <f>'Raw Data'!S209</f>
        <v>2</v>
      </c>
      <c r="G210" s="13">
        <f>'Raw Data'!T209</f>
        <v>2</v>
      </c>
      <c r="H210">
        <f>'Raw Data'!U209</f>
        <v>2</v>
      </c>
      <c r="I210" t="str">
        <f>'Raw Data'!V209</f>
        <v/>
      </c>
      <c r="J210" t="str">
        <f>'Raw Data'!W209</f>
        <v/>
      </c>
      <c r="K210">
        <f>'Raw Data'!X209</f>
        <v>1</v>
      </c>
      <c r="L210">
        <f>'Raw Data'!Y209</f>
        <v>1</v>
      </c>
      <c r="M210" t="str">
        <f>'Raw Data'!Z209</f>
        <v/>
      </c>
      <c r="N210" t="str">
        <f>'Raw Data'!AA209</f>
        <v/>
      </c>
      <c r="O210">
        <f>'Raw Data'!AB209</f>
        <v>1</v>
      </c>
      <c r="P210">
        <f>'Raw Data'!AC209</f>
        <v>2</v>
      </c>
    </row>
    <row r="211" spans="1:16" x14ac:dyDescent="0.35">
      <c r="A211" s="9" t="str">
        <f>'Raw Data'!A211</f>
        <v>VPD-477</v>
      </c>
      <c r="B211" s="9" t="str">
        <f>'Raw Data'!B211</f>
        <v>OR*3.0*543</v>
      </c>
      <c r="C211" s="9" t="str">
        <f>'Raw Data'!C211</f>
        <v>VOCCB Approved to Install</v>
      </c>
      <c r="D211" s="9" t="str">
        <f>'Raw Data'!D211</f>
        <v>Do Not Install</v>
      </c>
      <c r="E211">
        <f>'Raw Data'!R210</f>
        <v>1</v>
      </c>
      <c r="F211">
        <f>'Raw Data'!S210</f>
        <v>1</v>
      </c>
      <c r="G211" s="13" t="str">
        <f>'Raw Data'!T210</f>
        <v/>
      </c>
      <c r="H211" t="str">
        <f>'Raw Data'!U210</f>
        <v/>
      </c>
      <c r="I211" t="str">
        <f>'Raw Data'!V210</f>
        <v/>
      </c>
      <c r="J211" t="str">
        <f>'Raw Data'!W210</f>
        <v/>
      </c>
      <c r="K211" t="str">
        <f>'Raw Data'!X210</f>
        <v/>
      </c>
      <c r="L211" t="str">
        <f>'Raw Data'!Y210</f>
        <v/>
      </c>
      <c r="M211" t="str">
        <f>'Raw Data'!Z210</f>
        <v/>
      </c>
      <c r="N211" t="str">
        <f>'Raw Data'!AA210</f>
        <v/>
      </c>
      <c r="O211">
        <f>'Raw Data'!AB210</f>
        <v>1</v>
      </c>
      <c r="P211">
        <f>'Raw Data'!AC210</f>
        <v>1</v>
      </c>
    </row>
    <row r="212" spans="1:16" x14ac:dyDescent="0.35">
      <c r="A212" s="6" t="str">
        <f>'Raw Data'!A212</f>
        <v>VPD-476</v>
      </c>
      <c r="B212" s="6" t="str">
        <f>'Raw Data'!B212</f>
        <v>OR*3.0*537</v>
      </c>
      <c r="C212" s="6" t="str">
        <f>'Raw Data'!C212</f>
        <v>VOCCB Approved to Install</v>
      </c>
      <c r="D212" s="6" t="str">
        <f>'Raw Data'!D212</f>
        <v>VOCCB Approved to Install</v>
      </c>
      <c r="E212">
        <f>'Raw Data'!R211</f>
        <v>2</v>
      </c>
      <c r="F212">
        <f>'Raw Data'!S211</f>
        <v>2</v>
      </c>
      <c r="G212" s="13">
        <f>'Raw Data'!T211</f>
        <v>2</v>
      </c>
      <c r="H212">
        <f>'Raw Data'!U211</f>
        <v>67</v>
      </c>
      <c r="I212" t="str">
        <f>'Raw Data'!V211</f>
        <v/>
      </c>
      <c r="J212" t="str">
        <f>'Raw Data'!W211</f>
        <v/>
      </c>
      <c r="K212">
        <f>'Raw Data'!X211</f>
        <v>1</v>
      </c>
      <c r="L212">
        <f>'Raw Data'!Y211</f>
        <v>-66</v>
      </c>
      <c r="M212" t="str">
        <f>'Raw Data'!Z211</f>
        <v/>
      </c>
      <c r="N212" t="str">
        <f>'Raw Data'!AA211</f>
        <v/>
      </c>
      <c r="O212">
        <f>'Raw Data'!AB211</f>
        <v>1</v>
      </c>
      <c r="P212">
        <f>'Raw Data'!AC211</f>
        <v>2</v>
      </c>
    </row>
    <row r="213" spans="1:16" x14ac:dyDescent="0.35">
      <c r="A213" s="9" t="str">
        <f>'Raw Data'!A213</f>
        <v>VPD-475</v>
      </c>
      <c r="B213" s="9" t="str">
        <f>'Raw Data'!B213</f>
        <v>PRC*5.1*226</v>
      </c>
      <c r="C213" s="9" t="str">
        <f>'Raw Data'!C213</f>
        <v>VOCCB Approved to Install</v>
      </c>
      <c r="D213" s="9" t="str">
        <f>'Raw Data'!D213</f>
        <v>VOCCB Approved to Install</v>
      </c>
      <c r="E213">
        <f>'Raw Data'!R212</f>
        <v>1</v>
      </c>
      <c r="F213">
        <f>'Raw Data'!S212</f>
        <v>1</v>
      </c>
      <c r="G213" s="13" t="str">
        <f>'Raw Data'!T212</f>
        <v/>
      </c>
      <c r="H213" t="str">
        <f>'Raw Data'!U212</f>
        <v/>
      </c>
      <c r="I213" t="str">
        <f>'Raw Data'!V212</f>
        <v/>
      </c>
      <c r="J213" t="str">
        <f>'Raw Data'!W212</f>
        <v/>
      </c>
      <c r="K213" t="str">
        <f>'Raw Data'!X212</f>
        <v/>
      </c>
      <c r="L213" t="str">
        <f>'Raw Data'!Y212</f>
        <v/>
      </c>
      <c r="M213" t="str">
        <f>'Raw Data'!Z212</f>
        <v/>
      </c>
      <c r="N213" t="str">
        <f>'Raw Data'!AA212</f>
        <v/>
      </c>
      <c r="O213">
        <f>'Raw Data'!AB212</f>
        <v>2</v>
      </c>
      <c r="P213">
        <f>'Raw Data'!AC212</f>
        <v>2</v>
      </c>
    </row>
    <row r="214" spans="1:16" x14ac:dyDescent="0.35">
      <c r="A214" s="6" t="str">
        <f>'Raw Data'!A214</f>
        <v>VPD-474</v>
      </c>
      <c r="B214" s="6" t="str">
        <f>'Raw Data'!B214</f>
        <v>RA*5.0*186</v>
      </c>
      <c r="C214" s="6" t="str">
        <f>'Raw Data'!C214</f>
        <v>VOCCB Approved to Install</v>
      </c>
      <c r="D214" s="6" t="str">
        <f>'Raw Data'!D214</f>
        <v>VOCCB Approved to Install</v>
      </c>
      <c r="E214">
        <f>'Raw Data'!R213</f>
        <v>1</v>
      </c>
      <c r="F214">
        <f>'Raw Data'!S213</f>
        <v>1</v>
      </c>
      <c r="G214" s="13">
        <f>'Raw Data'!T213</f>
        <v>2</v>
      </c>
      <c r="H214">
        <f>'Raw Data'!U213</f>
        <v>2</v>
      </c>
      <c r="I214" t="str">
        <f>'Raw Data'!V213</f>
        <v/>
      </c>
      <c r="J214" t="str">
        <f>'Raw Data'!W213</f>
        <v/>
      </c>
      <c r="K214">
        <f>'Raw Data'!X213</f>
        <v>1</v>
      </c>
      <c r="L214">
        <f>'Raw Data'!Y213</f>
        <v>1</v>
      </c>
      <c r="M214" t="str">
        <f>'Raw Data'!Z213</f>
        <v/>
      </c>
      <c r="N214" t="str">
        <f>'Raw Data'!AA213</f>
        <v/>
      </c>
      <c r="O214">
        <f>'Raw Data'!AB213</f>
        <v>1</v>
      </c>
      <c r="P214">
        <f>'Raw Data'!AC213</f>
        <v>2</v>
      </c>
    </row>
    <row r="215" spans="1:16" x14ac:dyDescent="0.35">
      <c r="A215" s="9" t="str">
        <f>'Raw Data'!A215</f>
        <v>VPD-473</v>
      </c>
      <c r="B215" s="9" t="str">
        <f>'Raw Data'!B215</f>
        <v>EAS*1.0*211</v>
      </c>
      <c r="C215" s="9" t="str">
        <f>'Raw Data'!C215</f>
        <v>VOCCB Approved to Install</v>
      </c>
      <c r="D215" s="9" t="str">
        <f>'Raw Data'!D215</f>
        <v>VOCCB Approved to Install</v>
      </c>
      <c r="E215">
        <f>'Raw Data'!R214</f>
        <v>2</v>
      </c>
      <c r="F215">
        <f>'Raw Data'!S214</f>
        <v>2</v>
      </c>
      <c r="G215" s="13">
        <f>'Raw Data'!T214</f>
        <v>2</v>
      </c>
      <c r="H215">
        <f>'Raw Data'!U214</f>
        <v>2</v>
      </c>
      <c r="I215" t="str">
        <f>'Raw Data'!V214</f>
        <v/>
      </c>
      <c r="J215" t="str">
        <f>'Raw Data'!W214</f>
        <v/>
      </c>
      <c r="K215">
        <f>'Raw Data'!X214</f>
        <v>1</v>
      </c>
      <c r="L215">
        <f>'Raw Data'!Y214</f>
        <v>1</v>
      </c>
      <c r="M215" t="str">
        <f>'Raw Data'!Z214</f>
        <v/>
      </c>
      <c r="N215" t="str">
        <f>'Raw Data'!AA214</f>
        <v/>
      </c>
      <c r="O215">
        <f>'Raw Data'!AB214</f>
        <v>1</v>
      </c>
      <c r="P215">
        <f>'Raw Data'!AC214</f>
        <v>2</v>
      </c>
    </row>
    <row r="216" spans="1:16" x14ac:dyDescent="0.35">
      <c r="A216" s="6" t="str">
        <f>'Raw Data'!A216</f>
        <v>VPD-472</v>
      </c>
      <c r="B216" s="6" t="str">
        <f>'Raw Data'!B216</f>
        <v>DG*5.3*1073</v>
      </c>
      <c r="C216" s="6" t="str">
        <f>'Raw Data'!C216</f>
        <v>VOCCB Approved to Install</v>
      </c>
      <c r="D216" s="6" t="str">
        <f>'Raw Data'!D216</f>
        <v>VOCCB Approved to Install</v>
      </c>
      <c r="E216">
        <f>'Raw Data'!R215</f>
        <v>1</v>
      </c>
      <c r="F216">
        <f>'Raw Data'!S215</f>
        <v>1</v>
      </c>
      <c r="G216" s="13" t="str">
        <f>'Raw Data'!T215</f>
        <v/>
      </c>
      <c r="H216" t="str">
        <f>'Raw Data'!U215</f>
        <v/>
      </c>
      <c r="I216" t="str">
        <f>'Raw Data'!V215</f>
        <v/>
      </c>
      <c r="J216" t="str">
        <f>'Raw Data'!W215</f>
        <v/>
      </c>
      <c r="K216" t="str">
        <f>'Raw Data'!X215</f>
        <v/>
      </c>
      <c r="L216" t="str">
        <f>'Raw Data'!Y215</f>
        <v/>
      </c>
      <c r="M216" t="str">
        <f>'Raw Data'!Z215</f>
        <v/>
      </c>
      <c r="N216" t="str">
        <f>'Raw Data'!AA215</f>
        <v/>
      </c>
      <c r="O216">
        <f>'Raw Data'!AB215</f>
        <v>1</v>
      </c>
      <c r="P216">
        <f>'Raw Data'!AC215</f>
        <v>1</v>
      </c>
    </row>
    <row r="217" spans="1:16" x14ac:dyDescent="0.35">
      <c r="A217" s="9" t="str">
        <f>'Raw Data'!A217</f>
        <v>VPD-471</v>
      </c>
      <c r="B217" s="9" t="str">
        <f>'Raw Data'!B217</f>
        <v>SD*5.3*803</v>
      </c>
      <c r="C217" s="9" t="str">
        <f>'Raw Data'!C217</f>
        <v>VOCCB Approved to Install</v>
      </c>
      <c r="D217" s="9" t="str">
        <f>'Raw Data'!D217</f>
        <v>VOCCB Approved to Install</v>
      </c>
      <c r="E217">
        <f>'Raw Data'!R216</f>
        <v>2</v>
      </c>
      <c r="F217">
        <f>'Raw Data'!S216</f>
        <v>2</v>
      </c>
      <c r="G217" s="13" t="str">
        <f>'Raw Data'!T216</f>
        <v/>
      </c>
      <c r="H217" t="str">
        <f>'Raw Data'!U216</f>
        <v/>
      </c>
      <c r="I217" t="str">
        <f>'Raw Data'!V216</f>
        <v/>
      </c>
      <c r="J217" t="str">
        <f>'Raw Data'!W216</f>
        <v/>
      </c>
      <c r="K217" t="str">
        <f>'Raw Data'!X216</f>
        <v/>
      </c>
      <c r="L217" t="str">
        <f>'Raw Data'!Y216</f>
        <v/>
      </c>
      <c r="M217" t="str">
        <f>'Raw Data'!Z216</f>
        <v/>
      </c>
      <c r="N217" t="str">
        <f>'Raw Data'!AA216</f>
        <v/>
      </c>
      <c r="O217">
        <f>'Raw Data'!AB216</f>
        <v>1</v>
      </c>
      <c r="P217">
        <f>'Raw Data'!AC216</f>
        <v>1</v>
      </c>
    </row>
    <row r="218" spans="1:16" x14ac:dyDescent="0.35">
      <c r="A218" s="6" t="str">
        <f>'Raw Data'!A218</f>
        <v>VPD-470</v>
      </c>
      <c r="B218" s="6" t="str">
        <f>'Raw Data'!B218</f>
        <v>VSS*5.0*7</v>
      </c>
      <c r="C218" s="6" t="str">
        <f>'Raw Data'!C218</f>
        <v>VOCCB Approved to Install</v>
      </c>
      <c r="D218" s="6" t="str">
        <f>'Raw Data'!D218</f>
        <v>VOCCB Approved to Install</v>
      </c>
      <c r="E218">
        <f>'Raw Data'!R217</f>
        <v>2</v>
      </c>
      <c r="F218">
        <f>'Raw Data'!S217</f>
        <v>2</v>
      </c>
      <c r="G218" s="13" t="str">
        <f>'Raw Data'!T217</f>
        <v/>
      </c>
      <c r="H218">
        <f>'Raw Data'!U217</f>
        <v>2</v>
      </c>
      <c r="I218" t="str">
        <f>'Raw Data'!V217</f>
        <v/>
      </c>
      <c r="J218">
        <f>'Raw Data'!W217</f>
        <v>114</v>
      </c>
      <c r="K218" t="str">
        <f>'Raw Data'!X217</f>
        <v/>
      </c>
      <c r="L218">
        <f>'Raw Data'!Y217</f>
        <v>1</v>
      </c>
      <c r="M218" t="str">
        <f>'Raw Data'!Z217</f>
        <v/>
      </c>
      <c r="N218">
        <f>'Raw Data'!AA217</f>
        <v>-113</v>
      </c>
      <c r="O218">
        <f>'Raw Data'!AB217</f>
        <v>1</v>
      </c>
      <c r="P218">
        <f>'Raw Data'!AC217</f>
        <v>2</v>
      </c>
    </row>
    <row r="219" spans="1:16" x14ac:dyDescent="0.35">
      <c r="A219" s="9" t="str">
        <f>'Raw Data'!A219</f>
        <v>VPD-467</v>
      </c>
      <c r="B219" s="9" t="str">
        <f>'Raw Data'!B219</f>
        <v>HDS*1.0*47</v>
      </c>
      <c r="C219" s="9" t="str">
        <f>'Raw Data'!C219</f>
        <v>VOCCB Approved to Install</v>
      </c>
      <c r="D219" s="9" t="str">
        <f>'Raw Data'!D219</f>
        <v>VOCCB Approved to Install</v>
      </c>
      <c r="E219">
        <f>'Raw Data'!R218</f>
        <v>2</v>
      </c>
      <c r="F219">
        <f>'Raw Data'!S218</f>
        <v>2</v>
      </c>
      <c r="G219" s="13" t="str">
        <f>'Raw Data'!T218</f>
        <v/>
      </c>
      <c r="H219" t="str">
        <f>'Raw Data'!U218</f>
        <v/>
      </c>
      <c r="I219" t="str">
        <f>'Raw Data'!V218</f>
        <v/>
      </c>
      <c r="J219" t="str">
        <f>'Raw Data'!W218</f>
        <v/>
      </c>
      <c r="K219" t="str">
        <f>'Raw Data'!X218</f>
        <v/>
      </c>
      <c r="L219" t="str">
        <f>'Raw Data'!Y218</f>
        <v/>
      </c>
      <c r="M219" t="str">
        <f>'Raw Data'!Z218</f>
        <v/>
      </c>
      <c r="N219" t="str">
        <f>'Raw Data'!AA218</f>
        <v/>
      </c>
      <c r="O219">
        <f>'Raw Data'!AB218</f>
        <v>1</v>
      </c>
      <c r="P219">
        <f>'Raw Data'!AC218</f>
        <v>1</v>
      </c>
    </row>
    <row r="220" spans="1:16" x14ac:dyDescent="0.35">
      <c r="A220" s="6" t="str">
        <f>'Raw Data'!A220</f>
        <v>VPD-466</v>
      </c>
      <c r="B220" s="6" t="str">
        <f>'Raw Data'!B220</f>
        <v>DENT*1.2*80</v>
      </c>
      <c r="C220" s="6" t="str">
        <f>'Raw Data'!C220</f>
        <v>VOCCB Approved to Install</v>
      </c>
      <c r="D220" s="6" t="str">
        <f>'Raw Data'!D220</f>
        <v>VOCCB Approved to Install</v>
      </c>
      <c r="E220">
        <f>'Raw Data'!R219</f>
        <v>2</v>
      </c>
      <c r="F220">
        <f>'Raw Data'!S219</f>
        <v>2</v>
      </c>
      <c r="G220" s="13" t="str">
        <f>'Raw Data'!T219</f>
        <v/>
      </c>
      <c r="H220" t="str">
        <f>'Raw Data'!U219</f>
        <v/>
      </c>
      <c r="I220" t="str">
        <f>'Raw Data'!V219</f>
        <v/>
      </c>
      <c r="J220" t="str">
        <f>'Raw Data'!W219</f>
        <v/>
      </c>
      <c r="K220" t="str">
        <f>'Raw Data'!X219</f>
        <v/>
      </c>
      <c r="L220" t="str">
        <f>'Raw Data'!Y219</f>
        <v/>
      </c>
      <c r="M220" t="str">
        <f>'Raw Data'!Z219</f>
        <v/>
      </c>
      <c r="N220" t="str">
        <f>'Raw Data'!AA219</f>
        <v/>
      </c>
      <c r="O220">
        <f>'Raw Data'!AB219</f>
        <v>1</v>
      </c>
      <c r="P220">
        <f>'Raw Data'!AC219</f>
        <v>1</v>
      </c>
    </row>
    <row r="221" spans="1:16" x14ac:dyDescent="0.35">
      <c r="A221" s="9" t="str">
        <f>'Raw Data'!A221</f>
        <v>VPD-465</v>
      </c>
      <c r="B221" s="9" t="str">
        <f>'Raw Data'!B221</f>
        <v>WEBI*19.5*1</v>
      </c>
      <c r="C221" s="9" t="str">
        <f>'Raw Data'!C221</f>
        <v>VOCCB Approved to Install</v>
      </c>
      <c r="D221" s="9" t="str">
        <f>'Raw Data'!D221</f>
        <v>VOCCB Approved to Install</v>
      </c>
      <c r="E221">
        <f>'Raw Data'!R220</f>
        <v>1</v>
      </c>
      <c r="F221">
        <f>'Raw Data'!S220</f>
        <v>1</v>
      </c>
      <c r="G221" s="13" t="str">
        <f>'Raw Data'!T220</f>
        <v/>
      </c>
      <c r="H221" t="str">
        <f>'Raw Data'!U220</f>
        <v/>
      </c>
      <c r="I221" t="str">
        <f>'Raw Data'!V220</f>
        <v/>
      </c>
      <c r="J221" t="str">
        <f>'Raw Data'!W220</f>
        <v/>
      </c>
      <c r="K221" t="str">
        <f>'Raw Data'!X220</f>
        <v/>
      </c>
      <c r="L221" t="str">
        <f>'Raw Data'!Y220</f>
        <v/>
      </c>
      <c r="M221" t="str">
        <f>'Raw Data'!Z220</f>
        <v/>
      </c>
      <c r="N221" t="str">
        <f>'Raw Data'!AA220</f>
        <v/>
      </c>
      <c r="O221">
        <f>'Raw Data'!AB220</f>
        <v>1</v>
      </c>
      <c r="P221">
        <f>'Raw Data'!AC220</f>
        <v>1</v>
      </c>
    </row>
    <row r="222" spans="1:16" x14ac:dyDescent="0.35">
      <c r="A222" s="6" t="str">
        <f>'Raw Data'!A222</f>
        <v>VPD-464</v>
      </c>
      <c r="B222" s="6" t="str">
        <f>'Raw Data'!B222</f>
        <v>LR*5.2*552</v>
      </c>
      <c r="C222" s="6" t="str">
        <f>'Raw Data'!C222</f>
        <v>VOCCB Approved to Install</v>
      </c>
      <c r="D222" s="6" t="str">
        <f>'Raw Data'!D222</f>
        <v>VOCCB Approved to Install</v>
      </c>
      <c r="E222">
        <f>'Raw Data'!R221</f>
        <v>2</v>
      </c>
      <c r="F222">
        <f>'Raw Data'!S221</f>
        <v>2</v>
      </c>
      <c r="G222" s="13" t="str">
        <f>'Raw Data'!T221</f>
        <v/>
      </c>
      <c r="H222" t="str">
        <f>'Raw Data'!U221</f>
        <v/>
      </c>
      <c r="I222" t="str">
        <f>'Raw Data'!V221</f>
        <v/>
      </c>
      <c r="J222" t="str">
        <f>'Raw Data'!W221</f>
        <v/>
      </c>
      <c r="K222" t="str">
        <f>'Raw Data'!X221</f>
        <v/>
      </c>
      <c r="L222" t="str">
        <f>'Raw Data'!Y221</f>
        <v/>
      </c>
      <c r="M222" t="str">
        <f>'Raw Data'!Z221</f>
        <v/>
      </c>
      <c r="N222" t="str">
        <f>'Raw Data'!AA221</f>
        <v/>
      </c>
      <c r="O222">
        <f>'Raw Data'!AB221</f>
        <v>1</v>
      </c>
      <c r="P222">
        <f>'Raw Data'!AC221</f>
        <v>1</v>
      </c>
    </row>
    <row r="223" spans="1:16" x14ac:dyDescent="0.35">
      <c r="A223" s="9" t="str">
        <f>'Raw Data'!A223</f>
        <v>VPD-462</v>
      </c>
      <c r="B223" s="9" t="str">
        <f>'Raw Data'!B223</f>
        <v>XU*8.0*758</v>
      </c>
      <c r="C223" s="9" t="str">
        <f>'Raw Data'!C223</f>
        <v>VOCCB Approved to Install</v>
      </c>
      <c r="D223" s="9" t="str">
        <f>'Raw Data'!D223</f>
        <v>VOCCB Approved to Install</v>
      </c>
      <c r="E223">
        <f>'Raw Data'!R222</f>
        <v>2</v>
      </c>
      <c r="F223">
        <f>'Raw Data'!S222</f>
        <v>2</v>
      </c>
      <c r="G223" s="13">
        <f>'Raw Data'!T222</f>
        <v>5</v>
      </c>
      <c r="H223">
        <f>'Raw Data'!U222</f>
        <v>2</v>
      </c>
      <c r="I223" t="str">
        <f>'Raw Data'!V222</f>
        <v/>
      </c>
      <c r="J223" t="str">
        <f>'Raw Data'!W222</f>
        <v/>
      </c>
      <c r="K223">
        <f>'Raw Data'!X222</f>
        <v>1</v>
      </c>
      <c r="L223">
        <f>'Raw Data'!Y222</f>
        <v>4</v>
      </c>
      <c r="M223" t="str">
        <f>'Raw Data'!Z222</f>
        <v/>
      </c>
      <c r="N223" t="str">
        <f>'Raw Data'!AA222</f>
        <v/>
      </c>
      <c r="O223">
        <f>'Raw Data'!AB222</f>
        <v>1</v>
      </c>
      <c r="P223">
        <f>'Raw Data'!AC222</f>
        <v>5</v>
      </c>
    </row>
    <row r="224" spans="1:16" x14ac:dyDescent="0.35">
      <c r="A224" s="6" t="str">
        <f>'Raw Data'!A224</f>
        <v>VPD-461</v>
      </c>
      <c r="B224" s="6" t="str">
        <f>'Raw Data'!B224</f>
        <v>SD*5.3*806</v>
      </c>
      <c r="C224" s="6" t="str">
        <f>'Raw Data'!C224</f>
        <v>VOCCB Approved to Install</v>
      </c>
      <c r="D224" s="6" t="str">
        <f>'Raw Data'!D224</f>
        <v>VOCCB Approved to Install</v>
      </c>
      <c r="E224">
        <f>'Raw Data'!R223</f>
        <v>2</v>
      </c>
      <c r="F224">
        <f>'Raw Data'!S223</f>
        <v>3</v>
      </c>
      <c r="G224" s="13">
        <f>'Raw Data'!T223</f>
        <v>4</v>
      </c>
      <c r="H224">
        <f>'Raw Data'!U223</f>
        <v>2</v>
      </c>
      <c r="I224" t="str">
        <f>'Raw Data'!V223</f>
        <v/>
      </c>
      <c r="J224" t="str">
        <f>'Raw Data'!W223</f>
        <v/>
      </c>
      <c r="K224">
        <f>'Raw Data'!X223</f>
        <v>1</v>
      </c>
      <c r="L224">
        <f>'Raw Data'!Y223</f>
        <v>3</v>
      </c>
      <c r="M224" t="str">
        <f>'Raw Data'!Z223</f>
        <v/>
      </c>
      <c r="N224" t="str">
        <f>'Raw Data'!AA223</f>
        <v/>
      </c>
      <c r="O224">
        <f>'Raw Data'!AB223</f>
        <v>1</v>
      </c>
      <c r="P224">
        <f>'Raw Data'!AC223</f>
        <v>4</v>
      </c>
    </row>
    <row r="225" spans="1:16" x14ac:dyDescent="0.35">
      <c r="A225" s="9" t="str">
        <f>'Raw Data'!A225</f>
        <v>VPD-460</v>
      </c>
      <c r="B225" s="9" t="str">
        <f>'Raw Data'!B225</f>
        <v>YS*5.01*195</v>
      </c>
      <c r="C225" s="9" t="str">
        <f>'Raw Data'!C225</f>
        <v>VOCCB Approved to Install</v>
      </c>
      <c r="D225" s="9" t="str">
        <f>'Raw Data'!D225</f>
        <v>VOCCB Approved to Install</v>
      </c>
      <c r="E225">
        <f>'Raw Data'!R224</f>
        <v>1</v>
      </c>
      <c r="F225">
        <f>'Raw Data'!S224</f>
        <v>1</v>
      </c>
      <c r="G225" s="13">
        <f>'Raw Data'!T224</f>
        <v>30</v>
      </c>
      <c r="H225">
        <f>'Raw Data'!U224</f>
        <v>2</v>
      </c>
      <c r="I225" t="str">
        <f>'Raw Data'!V224</f>
        <v/>
      </c>
      <c r="J225">
        <f>'Raw Data'!W224</f>
        <v>118</v>
      </c>
      <c r="K225">
        <f>'Raw Data'!X224</f>
        <v>-29</v>
      </c>
      <c r="L225">
        <f>'Raw Data'!Y224</f>
        <v>1</v>
      </c>
      <c r="M225" t="str">
        <f>'Raw Data'!Z224</f>
        <v/>
      </c>
      <c r="N225">
        <f>'Raw Data'!AA224</f>
        <v>-117</v>
      </c>
      <c r="O225">
        <f>'Raw Data'!AB224</f>
        <v>1</v>
      </c>
      <c r="P225">
        <f>'Raw Data'!AC224</f>
        <v>2</v>
      </c>
    </row>
    <row r="226" spans="1:16" x14ac:dyDescent="0.35">
      <c r="A226" s="6" t="str">
        <f>'Raw Data'!A226</f>
        <v>VPD-459</v>
      </c>
      <c r="B226" s="6" t="str">
        <f>'Raw Data'!B226</f>
        <v>MAG*3.0*292</v>
      </c>
      <c r="C226" s="6" t="str">
        <f>'Raw Data'!C226</f>
        <v>VOCCB Approved to Install</v>
      </c>
      <c r="D226" s="6" t="str">
        <f>'Raw Data'!D226</f>
        <v>VOCCB Approved to Install</v>
      </c>
      <c r="E226">
        <f>'Raw Data'!R225</f>
        <v>1</v>
      </c>
      <c r="F226">
        <f>'Raw Data'!S225</f>
        <v>1</v>
      </c>
      <c r="G226" s="13" t="str">
        <f>'Raw Data'!T225</f>
        <v/>
      </c>
      <c r="H226" t="str">
        <f>'Raw Data'!U225</f>
        <v/>
      </c>
      <c r="I226" t="str">
        <f>'Raw Data'!V225</f>
        <v/>
      </c>
      <c r="J226" t="str">
        <f>'Raw Data'!W225</f>
        <v/>
      </c>
      <c r="K226" t="str">
        <f>'Raw Data'!X225</f>
        <v/>
      </c>
      <c r="L226" t="str">
        <f>'Raw Data'!Y225</f>
        <v/>
      </c>
      <c r="M226" t="str">
        <f>'Raw Data'!Z225</f>
        <v/>
      </c>
      <c r="N226" t="str">
        <f>'Raw Data'!AA225</f>
        <v/>
      </c>
      <c r="O226">
        <f>'Raw Data'!AB225</f>
        <v>1</v>
      </c>
      <c r="P226">
        <f>'Raw Data'!AC225</f>
        <v>1</v>
      </c>
    </row>
    <row r="227" spans="1:16" x14ac:dyDescent="0.35">
      <c r="A227" s="9" t="str">
        <f>'Raw Data'!A227</f>
        <v>VPD-458</v>
      </c>
      <c r="B227" s="9" t="str">
        <f>'Raw Data'!B227</f>
        <v>SD*5.3*802</v>
      </c>
      <c r="C227" s="9" t="str">
        <f>'Raw Data'!C227</f>
        <v>VOCCB Approved to Install</v>
      </c>
      <c r="D227" s="9" t="str">
        <f>'Raw Data'!D227</f>
        <v>VOCCB Approved to Install</v>
      </c>
      <c r="E227">
        <f>'Raw Data'!R226</f>
        <v>2</v>
      </c>
      <c r="F227">
        <f>'Raw Data'!S226</f>
        <v>2</v>
      </c>
      <c r="G227" s="13">
        <f>'Raw Data'!T226</f>
        <v>2</v>
      </c>
      <c r="H227">
        <f>'Raw Data'!U226</f>
        <v>2</v>
      </c>
      <c r="I227" t="str">
        <f>'Raw Data'!V226</f>
        <v/>
      </c>
      <c r="J227" t="str">
        <f>'Raw Data'!W226</f>
        <v/>
      </c>
      <c r="K227">
        <f>'Raw Data'!X226</f>
        <v>1</v>
      </c>
      <c r="L227">
        <f>'Raw Data'!Y226</f>
        <v>1</v>
      </c>
      <c r="M227" t="str">
        <f>'Raw Data'!Z226</f>
        <v/>
      </c>
      <c r="N227" t="str">
        <f>'Raw Data'!AA226</f>
        <v/>
      </c>
      <c r="O227">
        <f>'Raw Data'!AB226</f>
        <v>1</v>
      </c>
      <c r="P227">
        <f>'Raw Data'!AC226</f>
        <v>2</v>
      </c>
    </row>
    <row r="228" spans="1:16" x14ac:dyDescent="0.35">
      <c r="A228" s="6" t="str">
        <f>'Raw Data'!A228</f>
        <v>VPD-457</v>
      </c>
      <c r="B228" s="6" t="str">
        <f>'Raw Data'!B228</f>
        <v>MAG*3.0*326</v>
      </c>
      <c r="C228" s="6" t="str">
        <f>'Raw Data'!C228</f>
        <v>VOCCB Approved to Install</v>
      </c>
      <c r="D228" s="6" t="str">
        <f>'Raw Data'!D228</f>
        <v>VOCCB Approved to Install</v>
      </c>
      <c r="E228">
        <f>'Raw Data'!R227</f>
        <v>2</v>
      </c>
      <c r="F228">
        <f>'Raw Data'!S227</f>
        <v>2</v>
      </c>
      <c r="G228" s="13" t="str">
        <f>'Raw Data'!T227</f>
        <v/>
      </c>
      <c r="H228" t="str">
        <f>'Raw Data'!U227</f>
        <v/>
      </c>
      <c r="I228" t="str">
        <f>'Raw Data'!V227</f>
        <v/>
      </c>
      <c r="J228" t="str">
        <f>'Raw Data'!W227</f>
        <v/>
      </c>
      <c r="K228" t="str">
        <f>'Raw Data'!X227</f>
        <v/>
      </c>
      <c r="L228" t="str">
        <f>'Raw Data'!Y227</f>
        <v/>
      </c>
      <c r="M228" t="str">
        <f>'Raw Data'!Z227</f>
        <v/>
      </c>
      <c r="N228" t="str">
        <f>'Raw Data'!AA227</f>
        <v/>
      </c>
      <c r="O228">
        <f>'Raw Data'!AB227</f>
        <v>1</v>
      </c>
      <c r="P228">
        <f>'Raw Data'!AC227</f>
        <v>1</v>
      </c>
    </row>
    <row r="229" spans="1:16" x14ac:dyDescent="0.35">
      <c r="A229" s="9" t="str">
        <f>'Raw Data'!A229</f>
        <v>VPD-456</v>
      </c>
      <c r="B229" s="9" t="str">
        <f>'Raw Data'!B229</f>
        <v>LR*5.2*554</v>
      </c>
      <c r="C229" s="9" t="str">
        <f>'Raw Data'!C229</f>
        <v>ETS Install Pass</v>
      </c>
      <c r="D229" s="9" t="str">
        <f>'Raw Data'!D229</f>
        <v>VOCCB Approved to Install</v>
      </c>
      <c r="E229">
        <f>'Raw Data'!R228</f>
        <v>2</v>
      </c>
      <c r="F229">
        <f>'Raw Data'!S228</f>
        <v>2</v>
      </c>
      <c r="G229" s="13" t="str">
        <f>'Raw Data'!T228</f>
        <v/>
      </c>
      <c r="H229" t="str">
        <f>'Raw Data'!U228</f>
        <v/>
      </c>
      <c r="I229" t="str">
        <f>'Raw Data'!V228</f>
        <v/>
      </c>
      <c r="J229" t="str">
        <f>'Raw Data'!W228</f>
        <v/>
      </c>
      <c r="K229" t="str">
        <f>'Raw Data'!X228</f>
        <v/>
      </c>
      <c r="L229" t="str">
        <f>'Raw Data'!Y228</f>
        <v/>
      </c>
      <c r="M229" t="str">
        <f>'Raw Data'!Z228</f>
        <v/>
      </c>
      <c r="N229" t="str">
        <f>'Raw Data'!AA228</f>
        <v/>
      </c>
      <c r="O229">
        <f>'Raw Data'!AB228</f>
        <v>1</v>
      </c>
      <c r="P229">
        <f>'Raw Data'!AC228</f>
        <v>1</v>
      </c>
    </row>
    <row r="230" spans="1:16" x14ac:dyDescent="0.35">
      <c r="A230" s="6" t="str">
        <f>'Raw Data'!A230</f>
        <v>VPD-455</v>
      </c>
      <c r="B230" s="6" t="str">
        <f>'Raw Data'!B230</f>
        <v>PSO*7.0*656</v>
      </c>
      <c r="C230" s="6" t="str">
        <f>'Raw Data'!C230</f>
        <v>VOCCB Approved to Install</v>
      </c>
      <c r="D230" s="6" t="str">
        <f>'Raw Data'!D230</f>
        <v>VOCCB Approved to Install</v>
      </c>
      <c r="E230">
        <f>'Raw Data'!R229</f>
        <v>2</v>
      </c>
      <c r="F230">
        <f>'Raw Data'!S229</f>
        <v>2</v>
      </c>
      <c r="G230" s="13">
        <f>'Raw Data'!T229</f>
        <v>2</v>
      </c>
      <c r="H230">
        <f>'Raw Data'!U229</f>
        <v>2</v>
      </c>
      <c r="I230" t="str">
        <f>'Raw Data'!V229</f>
        <v/>
      </c>
      <c r="J230">
        <f>'Raw Data'!W229</f>
        <v>15</v>
      </c>
      <c r="K230">
        <f>'Raw Data'!X229</f>
        <v>1</v>
      </c>
      <c r="L230">
        <f>'Raw Data'!Y229</f>
        <v>1</v>
      </c>
      <c r="M230" t="str">
        <f>'Raw Data'!Z229</f>
        <v/>
      </c>
      <c r="N230">
        <f>'Raw Data'!AA229</f>
        <v>-14</v>
      </c>
      <c r="O230">
        <f>'Raw Data'!AB229</f>
        <v>1</v>
      </c>
      <c r="P230">
        <f>'Raw Data'!AC229</f>
        <v>2</v>
      </c>
    </row>
    <row r="231" spans="1:16" x14ac:dyDescent="0.35">
      <c r="A231" s="9" t="str">
        <f>'Raw Data'!A231</f>
        <v>VPD-454</v>
      </c>
      <c r="B231" s="9" t="str">
        <f>'Raw Data'!B231</f>
        <v>WEBE*3.0*15</v>
      </c>
      <c r="C231" s="9" t="str">
        <f>'Raw Data'!C231</f>
        <v>VOCCB Approved to Install</v>
      </c>
      <c r="D231" s="9" t="str">
        <f>'Raw Data'!D231</f>
        <v>VOCCB Approved to Install</v>
      </c>
      <c r="E231">
        <f>'Raw Data'!R230</f>
        <v>2</v>
      </c>
      <c r="F231">
        <f>'Raw Data'!S230</f>
        <v>2</v>
      </c>
      <c r="G231" s="13">
        <f>'Raw Data'!T230</f>
        <v>2</v>
      </c>
      <c r="H231">
        <f>'Raw Data'!U230</f>
        <v>2</v>
      </c>
      <c r="I231" t="str">
        <f>'Raw Data'!V230</f>
        <v/>
      </c>
      <c r="J231" t="str">
        <f>'Raw Data'!W230</f>
        <v/>
      </c>
      <c r="K231">
        <f>'Raw Data'!X230</f>
        <v>1</v>
      </c>
      <c r="L231">
        <f>'Raw Data'!Y230</f>
        <v>1</v>
      </c>
      <c r="M231" t="str">
        <f>'Raw Data'!Z230</f>
        <v/>
      </c>
      <c r="N231" t="str">
        <f>'Raw Data'!AA230</f>
        <v/>
      </c>
      <c r="O231">
        <f>'Raw Data'!AB230</f>
        <v>1</v>
      </c>
      <c r="P231">
        <f>'Raw Data'!AC230</f>
        <v>2</v>
      </c>
    </row>
    <row r="232" spans="1:16" x14ac:dyDescent="0.35">
      <c r="A232" s="6" t="str">
        <f>'Raw Data'!A232</f>
        <v>VPD-453</v>
      </c>
      <c r="B232" s="6" t="str">
        <f>'Raw Data'!B232</f>
        <v>WEBG*3.0*5</v>
      </c>
      <c r="C232" s="6" t="str">
        <f>'Raw Data'!C232</f>
        <v>VOCCB Approved to Install</v>
      </c>
      <c r="D232" s="6" t="str">
        <f>'Raw Data'!D232</f>
        <v>VOCCB Approved to Install</v>
      </c>
      <c r="E232">
        <f>'Raw Data'!R231</f>
        <v>2</v>
      </c>
      <c r="F232">
        <f>'Raw Data'!S231</f>
        <v>2</v>
      </c>
      <c r="G232" s="13" t="str">
        <f>'Raw Data'!T231</f>
        <v/>
      </c>
      <c r="H232" t="str">
        <f>'Raw Data'!U231</f>
        <v/>
      </c>
      <c r="I232" t="str">
        <f>'Raw Data'!V231</f>
        <v/>
      </c>
      <c r="J232" t="str">
        <f>'Raw Data'!W231</f>
        <v/>
      </c>
      <c r="K232" t="str">
        <f>'Raw Data'!X231</f>
        <v/>
      </c>
      <c r="L232" t="str">
        <f>'Raw Data'!Y231</f>
        <v/>
      </c>
      <c r="M232" t="str">
        <f>'Raw Data'!Z231</f>
        <v/>
      </c>
      <c r="N232" t="str">
        <f>'Raw Data'!AA231</f>
        <v/>
      </c>
      <c r="O232">
        <f>'Raw Data'!AB231</f>
        <v>1</v>
      </c>
      <c r="P232">
        <f>'Raw Data'!AC231</f>
        <v>1</v>
      </c>
    </row>
    <row r="233" spans="1:16" x14ac:dyDescent="0.35">
      <c r="A233" s="9" t="str">
        <f>'Raw Data'!A233</f>
        <v>VPD-452</v>
      </c>
      <c r="B233" s="9" t="str">
        <f>'Raw Data'!B233</f>
        <v>MHV*1.0*70</v>
      </c>
      <c r="C233" s="9" t="str">
        <f>'Raw Data'!C233</f>
        <v>VOCCB Approved to Install</v>
      </c>
      <c r="D233" s="9" t="str">
        <f>'Raw Data'!D233</f>
        <v>VOCCB Approved to Install</v>
      </c>
      <c r="E233">
        <f>'Raw Data'!R232</f>
        <v>2</v>
      </c>
      <c r="F233">
        <f>'Raw Data'!S232</f>
        <v>2</v>
      </c>
      <c r="G233" s="13" t="str">
        <f>'Raw Data'!T232</f>
        <v/>
      </c>
      <c r="H233" t="str">
        <f>'Raw Data'!U232</f>
        <v/>
      </c>
      <c r="I233" t="str">
        <f>'Raw Data'!V232</f>
        <v/>
      </c>
      <c r="J233" t="str">
        <f>'Raw Data'!W232</f>
        <v/>
      </c>
      <c r="K233" t="str">
        <f>'Raw Data'!X232</f>
        <v/>
      </c>
      <c r="L233" t="str">
        <f>'Raw Data'!Y232</f>
        <v/>
      </c>
      <c r="M233" t="str">
        <f>'Raw Data'!Z232</f>
        <v/>
      </c>
      <c r="N233" t="str">
        <f>'Raw Data'!AA232</f>
        <v/>
      </c>
      <c r="O233">
        <f>'Raw Data'!AB232</f>
        <v>1</v>
      </c>
      <c r="P233">
        <f>'Raw Data'!AC232</f>
        <v>1</v>
      </c>
    </row>
    <row r="234" spans="1:16" x14ac:dyDescent="0.35">
      <c r="A234" s="6" t="str">
        <f>'Raw Data'!A234</f>
        <v>VPD-451</v>
      </c>
      <c r="B234" s="6" t="str">
        <f>'Raw Data'!B234</f>
        <v>TIU*1.0*348</v>
      </c>
      <c r="C234" s="6" t="str">
        <f>'Raw Data'!C234</f>
        <v>VOCCB Approved to Install</v>
      </c>
      <c r="D234" s="6" t="str">
        <f>'Raw Data'!D234</f>
        <v>VOCCB Approved to Install</v>
      </c>
      <c r="E234">
        <f>'Raw Data'!R233</f>
        <v>2</v>
      </c>
      <c r="F234">
        <f>'Raw Data'!S233</f>
        <v>2</v>
      </c>
      <c r="G234" s="13" t="str">
        <f>'Raw Data'!T233</f>
        <v/>
      </c>
      <c r="H234" t="str">
        <f>'Raw Data'!U233</f>
        <v/>
      </c>
      <c r="I234" t="str">
        <f>'Raw Data'!V233</f>
        <v/>
      </c>
      <c r="J234" t="str">
        <f>'Raw Data'!W233</f>
        <v/>
      </c>
      <c r="K234" t="str">
        <f>'Raw Data'!X233</f>
        <v/>
      </c>
      <c r="L234" t="str">
        <f>'Raw Data'!Y233</f>
        <v/>
      </c>
      <c r="M234" t="str">
        <f>'Raw Data'!Z233</f>
        <v/>
      </c>
      <c r="N234" t="str">
        <f>'Raw Data'!AA233</f>
        <v/>
      </c>
      <c r="O234">
        <f>'Raw Data'!AB233</f>
        <v>1</v>
      </c>
      <c r="P234">
        <f>'Raw Data'!AC233</f>
        <v>1</v>
      </c>
    </row>
    <row r="235" spans="1:16" x14ac:dyDescent="0.35">
      <c r="A235" s="9" t="str">
        <f>'Raw Data'!A235</f>
        <v>VPD-450</v>
      </c>
      <c r="B235" s="9" t="str">
        <f>'Raw Data'!B235</f>
        <v>VIAB*1.0*23</v>
      </c>
      <c r="C235" s="9" t="str">
        <f>'Raw Data'!C235</f>
        <v>VOCCB Approved to Install</v>
      </c>
      <c r="D235" s="9" t="str">
        <f>'Raw Data'!D235</f>
        <v>VOCCB Approved to Install</v>
      </c>
      <c r="E235">
        <f>'Raw Data'!R234</f>
        <v>3</v>
      </c>
      <c r="F235">
        <f>'Raw Data'!S234</f>
        <v>3</v>
      </c>
      <c r="G235" s="13">
        <f>'Raw Data'!T234</f>
        <v>2</v>
      </c>
      <c r="H235">
        <f>'Raw Data'!U234</f>
        <v>2</v>
      </c>
      <c r="I235" t="str">
        <f>'Raw Data'!V234</f>
        <v/>
      </c>
      <c r="J235" t="str">
        <f>'Raw Data'!W234</f>
        <v/>
      </c>
      <c r="K235">
        <f>'Raw Data'!X234</f>
        <v>1</v>
      </c>
      <c r="L235">
        <f>'Raw Data'!Y234</f>
        <v>1</v>
      </c>
      <c r="M235" t="str">
        <f>'Raw Data'!Z234</f>
        <v/>
      </c>
      <c r="N235" t="str">
        <f>'Raw Data'!AA234</f>
        <v/>
      </c>
      <c r="O235">
        <f>'Raw Data'!AB234</f>
        <v>1</v>
      </c>
      <c r="P235">
        <f>'Raw Data'!AC234</f>
        <v>2</v>
      </c>
    </row>
    <row r="236" spans="1:16" x14ac:dyDescent="0.35">
      <c r="A236" s="6" t="str">
        <f>'Raw Data'!A236</f>
        <v>VPD-449</v>
      </c>
      <c r="B236" s="6" t="str">
        <f>'Raw Data'!B236</f>
        <v>JLV*2.9*18</v>
      </c>
      <c r="C236" s="6" t="str">
        <f>'Raw Data'!C236</f>
        <v>VOCCB Approved to Install</v>
      </c>
      <c r="D236" s="6" t="str">
        <f>'Raw Data'!D236</f>
        <v>VOCCB Approved to Install</v>
      </c>
      <c r="E236">
        <f>'Raw Data'!R235</f>
        <v>2</v>
      </c>
      <c r="F236">
        <f>'Raw Data'!S235</f>
        <v>2</v>
      </c>
      <c r="G236" s="13">
        <f>'Raw Data'!T235</f>
        <v>3</v>
      </c>
      <c r="H236">
        <f>'Raw Data'!U235</f>
        <v>1</v>
      </c>
      <c r="I236" t="str">
        <f>'Raw Data'!V235</f>
        <v/>
      </c>
      <c r="J236" t="str">
        <f>'Raw Data'!W235</f>
        <v/>
      </c>
      <c r="K236">
        <f>'Raw Data'!X235</f>
        <v>1</v>
      </c>
      <c r="L236">
        <f>'Raw Data'!Y235</f>
        <v>3</v>
      </c>
      <c r="M236" t="str">
        <f>'Raw Data'!Z235</f>
        <v/>
      </c>
      <c r="N236" t="str">
        <f>'Raw Data'!AA235</f>
        <v/>
      </c>
      <c r="O236">
        <f>'Raw Data'!AB235</f>
        <v>1</v>
      </c>
      <c r="P236">
        <f>'Raw Data'!AC235</f>
        <v>3</v>
      </c>
    </row>
    <row r="237" spans="1:16" x14ac:dyDescent="0.35">
      <c r="A237" s="9" t="str">
        <f>'Raw Data'!A237</f>
        <v>VPD-448</v>
      </c>
      <c r="B237" s="9" t="str">
        <f>'Raw Data'!B237</f>
        <v>PSN*4.0*572</v>
      </c>
      <c r="C237" s="9" t="str">
        <f>'Raw Data'!C237</f>
        <v>VOCCB Approved to Install</v>
      </c>
      <c r="D237" s="9" t="str">
        <f>'Raw Data'!D237</f>
        <v>VOCCB Approved to Install</v>
      </c>
      <c r="E237">
        <f>'Raw Data'!R236</f>
        <v>2</v>
      </c>
      <c r="F237">
        <f>'Raw Data'!S236</f>
        <v>2</v>
      </c>
      <c r="G237" s="13" t="str">
        <f>'Raw Data'!T236</f>
        <v/>
      </c>
      <c r="H237" t="str">
        <f>'Raw Data'!U236</f>
        <v/>
      </c>
      <c r="I237" t="str">
        <f>'Raw Data'!V236</f>
        <v/>
      </c>
      <c r="J237" t="str">
        <f>'Raw Data'!W236</f>
        <v/>
      </c>
      <c r="K237" t="str">
        <f>'Raw Data'!X236</f>
        <v/>
      </c>
      <c r="L237" t="str">
        <f>'Raw Data'!Y236</f>
        <v/>
      </c>
      <c r="M237" t="str">
        <f>'Raw Data'!Z236</f>
        <v/>
      </c>
      <c r="N237" t="str">
        <f>'Raw Data'!AA236</f>
        <v/>
      </c>
      <c r="O237">
        <f>'Raw Data'!AB236</f>
        <v>1</v>
      </c>
      <c r="P237">
        <f>'Raw Data'!AC236</f>
        <v>1</v>
      </c>
    </row>
    <row r="238" spans="1:16" x14ac:dyDescent="0.35">
      <c r="A238" s="6" t="str">
        <f>'Raw Data'!A238</f>
        <v>VPD-447</v>
      </c>
      <c r="B238" s="6" t="str">
        <f>'Raw Data'!B238</f>
        <v>PSO*7.0*659</v>
      </c>
      <c r="C238" s="6" t="str">
        <f>'Raw Data'!C238</f>
        <v>VOCCB Approved to Install</v>
      </c>
      <c r="D238" s="6" t="str">
        <f>'Raw Data'!D238</f>
        <v>VOCCB Approved to Install</v>
      </c>
      <c r="E238">
        <f>'Raw Data'!R237</f>
        <v>2</v>
      </c>
      <c r="F238">
        <f>'Raw Data'!S237</f>
        <v>2</v>
      </c>
      <c r="G238" s="13">
        <f>'Raw Data'!T237</f>
        <v>3</v>
      </c>
      <c r="H238">
        <f>'Raw Data'!U237</f>
        <v>2</v>
      </c>
      <c r="I238" t="str">
        <f>'Raw Data'!V237</f>
        <v/>
      </c>
      <c r="J238" t="str">
        <f>'Raw Data'!W237</f>
        <v/>
      </c>
      <c r="K238">
        <f>'Raw Data'!X237</f>
        <v>1</v>
      </c>
      <c r="L238">
        <f>'Raw Data'!Y237</f>
        <v>2</v>
      </c>
      <c r="M238" t="str">
        <f>'Raw Data'!Z237</f>
        <v/>
      </c>
      <c r="N238" t="str">
        <f>'Raw Data'!AA237</f>
        <v/>
      </c>
      <c r="O238">
        <f>'Raw Data'!AB237</f>
        <v>1</v>
      </c>
      <c r="P238">
        <f>'Raw Data'!AC237</f>
        <v>3</v>
      </c>
    </row>
    <row r="239" spans="1:16" x14ac:dyDescent="0.35">
      <c r="A239" s="9" t="str">
        <f>'Raw Data'!A239</f>
        <v>VPD-446</v>
      </c>
      <c r="B239" s="9" t="str">
        <f>'Raw Data'!B239</f>
        <v>LEX*2.0*138/ICPT*6.0*104</v>
      </c>
      <c r="C239" s="9" t="str">
        <f>'Raw Data'!C239</f>
        <v>VOCCB Approved to Install</v>
      </c>
      <c r="D239" s="9" t="str">
        <f>'Raw Data'!D239</f>
        <v>VOCCB Approved to Install</v>
      </c>
      <c r="E239">
        <f>'Raw Data'!R238</f>
        <v>2</v>
      </c>
      <c r="F239">
        <f>'Raw Data'!S238</f>
        <v>2</v>
      </c>
      <c r="G239" s="13">
        <f>'Raw Data'!T238</f>
        <v>4</v>
      </c>
      <c r="H239">
        <f>'Raw Data'!U238</f>
        <v>4</v>
      </c>
      <c r="I239" t="str">
        <f>'Raw Data'!V238</f>
        <v/>
      </c>
      <c r="J239" t="str">
        <f>'Raw Data'!W238</f>
        <v/>
      </c>
      <c r="K239">
        <f>'Raw Data'!X238</f>
        <v>1</v>
      </c>
      <c r="L239">
        <f>'Raw Data'!Y238</f>
        <v>1</v>
      </c>
      <c r="M239" t="str">
        <f>'Raw Data'!Z238</f>
        <v/>
      </c>
      <c r="N239" t="str">
        <f>'Raw Data'!AA238</f>
        <v/>
      </c>
      <c r="O239">
        <f>'Raw Data'!AB238</f>
        <v>1</v>
      </c>
      <c r="P239">
        <f>'Raw Data'!AC238</f>
        <v>4</v>
      </c>
    </row>
    <row r="240" spans="1:16" x14ac:dyDescent="0.35">
      <c r="A240" s="6" t="str">
        <f>'Raw Data'!A240</f>
        <v>VPD-445</v>
      </c>
      <c r="B240" s="6" t="str">
        <f>'Raw Data'!B240</f>
        <v>ROR*1.5*39</v>
      </c>
      <c r="C240" s="6" t="str">
        <f>'Raw Data'!C240</f>
        <v>VOCCB Approved to Install</v>
      </c>
      <c r="D240" s="6" t="str">
        <f>'Raw Data'!D240</f>
        <v>VOCCB Approved to Install</v>
      </c>
      <c r="E240">
        <f>'Raw Data'!R239</f>
        <v>2</v>
      </c>
      <c r="F240">
        <f>'Raw Data'!S239</f>
        <v>2</v>
      </c>
      <c r="G240" s="13">
        <f>'Raw Data'!T239</f>
        <v>2</v>
      </c>
      <c r="H240">
        <f>'Raw Data'!U239</f>
        <v>5</v>
      </c>
      <c r="I240" t="str">
        <f>'Raw Data'!V239</f>
        <v/>
      </c>
      <c r="J240" t="str">
        <f>'Raw Data'!W239</f>
        <v/>
      </c>
      <c r="K240">
        <f>'Raw Data'!X239</f>
        <v>4</v>
      </c>
      <c r="L240">
        <f>'Raw Data'!Y239</f>
        <v>1</v>
      </c>
      <c r="M240" t="str">
        <f>'Raw Data'!Z239</f>
        <v/>
      </c>
      <c r="N240" t="str">
        <f>'Raw Data'!AA239</f>
        <v/>
      </c>
      <c r="O240">
        <f>'Raw Data'!AB239</f>
        <v>1</v>
      </c>
      <c r="P240">
        <f>'Raw Data'!AC239</f>
        <v>5</v>
      </c>
    </row>
    <row r="241" spans="1:16" x14ac:dyDescent="0.35">
      <c r="A241" s="9" t="str">
        <f>'Raw Data'!A241</f>
        <v>VPD-444</v>
      </c>
      <c r="B241" s="9" t="str">
        <f>'Raw Data'!B241</f>
        <v>WEBE*3.0*14</v>
      </c>
      <c r="C241" s="9" t="str">
        <f>'Raw Data'!C241</f>
        <v>VOCCB Approved to Install</v>
      </c>
      <c r="D241" s="9" t="str">
        <f>'Raw Data'!D241</f>
        <v>VOCCB Approved to Install</v>
      </c>
      <c r="E241">
        <f>'Raw Data'!R240</f>
        <v>2</v>
      </c>
      <c r="F241">
        <f>'Raw Data'!S240</f>
        <v>6</v>
      </c>
      <c r="G241" s="13">
        <f>'Raw Data'!T240</f>
        <v>2</v>
      </c>
      <c r="H241">
        <f>'Raw Data'!U240</f>
        <v>2</v>
      </c>
      <c r="I241" t="str">
        <f>'Raw Data'!V240</f>
        <v/>
      </c>
      <c r="J241" t="str">
        <f>'Raw Data'!W240</f>
        <v/>
      </c>
      <c r="K241">
        <f>'Raw Data'!X240</f>
        <v>1</v>
      </c>
      <c r="L241">
        <f>'Raw Data'!Y240</f>
        <v>1</v>
      </c>
      <c r="M241" t="str">
        <f>'Raw Data'!Z240</f>
        <v/>
      </c>
      <c r="N241" t="str">
        <f>'Raw Data'!AA240</f>
        <v/>
      </c>
      <c r="O241">
        <f>'Raw Data'!AB240</f>
        <v>1</v>
      </c>
      <c r="P241">
        <f>'Raw Data'!AC240</f>
        <v>2</v>
      </c>
    </row>
    <row r="242" spans="1:16" x14ac:dyDescent="0.35">
      <c r="A242" s="6" t="str">
        <f>'Raw Data'!A242</f>
        <v>VPD-443</v>
      </c>
      <c r="B242" s="6" t="str">
        <f>'Raw Data'!B242</f>
        <v>GMPL*2.0*57</v>
      </c>
      <c r="C242" s="6" t="str">
        <f>'Raw Data'!C242</f>
        <v>VOCCB Approved to Install</v>
      </c>
      <c r="D242" s="6" t="str">
        <f>'Raw Data'!D242</f>
        <v>VOCCB Approved to Install</v>
      </c>
      <c r="E242">
        <f>'Raw Data'!R241</f>
        <v>1</v>
      </c>
      <c r="F242">
        <f>'Raw Data'!S241</f>
        <v>1</v>
      </c>
      <c r="G242" s="13" t="str">
        <f>'Raw Data'!T241</f>
        <v/>
      </c>
      <c r="H242" t="str">
        <f>'Raw Data'!U241</f>
        <v/>
      </c>
      <c r="I242" t="str">
        <f>'Raw Data'!V241</f>
        <v/>
      </c>
      <c r="J242" t="str">
        <f>'Raw Data'!W241</f>
        <v/>
      </c>
      <c r="K242" t="str">
        <f>'Raw Data'!X241</f>
        <v/>
      </c>
      <c r="L242" t="str">
        <f>'Raw Data'!Y241</f>
        <v/>
      </c>
      <c r="M242" t="str">
        <f>'Raw Data'!Z241</f>
        <v/>
      </c>
      <c r="N242" t="str">
        <f>'Raw Data'!AA241</f>
        <v/>
      </c>
      <c r="O242">
        <f>'Raw Data'!AB241</f>
        <v>1</v>
      </c>
      <c r="P242">
        <f>'Raw Data'!AC241</f>
        <v>1</v>
      </c>
    </row>
    <row r="243" spans="1:16" x14ac:dyDescent="0.35">
      <c r="A243" s="9" t="str">
        <f>'Raw Data'!A243</f>
        <v>VPD-442</v>
      </c>
      <c r="B243" s="9" t="str">
        <f>'Raw Data'!B243</f>
        <v>OR*3.0*574</v>
      </c>
      <c r="C243" s="9" t="str">
        <f>'Raw Data'!C243</f>
        <v>VOCCB Approved to Install</v>
      </c>
      <c r="D243" s="9" t="str">
        <f>'Raw Data'!D243</f>
        <v>VOCCB Approved to Install</v>
      </c>
      <c r="E243">
        <f>'Raw Data'!R242</f>
        <v>2</v>
      </c>
      <c r="F243">
        <f>'Raw Data'!S242</f>
        <v>2</v>
      </c>
      <c r="G243" s="13">
        <f>'Raw Data'!T242</f>
        <v>2</v>
      </c>
      <c r="H243">
        <f>'Raw Data'!U242</f>
        <v>2</v>
      </c>
      <c r="I243" t="str">
        <f>'Raw Data'!V242</f>
        <v/>
      </c>
      <c r="J243" t="str">
        <f>'Raw Data'!W242</f>
        <v/>
      </c>
      <c r="K243">
        <f>'Raw Data'!X242</f>
        <v>1</v>
      </c>
      <c r="L243">
        <f>'Raw Data'!Y242</f>
        <v>1</v>
      </c>
      <c r="M243" t="str">
        <f>'Raw Data'!Z242</f>
        <v/>
      </c>
      <c r="N243" t="str">
        <f>'Raw Data'!AA242</f>
        <v/>
      </c>
      <c r="O243">
        <f>'Raw Data'!AB242</f>
        <v>2</v>
      </c>
      <c r="P243">
        <f>'Raw Data'!AC242</f>
        <v>3</v>
      </c>
    </row>
    <row r="244" spans="1:16" x14ac:dyDescent="0.35">
      <c r="A244" s="6" t="str">
        <f>'Raw Data'!A244</f>
        <v>VPD-441</v>
      </c>
      <c r="B244" s="6" t="str">
        <f>'Raw Data'!B244</f>
        <v xml:space="preserve">DG*5.3*1066  </v>
      </c>
      <c r="C244" s="6" t="str">
        <f>'Raw Data'!C244</f>
        <v>VOCCB Approved to Install</v>
      </c>
      <c r="D244" s="6" t="str">
        <f>'Raw Data'!D244</f>
        <v>VOCCB Approved to Install</v>
      </c>
      <c r="E244">
        <f>'Raw Data'!R243</f>
        <v>1</v>
      </c>
      <c r="F244">
        <f>'Raw Data'!S243</f>
        <v>1</v>
      </c>
      <c r="G244" s="13">
        <f>'Raw Data'!T243</f>
        <v>2</v>
      </c>
      <c r="H244">
        <f>'Raw Data'!U243</f>
        <v>2</v>
      </c>
      <c r="I244" t="str">
        <f>'Raw Data'!V243</f>
        <v/>
      </c>
      <c r="J244" t="str">
        <f>'Raw Data'!W243</f>
        <v/>
      </c>
      <c r="K244">
        <f>'Raw Data'!X243</f>
        <v>1</v>
      </c>
      <c r="L244">
        <f>'Raw Data'!Y243</f>
        <v>1</v>
      </c>
      <c r="M244" t="str">
        <f>'Raw Data'!Z243</f>
        <v/>
      </c>
      <c r="N244" t="str">
        <f>'Raw Data'!AA243</f>
        <v/>
      </c>
      <c r="O244">
        <f>'Raw Data'!AB243</f>
        <v>1</v>
      </c>
      <c r="P244">
        <f>'Raw Data'!AC243</f>
        <v>2</v>
      </c>
    </row>
    <row r="245" spans="1:16" x14ac:dyDescent="0.35">
      <c r="A245" s="9" t="str">
        <f>'Raw Data'!A245</f>
        <v>VPD-440</v>
      </c>
      <c r="B245" s="9" t="str">
        <f>'Raw Data'!B245</f>
        <v>SD*5.3*801</v>
      </c>
      <c r="C245" s="9" t="str">
        <f>'Raw Data'!C245</f>
        <v>VOCCB Approved to Install</v>
      </c>
      <c r="D245" s="9" t="str">
        <f>'Raw Data'!D245</f>
        <v>VOCCB Approved to Install</v>
      </c>
      <c r="E245">
        <f>'Raw Data'!R244</f>
        <v>1</v>
      </c>
      <c r="F245">
        <f>'Raw Data'!S244</f>
        <v>1</v>
      </c>
      <c r="G245" s="13">
        <f>'Raw Data'!T244</f>
        <v>2</v>
      </c>
      <c r="H245">
        <f>'Raw Data'!U244</f>
        <v>2</v>
      </c>
      <c r="I245" t="str">
        <f>'Raw Data'!V244</f>
        <v/>
      </c>
      <c r="J245" t="str">
        <f>'Raw Data'!W244</f>
        <v/>
      </c>
      <c r="K245">
        <f>'Raw Data'!X244</f>
        <v>1</v>
      </c>
      <c r="L245">
        <f>'Raw Data'!Y244</f>
        <v>1</v>
      </c>
      <c r="M245" t="str">
        <f>'Raw Data'!Z244</f>
        <v/>
      </c>
      <c r="N245" t="str">
        <f>'Raw Data'!AA244</f>
        <v/>
      </c>
      <c r="O245">
        <f>'Raw Data'!AB244</f>
        <v>1</v>
      </c>
      <c r="P245">
        <f>'Raw Data'!AC244</f>
        <v>2</v>
      </c>
    </row>
    <row r="246" spans="1:16" x14ac:dyDescent="0.35">
      <c r="A246" s="6" t="str">
        <f>'Raw Data'!A246</f>
        <v>VPD-439</v>
      </c>
      <c r="B246" s="6" t="str">
        <f>'Raw Data'!B246</f>
        <v>MD*1.0*80</v>
      </c>
      <c r="C246" s="6" t="str">
        <f>'Raw Data'!C246</f>
        <v>VOCCB Approved to Install</v>
      </c>
      <c r="D246" s="6" t="str">
        <f>'Raw Data'!D246</f>
        <v>VOCCB Approved to Install</v>
      </c>
      <c r="E246">
        <f>'Raw Data'!R245</f>
        <v>2</v>
      </c>
      <c r="F246">
        <f>'Raw Data'!S245</f>
        <v>2</v>
      </c>
      <c r="G246" s="13" t="str">
        <f>'Raw Data'!T245</f>
        <v/>
      </c>
      <c r="H246">
        <f>'Raw Data'!U245</f>
        <v>2</v>
      </c>
      <c r="I246" t="str">
        <f>'Raw Data'!V245</f>
        <v/>
      </c>
      <c r="J246">
        <f>'Raw Data'!W245</f>
        <v>137</v>
      </c>
      <c r="K246" t="str">
        <f>'Raw Data'!X245</f>
        <v/>
      </c>
      <c r="L246">
        <f>'Raw Data'!Y245</f>
        <v>1</v>
      </c>
      <c r="M246" t="str">
        <f>'Raw Data'!Z245</f>
        <v/>
      </c>
      <c r="N246">
        <f>'Raw Data'!AA245</f>
        <v>-136</v>
      </c>
      <c r="O246">
        <f>'Raw Data'!AB245</f>
        <v>1</v>
      </c>
      <c r="P246">
        <f>'Raw Data'!AC245</f>
        <v>2</v>
      </c>
    </row>
    <row r="247" spans="1:16" x14ac:dyDescent="0.35">
      <c r="A247" s="9" t="str">
        <f>'Raw Data'!A247</f>
        <v>VPD-438</v>
      </c>
      <c r="B247" s="9" t="str">
        <f>'Raw Data'!B247</f>
        <v>DVB*4.0*71</v>
      </c>
      <c r="C247" s="9" t="str">
        <f>'Raw Data'!C247</f>
        <v>VOCCB Approved to Install</v>
      </c>
      <c r="D247" s="9" t="str">
        <f>'Raw Data'!D247</f>
        <v>VOCCB Approved to Install</v>
      </c>
      <c r="E247">
        <f>'Raw Data'!R246</f>
        <v>3</v>
      </c>
      <c r="F247">
        <f>'Raw Data'!S246</f>
        <v>3</v>
      </c>
      <c r="G247" s="13">
        <f>'Raw Data'!T246</f>
        <v>1</v>
      </c>
      <c r="H247">
        <f>'Raw Data'!U246</f>
        <v>2</v>
      </c>
      <c r="I247" t="str">
        <f>'Raw Data'!V246</f>
        <v/>
      </c>
      <c r="J247" t="str">
        <f>'Raw Data'!W246</f>
        <v/>
      </c>
      <c r="K247">
        <f>'Raw Data'!X246</f>
        <v>2</v>
      </c>
      <c r="L247">
        <f>'Raw Data'!Y246</f>
        <v>1</v>
      </c>
      <c r="M247" t="str">
        <f>'Raw Data'!Z246</f>
        <v/>
      </c>
      <c r="N247" t="str">
        <f>'Raw Data'!AA246</f>
        <v/>
      </c>
      <c r="O247">
        <f>'Raw Data'!AB246</f>
        <v>1</v>
      </c>
      <c r="P247">
        <f>'Raw Data'!AC246</f>
        <v>2</v>
      </c>
    </row>
    <row r="248" spans="1:16" x14ac:dyDescent="0.35">
      <c r="A248" s="6" t="str">
        <f>'Raw Data'!A248</f>
        <v>VPD-437</v>
      </c>
      <c r="B248" s="6" t="str">
        <f>'Raw Data'!B248</f>
        <v>PSO*7.0*649</v>
      </c>
      <c r="C248" s="6" t="str">
        <f>'Raw Data'!C248</f>
        <v>VOCCB Approved to Install</v>
      </c>
      <c r="D248" s="6" t="str">
        <f>'Raw Data'!D248</f>
        <v>VOCCB Approved to Install</v>
      </c>
      <c r="E248">
        <f>'Raw Data'!R247</f>
        <v>3</v>
      </c>
      <c r="F248">
        <f>'Raw Data'!S247</f>
        <v>3</v>
      </c>
      <c r="G248" s="13">
        <f>'Raw Data'!T247</f>
        <v>1</v>
      </c>
      <c r="H248">
        <f>'Raw Data'!U247</f>
        <v>2</v>
      </c>
      <c r="I248" t="str">
        <f>'Raw Data'!V247</f>
        <v/>
      </c>
      <c r="J248" t="str">
        <f>'Raw Data'!W247</f>
        <v/>
      </c>
      <c r="K248">
        <f>'Raw Data'!X247</f>
        <v>2</v>
      </c>
      <c r="L248">
        <f>'Raw Data'!Y247</f>
        <v>1</v>
      </c>
      <c r="M248" t="str">
        <f>'Raw Data'!Z247</f>
        <v/>
      </c>
      <c r="N248" t="str">
        <f>'Raw Data'!AA247</f>
        <v/>
      </c>
      <c r="O248">
        <f>'Raw Data'!AB247</f>
        <v>1</v>
      </c>
      <c r="P248">
        <f>'Raw Data'!AC247</f>
        <v>2</v>
      </c>
    </row>
    <row r="249" spans="1:16" x14ac:dyDescent="0.35">
      <c r="A249" s="9" t="str">
        <f>'Raw Data'!A249</f>
        <v>VPD-436</v>
      </c>
      <c r="B249" s="9" t="str">
        <f>'Raw Data'!B249</f>
        <v>ICD*18.0*108</v>
      </c>
      <c r="C249" s="9" t="str">
        <f>'Raw Data'!C249</f>
        <v>VOCCB Approved to Install</v>
      </c>
      <c r="D249" s="9" t="str">
        <f>'Raw Data'!D249</f>
        <v>VOCCB Approved to Install</v>
      </c>
      <c r="E249">
        <f>'Raw Data'!R248</f>
        <v>2</v>
      </c>
      <c r="F249">
        <f>'Raw Data'!S248</f>
        <v>2</v>
      </c>
      <c r="G249" s="13">
        <f>'Raw Data'!T248</f>
        <v>2</v>
      </c>
      <c r="H249">
        <f>'Raw Data'!U248</f>
        <v>2</v>
      </c>
      <c r="I249" t="str">
        <f>'Raw Data'!V248</f>
        <v/>
      </c>
      <c r="J249" t="str">
        <f>'Raw Data'!W248</f>
        <v/>
      </c>
      <c r="K249">
        <f>'Raw Data'!X248</f>
        <v>1</v>
      </c>
      <c r="L249">
        <f>'Raw Data'!Y248</f>
        <v>1</v>
      </c>
      <c r="M249" t="str">
        <f>'Raw Data'!Z248</f>
        <v/>
      </c>
      <c r="N249" t="str">
        <f>'Raw Data'!AA248</f>
        <v/>
      </c>
      <c r="O249">
        <f>'Raw Data'!AB248</f>
        <v>1</v>
      </c>
      <c r="P249">
        <f>'Raw Data'!AC248</f>
        <v>2</v>
      </c>
    </row>
    <row r="250" spans="1:16" x14ac:dyDescent="0.35">
      <c r="A250" s="6" t="str">
        <f>'Raw Data'!A250</f>
        <v>VPD-435</v>
      </c>
      <c r="B250" s="6" t="str">
        <f>'Raw Data'!B250</f>
        <v>EAS*1.0*209</v>
      </c>
      <c r="C250" s="6" t="str">
        <f>'Raw Data'!C250</f>
        <v>VOCCB Approved to Install</v>
      </c>
      <c r="D250" s="6" t="str">
        <f>'Raw Data'!D250</f>
        <v>VOCCB Approved to Install</v>
      </c>
      <c r="E250">
        <f>'Raw Data'!R249</f>
        <v>2</v>
      </c>
      <c r="F250">
        <f>'Raw Data'!S249</f>
        <v>2</v>
      </c>
      <c r="G250" s="13">
        <f>'Raw Data'!T249</f>
        <v>2</v>
      </c>
      <c r="H250">
        <f>'Raw Data'!U249</f>
        <v>2</v>
      </c>
      <c r="I250" t="str">
        <f>'Raw Data'!V249</f>
        <v/>
      </c>
      <c r="J250" t="str">
        <f>'Raw Data'!W249</f>
        <v/>
      </c>
      <c r="K250">
        <f>'Raw Data'!X249</f>
        <v>1</v>
      </c>
      <c r="L250">
        <f>'Raw Data'!Y249</f>
        <v>1</v>
      </c>
      <c r="M250" t="str">
        <f>'Raw Data'!Z249</f>
        <v/>
      </c>
      <c r="N250" t="str">
        <f>'Raw Data'!AA249</f>
        <v/>
      </c>
      <c r="O250">
        <f>'Raw Data'!AB249</f>
        <v>1</v>
      </c>
      <c r="P250">
        <f>'Raw Data'!AC249</f>
        <v>2</v>
      </c>
    </row>
    <row r="251" spans="1:16" x14ac:dyDescent="0.35">
      <c r="A251" s="9" t="str">
        <f>'Raw Data'!A251</f>
        <v>VPD-434</v>
      </c>
      <c r="B251" s="9" t="str">
        <f>'Raw Data'!B251</f>
        <v>PSB*3.0*133</v>
      </c>
      <c r="C251" s="9" t="str">
        <f>'Raw Data'!C251</f>
        <v>VOCCB Approved to Install</v>
      </c>
      <c r="D251" s="9" t="str">
        <f>'Raw Data'!D251</f>
        <v>VOCCB Approved to Install</v>
      </c>
      <c r="E251">
        <f>'Raw Data'!R250</f>
        <v>1</v>
      </c>
      <c r="F251">
        <f>'Raw Data'!S250</f>
        <v>1</v>
      </c>
      <c r="G251" s="13" t="str">
        <f>'Raw Data'!T250</f>
        <v/>
      </c>
      <c r="H251" t="str">
        <f>'Raw Data'!U250</f>
        <v/>
      </c>
      <c r="I251" t="str">
        <f>'Raw Data'!V250</f>
        <v/>
      </c>
      <c r="J251" t="str">
        <f>'Raw Data'!W250</f>
        <v/>
      </c>
      <c r="K251" t="str">
        <f>'Raw Data'!X250</f>
        <v/>
      </c>
      <c r="L251" t="str">
        <f>'Raw Data'!Y250</f>
        <v/>
      </c>
      <c r="M251" t="str">
        <f>'Raw Data'!Z250</f>
        <v/>
      </c>
      <c r="N251" t="str">
        <f>'Raw Data'!AA250</f>
        <v/>
      </c>
      <c r="O251">
        <f>'Raw Data'!AB250</f>
        <v>1</v>
      </c>
      <c r="P251">
        <f>'Raw Data'!AC250</f>
        <v>1</v>
      </c>
    </row>
    <row r="252" spans="1:16" x14ac:dyDescent="0.35">
      <c r="A252" s="6" t="str">
        <f>'Raw Data'!A252</f>
        <v>VPD-433</v>
      </c>
      <c r="B252" s="6" t="str">
        <f>'Raw Data'!B252</f>
        <v>DG*5.3*1068</v>
      </c>
      <c r="C252" s="6" t="str">
        <f>'Raw Data'!C252</f>
        <v>VOCCB Approved to Install</v>
      </c>
      <c r="D252" s="6" t="str">
        <f>'Raw Data'!D252</f>
        <v>VOCCB Approved to Install</v>
      </c>
      <c r="E252">
        <f>'Raw Data'!R251</f>
        <v>1</v>
      </c>
      <c r="F252">
        <f>'Raw Data'!S251</f>
        <v>1</v>
      </c>
      <c r="G252" s="13">
        <f>'Raw Data'!T251</f>
        <v>2</v>
      </c>
      <c r="H252">
        <f>'Raw Data'!U251</f>
        <v>2</v>
      </c>
      <c r="I252" t="str">
        <f>'Raw Data'!V251</f>
        <v/>
      </c>
      <c r="J252" t="str">
        <f>'Raw Data'!W251</f>
        <v/>
      </c>
      <c r="K252">
        <f>'Raw Data'!X251</f>
        <v>1</v>
      </c>
      <c r="L252">
        <f>'Raw Data'!Y251</f>
        <v>1</v>
      </c>
      <c r="M252" t="str">
        <f>'Raw Data'!Z251</f>
        <v/>
      </c>
      <c r="N252" t="str">
        <f>'Raw Data'!AA251</f>
        <v/>
      </c>
      <c r="O252">
        <f>'Raw Data'!AB251</f>
        <v>1</v>
      </c>
      <c r="P252">
        <f>'Raw Data'!AC251</f>
        <v>2</v>
      </c>
    </row>
    <row r="253" spans="1:16" x14ac:dyDescent="0.35">
      <c r="A253" s="9" t="str">
        <f>'Raw Data'!A253</f>
        <v>VPD-432</v>
      </c>
      <c r="B253" s="9" t="str">
        <f>'Raw Data'!B253</f>
        <v xml:space="preserve">XMDB*1.0*3 </v>
      </c>
      <c r="C253" s="9" t="str">
        <f>'Raw Data'!C253</f>
        <v>VOCCB Approved to Install</v>
      </c>
      <c r="D253" s="9" t="str">
        <f>'Raw Data'!D253</f>
        <v>VOCCB Approved to Install</v>
      </c>
      <c r="E253">
        <f>'Raw Data'!R252</f>
        <v>2</v>
      </c>
      <c r="F253">
        <f>'Raw Data'!S252</f>
        <v>2</v>
      </c>
      <c r="G253" s="13">
        <f>'Raw Data'!T252</f>
        <v>2</v>
      </c>
      <c r="H253">
        <f>'Raw Data'!U252</f>
        <v>2</v>
      </c>
      <c r="I253" t="str">
        <f>'Raw Data'!V252</f>
        <v/>
      </c>
      <c r="J253" t="str">
        <f>'Raw Data'!W252</f>
        <v/>
      </c>
      <c r="K253">
        <f>'Raw Data'!X252</f>
        <v>1</v>
      </c>
      <c r="L253">
        <f>'Raw Data'!Y252</f>
        <v>1</v>
      </c>
      <c r="M253" t="str">
        <f>'Raw Data'!Z252</f>
        <v/>
      </c>
      <c r="N253" t="str">
        <f>'Raw Data'!AA252</f>
        <v/>
      </c>
      <c r="O253">
        <f>'Raw Data'!AB252</f>
        <v>1</v>
      </c>
      <c r="P253">
        <f>'Raw Data'!AC252</f>
        <v>2</v>
      </c>
    </row>
    <row r="254" spans="1:16" x14ac:dyDescent="0.35">
      <c r="A254" s="6" t="str">
        <f>'Raw Data'!A254</f>
        <v>VPD-431</v>
      </c>
      <c r="B254" s="6" t="str">
        <f>'Raw Data'!B254</f>
        <v>IB*2.0*709</v>
      </c>
      <c r="C254" s="6" t="str">
        <f>'Raw Data'!C254</f>
        <v>VOCCB Approved to Install</v>
      </c>
      <c r="D254" s="6" t="str">
        <f>'Raw Data'!D254</f>
        <v>VOCCB Approved to Install</v>
      </c>
      <c r="E254">
        <f>'Raw Data'!R253</f>
        <v>2</v>
      </c>
      <c r="F254">
        <f>'Raw Data'!S253</f>
        <v>2</v>
      </c>
      <c r="G254" s="13">
        <f>'Raw Data'!T253</f>
        <v>2</v>
      </c>
      <c r="H254">
        <f>'Raw Data'!U253</f>
        <v>2</v>
      </c>
      <c r="I254" t="str">
        <f>'Raw Data'!V253</f>
        <v/>
      </c>
      <c r="J254" t="str">
        <f>'Raw Data'!W253</f>
        <v/>
      </c>
      <c r="K254">
        <f>'Raw Data'!X253</f>
        <v>1</v>
      </c>
      <c r="L254">
        <f>'Raw Data'!Y253</f>
        <v>1</v>
      </c>
      <c r="M254" t="str">
        <f>'Raw Data'!Z253</f>
        <v/>
      </c>
      <c r="N254" t="str">
        <f>'Raw Data'!AA253</f>
        <v/>
      </c>
      <c r="O254">
        <f>'Raw Data'!AB253</f>
        <v>1</v>
      </c>
      <c r="P254">
        <f>'Raw Data'!AC253</f>
        <v>2</v>
      </c>
    </row>
    <row r="255" spans="1:16" x14ac:dyDescent="0.35">
      <c r="A255" s="9" t="str">
        <f>'Raw Data'!A255</f>
        <v>VPD-430</v>
      </c>
      <c r="B255" s="9" t="str">
        <f>'Raw Data'!B255</f>
        <v>PRCA*4.5*391</v>
      </c>
      <c r="C255" s="9" t="str">
        <f>'Raw Data'!C255</f>
        <v>VOCCB Approved to Install</v>
      </c>
      <c r="D255" s="9" t="str">
        <f>'Raw Data'!D255</f>
        <v>VOCCB Approved to Install</v>
      </c>
      <c r="E255">
        <f>'Raw Data'!R254</f>
        <v>2</v>
      </c>
      <c r="F255">
        <f>'Raw Data'!S254</f>
        <v>2</v>
      </c>
      <c r="G255" s="13">
        <f>'Raw Data'!T254</f>
        <v>15</v>
      </c>
      <c r="H255">
        <f>'Raw Data'!U254</f>
        <v>15</v>
      </c>
      <c r="I255" t="str">
        <f>'Raw Data'!V254</f>
        <v/>
      </c>
      <c r="J255" t="str">
        <f>'Raw Data'!W254</f>
        <v/>
      </c>
      <c r="K255">
        <f>'Raw Data'!X254</f>
        <v>1</v>
      </c>
      <c r="L255">
        <f>'Raw Data'!Y254</f>
        <v>1</v>
      </c>
      <c r="M255" t="str">
        <f>'Raw Data'!Z254</f>
        <v/>
      </c>
      <c r="N255" t="str">
        <f>'Raw Data'!AA254</f>
        <v/>
      </c>
      <c r="O255">
        <f>'Raw Data'!AB254</f>
        <v>1</v>
      </c>
      <c r="P255">
        <f>'Raw Data'!AC254</f>
        <v>15</v>
      </c>
    </row>
    <row r="256" spans="1:16" x14ac:dyDescent="0.35">
      <c r="A256" s="6" t="str">
        <f>'Raw Data'!A256</f>
        <v>VPD-429</v>
      </c>
      <c r="B256" s="6" t="str">
        <f>'Raw Data'!B256</f>
        <v>PRCA*4.5*396</v>
      </c>
      <c r="C256" s="6" t="str">
        <f>'Raw Data'!C256</f>
        <v>VOCCB Approved to Install</v>
      </c>
      <c r="D256" s="6" t="str">
        <f>'Raw Data'!D256</f>
        <v>VOCCB Approved to Install</v>
      </c>
      <c r="E256">
        <f>'Raw Data'!R255</f>
        <v>2</v>
      </c>
      <c r="F256">
        <f>'Raw Data'!S255</f>
        <v>3</v>
      </c>
      <c r="G256" s="13">
        <f>'Raw Data'!T255</f>
        <v>2</v>
      </c>
      <c r="H256">
        <f>'Raw Data'!U255</f>
        <v>2</v>
      </c>
      <c r="I256" t="str">
        <f>'Raw Data'!V255</f>
        <v/>
      </c>
      <c r="J256" t="str">
        <f>'Raw Data'!W255</f>
        <v/>
      </c>
      <c r="K256">
        <f>'Raw Data'!X255</f>
        <v>1</v>
      </c>
      <c r="L256">
        <f>'Raw Data'!Y255</f>
        <v>1</v>
      </c>
      <c r="M256" t="str">
        <f>'Raw Data'!Z255</f>
        <v/>
      </c>
      <c r="N256" t="str">
        <f>'Raw Data'!AA255</f>
        <v/>
      </c>
      <c r="O256">
        <f>'Raw Data'!AB255</f>
        <v>1</v>
      </c>
      <c r="P256">
        <f>'Raw Data'!AC255</f>
        <v>2</v>
      </c>
    </row>
    <row r="257" spans="1:16" x14ac:dyDescent="0.35">
      <c r="A257" s="9" t="str">
        <f>'Raw Data'!A257</f>
        <v>VPD-426</v>
      </c>
      <c r="B257" s="9" t="str">
        <f>'Raw Data'!B257</f>
        <v>PSB*3.0*132</v>
      </c>
      <c r="C257" s="9" t="str">
        <f>'Raw Data'!C257</f>
        <v>VOCCB Approved to Install</v>
      </c>
      <c r="D257" s="9" t="str">
        <f>'Raw Data'!D257</f>
        <v>VOCCB Approved to Install</v>
      </c>
      <c r="E257">
        <f>'Raw Data'!R256</f>
        <v>2</v>
      </c>
      <c r="F257">
        <f>'Raw Data'!S256</f>
        <v>2</v>
      </c>
      <c r="G257" s="13">
        <f>'Raw Data'!T256</f>
        <v>2</v>
      </c>
      <c r="H257">
        <f>'Raw Data'!U256</f>
        <v>2</v>
      </c>
      <c r="I257" t="str">
        <f>'Raw Data'!V256</f>
        <v/>
      </c>
      <c r="J257" t="str">
        <f>'Raw Data'!W256</f>
        <v/>
      </c>
      <c r="K257">
        <f>'Raw Data'!X256</f>
        <v>1</v>
      </c>
      <c r="L257">
        <f>'Raw Data'!Y256</f>
        <v>1</v>
      </c>
      <c r="M257" t="str">
        <f>'Raw Data'!Z256</f>
        <v/>
      </c>
      <c r="N257" t="str">
        <f>'Raw Data'!AA256</f>
        <v/>
      </c>
      <c r="O257">
        <f>'Raw Data'!AB256</f>
        <v>1</v>
      </c>
      <c r="P257">
        <f>'Raw Data'!AC256</f>
        <v>2</v>
      </c>
    </row>
    <row r="258" spans="1:16" x14ac:dyDescent="0.35">
      <c r="A258" s="6" t="str">
        <f>'Raw Data'!A258</f>
        <v>VPD-425</v>
      </c>
      <c r="B258" s="6" t="str">
        <f>'Raw Data'!B258</f>
        <v>IVM*2.0*203</v>
      </c>
      <c r="C258" s="6" t="str">
        <f>'Raw Data'!C258</f>
        <v>VOCCB Approved to Install</v>
      </c>
      <c r="D258" s="6" t="str">
        <f>'Raw Data'!D258</f>
        <v>VOCCB Approved to Install</v>
      </c>
      <c r="E258">
        <f>'Raw Data'!R257</f>
        <v>2</v>
      </c>
      <c r="F258">
        <f>'Raw Data'!S257</f>
        <v>2</v>
      </c>
      <c r="G258" s="13">
        <f>'Raw Data'!T257</f>
        <v>2</v>
      </c>
      <c r="H258">
        <f>'Raw Data'!U257</f>
        <v>2</v>
      </c>
      <c r="I258" t="str">
        <f>'Raw Data'!V257</f>
        <v/>
      </c>
      <c r="J258" t="str">
        <f>'Raw Data'!W257</f>
        <v/>
      </c>
      <c r="K258">
        <f>'Raw Data'!X257</f>
        <v>1</v>
      </c>
      <c r="L258">
        <f>'Raw Data'!Y257</f>
        <v>1</v>
      </c>
      <c r="M258" t="str">
        <f>'Raw Data'!Z257</f>
        <v/>
      </c>
      <c r="N258" t="str">
        <f>'Raw Data'!AA257</f>
        <v/>
      </c>
      <c r="O258">
        <f>'Raw Data'!AB257</f>
        <v>1</v>
      </c>
      <c r="P258">
        <f>'Raw Data'!AC257</f>
        <v>2</v>
      </c>
    </row>
    <row r="259" spans="1:16" x14ac:dyDescent="0.35">
      <c r="A259" s="9" t="str">
        <f>'Raw Data'!A259</f>
        <v>VPD-424</v>
      </c>
      <c r="B259" s="9" t="str">
        <f>'Raw Data'!B259</f>
        <v>DG*5.3*1064</v>
      </c>
      <c r="C259" s="9" t="str">
        <f>'Raw Data'!C259</f>
        <v>VOCCB Approved to Install</v>
      </c>
      <c r="D259" s="9" t="str">
        <f>'Raw Data'!D259</f>
        <v>VOCCB Approved to Install</v>
      </c>
      <c r="E259">
        <f>'Raw Data'!R258</f>
        <v>2</v>
      </c>
      <c r="F259">
        <f>'Raw Data'!S258</f>
        <v>2</v>
      </c>
      <c r="G259" s="13">
        <f>'Raw Data'!T258</f>
        <v>3</v>
      </c>
      <c r="H259">
        <f>'Raw Data'!U258</f>
        <v>3</v>
      </c>
      <c r="I259" t="str">
        <f>'Raw Data'!V258</f>
        <v/>
      </c>
      <c r="J259" t="str">
        <f>'Raw Data'!W258</f>
        <v/>
      </c>
      <c r="K259">
        <f>'Raw Data'!X258</f>
        <v>1</v>
      </c>
      <c r="L259">
        <f>'Raw Data'!Y258</f>
        <v>1</v>
      </c>
      <c r="M259" t="str">
        <f>'Raw Data'!Z258</f>
        <v/>
      </c>
      <c r="N259" t="str">
        <f>'Raw Data'!AA258</f>
        <v/>
      </c>
      <c r="O259">
        <f>'Raw Data'!AB258</f>
        <v>1</v>
      </c>
      <c r="P259">
        <f>'Raw Data'!AC258</f>
        <v>3</v>
      </c>
    </row>
    <row r="260" spans="1:16" x14ac:dyDescent="0.35">
      <c r="A260" s="6" t="str">
        <f>'Raw Data'!A260</f>
        <v>VPD-423</v>
      </c>
      <c r="B260" s="6" t="str">
        <f>'Raw Data'!B260</f>
        <v>IB*2.0*723</v>
      </c>
      <c r="C260" s="6" t="str">
        <f>'Raw Data'!C260</f>
        <v>VOCCB Approved to Install</v>
      </c>
      <c r="D260" s="6" t="str">
        <f>'Raw Data'!D260</f>
        <v>VOCCB Approved to Install</v>
      </c>
      <c r="E260">
        <f>'Raw Data'!R259</f>
        <v>2</v>
      </c>
      <c r="F260">
        <f>'Raw Data'!S259</f>
        <v>2</v>
      </c>
      <c r="G260" s="13">
        <f>'Raw Data'!T259</f>
        <v>3</v>
      </c>
      <c r="H260">
        <f>'Raw Data'!U259</f>
        <v>3</v>
      </c>
      <c r="I260" t="str">
        <f>'Raw Data'!V259</f>
        <v/>
      </c>
      <c r="J260" t="str">
        <f>'Raw Data'!W259</f>
        <v/>
      </c>
      <c r="K260">
        <f>'Raw Data'!X259</f>
        <v>1</v>
      </c>
      <c r="L260">
        <f>'Raw Data'!Y259</f>
        <v>1</v>
      </c>
      <c r="M260" t="str">
        <f>'Raw Data'!Z259</f>
        <v/>
      </c>
      <c r="N260" t="str">
        <f>'Raw Data'!AA259</f>
        <v/>
      </c>
      <c r="O260">
        <f>'Raw Data'!AB259</f>
        <v>1</v>
      </c>
      <c r="P260">
        <f>'Raw Data'!AC259</f>
        <v>3</v>
      </c>
    </row>
    <row r="261" spans="1:16" x14ac:dyDescent="0.35">
      <c r="A261" s="9" t="str">
        <f>'Raw Data'!A261</f>
        <v>VPD-422</v>
      </c>
      <c r="B261" s="9" t="str">
        <f>'Raw Data'!B261</f>
        <v>PSJ*5.0*422</v>
      </c>
      <c r="C261" s="9" t="str">
        <f>'Raw Data'!C261</f>
        <v>VOCCB Approved to Install</v>
      </c>
      <c r="D261" s="9" t="str">
        <f>'Raw Data'!D261</f>
        <v>VOCCB Approved to Install</v>
      </c>
      <c r="E261">
        <f>'Raw Data'!R260</f>
        <v>2</v>
      </c>
      <c r="F261">
        <f>'Raw Data'!S260</f>
        <v>5</v>
      </c>
      <c r="G261" s="13">
        <f>'Raw Data'!T260</f>
        <v>2</v>
      </c>
      <c r="H261">
        <f>'Raw Data'!U260</f>
        <v>2</v>
      </c>
      <c r="I261" t="str">
        <f>'Raw Data'!V260</f>
        <v/>
      </c>
      <c r="J261" t="str">
        <f>'Raw Data'!W260</f>
        <v/>
      </c>
      <c r="K261">
        <f>'Raw Data'!X260</f>
        <v>1</v>
      </c>
      <c r="L261">
        <f>'Raw Data'!Y260</f>
        <v>1</v>
      </c>
      <c r="M261" t="str">
        <f>'Raw Data'!Z260</f>
        <v/>
      </c>
      <c r="N261" t="str">
        <f>'Raw Data'!AA260</f>
        <v/>
      </c>
      <c r="O261">
        <f>'Raw Data'!AB260</f>
        <v>1</v>
      </c>
      <c r="P261">
        <f>'Raw Data'!AC260</f>
        <v>2</v>
      </c>
    </row>
    <row r="262" spans="1:16" x14ac:dyDescent="0.35">
      <c r="A262" s="6" t="str">
        <f>'Raw Data'!A262</f>
        <v>VPD-421</v>
      </c>
      <c r="B262" s="6" t="str">
        <f>'Raw Data'!B262</f>
        <v>PRC*5.1*225</v>
      </c>
      <c r="C262" s="6" t="str">
        <f>'Raw Data'!C262</f>
        <v>VOCCB Approved to Install</v>
      </c>
      <c r="D262" s="6" t="str">
        <f>'Raw Data'!D262</f>
        <v>VOCCB Approved to Install</v>
      </c>
      <c r="E262">
        <f>'Raw Data'!R261</f>
        <v>2</v>
      </c>
      <c r="F262">
        <f>'Raw Data'!S261</f>
        <v>5</v>
      </c>
      <c r="G262" s="13">
        <f>'Raw Data'!T261</f>
        <v>2</v>
      </c>
      <c r="H262">
        <f>'Raw Data'!U261</f>
        <v>2</v>
      </c>
      <c r="I262" t="str">
        <f>'Raw Data'!V261</f>
        <v/>
      </c>
      <c r="J262" t="str">
        <f>'Raw Data'!W261</f>
        <v/>
      </c>
      <c r="K262">
        <f>'Raw Data'!X261</f>
        <v>1</v>
      </c>
      <c r="L262">
        <f>'Raw Data'!Y261</f>
        <v>1</v>
      </c>
      <c r="M262" t="str">
        <f>'Raw Data'!Z261</f>
        <v/>
      </c>
      <c r="N262" t="str">
        <f>'Raw Data'!AA261</f>
        <v/>
      </c>
      <c r="O262">
        <f>'Raw Data'!AB261</f>
        <v>1</v>
      </c>
      <c r="P262">
        <f>'Raw Data'!AC261</f>
        <v>2</v>
      </c>
    </row>
    <row r="263" spans="1:16" x14ac:dyDescent="0.35">
      <c r="A263" s="9" t="str">
        <f>'Raw Data'!A263</f>
        <v>VPD-420</v>
      </c>
      <c r="B263" s="9" t="str">
        <f>'Raw Data'!B263</f>
        <v>HDS*1.0*45</v>
      </c>
      <c r="C263" s="9" t="str">
        <f>'Raw Data'!C263</f>
        <v>VOCCB Approved to Install</v>
      </c>
      <c r="D263" s="9" t="str">
        <f>'Raw Data'!D263</f>
        <v>VOCCB Approved to Install</v>
      </c>
      <c r="E263">
        <f>'Raw Data'!R262</f>
        <v>2</v>
      </c>
      <c r="F263">
        <f>'Raw Data'!S262</f>
        <v>2</v>
      </c>
      <c r="G263" s="13">
        <f>'Raw Data'!T262</f>
        <v>8</v>
      </c>
      <c r="H263">
        <f>'Raw Data'!U262</f>
        <v>8</v>
      </c>
      <c r="I263" t="str">
        <f>'Raw Data'!V262</f>
        <v/>
      </c>
      <c r="J263" t="str">
        <f>'Raw Data'!W262</f>
        <v/>
      </c>
      <c r="K263">
        <f>'Raw Data'!X262</f>
        <v>1</v>
      </c>
      <c r="L263">
        <f>'Raw Data'!Y262</f>
        <v>1</v>
      </c>
      <c r="M263" t="str">
        <f>'Raw Data'!Z262</f>
        <v/>
      </c>
      <c r="N263" t="str">
        <f>'Raw Data'!AA262</f>
        <v/>
      </c>
      <c r="O263">
        <f>'Raw Data'!AB262</f>
        <v>1</v>
      </c>
      <c r="P263">
        <f>'Raw Data'!AC262</f>
        <v>8</v>
      </c>
    </row>
    <row r="264" spans="1:16" x14ac:dyDescent="0.35">
      <c r="A264" s="6" t="str">
        <f>'Raw Data'!A264</f>
        <v>VPD-419</v>
      </c>
      <c r="B264" s="6" t="str">
        <f>'Raw Data'!B264</f>
        <v>XT*7.3*153</v>
      </c>
      <c r="C264" s="6" t="str">
        <f>'Raw Data'!C264</f>
        <v>VOCCB Approved to Install</v>
      </c>
      <c r="D264" s="6" t="str">
        <f>'Raw Data'!D264</f>
        <v>VOCCB Approved to Install</v>
      </c>
      <c r="E264">
        <f>'Raw Data'!R263</f>
        <v>2</v>
      </c>
      <c r="F264">
        <f>'Raw Data'!S263</f>
        <v>2</v>
      </c>
      <c r="G264" s="13" t="str">
        <f>'Raw Data'!T263</f>
        <v/>
      </c>
      <c r="H264" t="str">
        <f>'Raw Data'!U263</f>
        <v/>
      </c>
      <c r="I264" t="str">
        <f>'Raw Data'!V263</f>
        <v/>
      </c>
      <c r="J264" t="str">
        <f>'Raw Data'!W263</f>
        <v/>
      </c>
      <c r="K264" t="str">
        <f>'Raw Data'!X263</f>
        <v/>
      </c>
      <c r="L264" t="str">
        <f>'Raw Data'!Y263</f>
        <v/>
      </c>
      <c r="M264" t="str">
        <f>'Raw Data'!Z263</f>
        <v/>
      </c>
      <c r="N264" t="str">
        <f>'Raw Data'!AA263</f>
        <v/>
      </c>
      <c r="O264">
        <f>'Raw Data'!AB263</f>
        <v>1</v>
      </c>
      <c r="P264">
        <f>'Raw Data'!AC263</f>
        <v>1</v>
      </c>
    </row>
    <row r="265" spans="1:16" x14ac:dyDescent="0.35">
      <c r="A265" s="9" t="str">
        <f>'Raw Data'!A265</f>
        <v>VPD-418</v>
      </c>
      <c r="B265" s="9" t="str">
        <f>'Raw Data'!B265</f>
        <v>WEBB*2.0*24 (ENTERED IN ERROR)</v>
      </c>
      <c r="C265" s="9" t="str">
        <f>'Raw Data'!C265</f>
        <v>VOCCB Approved to Install</v>
      </c>
      <c r="D265" s="9" t="str">
        <f>'Raw Data'!D265</f>
        <v>VOCCB Approved to Install</v>
      </c>
      <c r="E265">
        <f>'Raw Data'!R264</f>
        <v>1</v>
      </c>
      <c r="F265">
        <f>'Raw Data'!S264</f>
        <v>1</v>
      </c>
      <c r="G265" s="13">
        <f>'Raw Data'!T264</f>
        <v>1</v>
      </c>
      <c r="H265">
        <f>'Raw Data'!U264</f>
        <v>2</v>
      </c>
      <c r="I265" t="str">
        <f>'Raw Data'!V264</f>
        <v/>
      </c>
      <c r="J265" t="str">
        <f>'Raw Data'!W264</f>
        <v/>
      </c>
      <c r="K265">
        <f>'Raw Data'!X264</f>
        <v>2</v>
      </c>
      <c r="L265">
        <f>'Raw Data'!Y264</f>
        <v>1</v>
      </c>
      <c r="M265" t="str">
        <f>'Raw Data'!Z264</f>
        <v/>
      </c>
      <c r="N265" t="str">
        <f>'Raw Data'!AA264</f>
        <v/>
      </c>
      <c r="O265">
        <f>'Raw Data'!AB264</f>
        <v>1</v>
      </c>
      <c r="P265">
        <f>'Raw Data'!AC264</f>
        <v>2</v>
      </c>
    </row>
    <row r="266" spans="1:16" x14ac:dyDescent="0.35">
      <c r="A266" s="6" t="str">
        <f>'Raw Data'!A266</f>
        <v>VPD-417</v>
      </c>
      <c r="B266" s="6" t="str">
        <f>'Raw Data'!B266</f>
        <v>RMPF*3.0*7</v>
      </c>
      <c r="C266" s="6" t="str">
        <f>'Raw Data'!C266</f>
        <v>VOCCB Approved to Install</v>
      </c>
      <c r="D266" s="6" t="str">
        <f>'Raw Data'!D266</f>
        <v>VOCCB Approved to Install</v>
      </c>
      <c r="E266">
        <f>'Raw Data'!R265</f>
        <v>2</v>
      </c>
      <c r="F266">
        <f>'Raw Data'!S265</f>
        <v>2</v>
      </c>
      <c r="G266" s="13" t="str">
        <f>'Raw Data'!T265</f>
        <v/>
      </c>
      <c r="H266" t="str">
        <f>'Raw Data'!U265</f>
        <v/>
      </c>
      <c r="I266" t="str">
        <f>'Raw Data'!V265</f>
        <v/>
      </c>
      <c r="J266" t="str">
        <f>'Raw Data'!W265</f>
        <v/>
      </c>
      <c r="K266" t="str">
        <f>'Raw Data'!X265</f>
        <v/>
      </c>
      <c r="L266" t="str">
        <f>'Raw Data'!Y265</f>
        <v/>
      </c>
      <c r="M266" t="str">
        <f>'Raw Data'!Z265</f>
        <v/>
      </c>
      <c r="N266" t="str">
        <f>'Raw Data'!AA265</f>
        <v/>
      </c>
      <c r="O266">
        <f>'Raw Data'!AB265</f>
        <v>1</v>
      </c>
      <c r="P266">
        <f>'Raw Data'!AC265</f>
        <v>1</v>
      </c>
    </row>
    <row r="267" spans="1:16" x14ac:dyDescent="0.35">
      <c r="A267" s="9" t="str">
        <f>'Raw Data'!A267</f>
        <v>VPD-416</v>
      </c>
      <c r="B267" s="9" t="str">
        <f>'Raw Data'!B267</f>
        <v>JVLR*1.0*1</v>
      </c>
      <c r="C267" s="9" t="str">
        <f>'Raw Data'!C267</f>
        <v>Do Not Install</v>
      </c>
      <c r="D267" s="9" t="str">
        <f>'Raw Data'!D267</f>
        <v>Do Not Install</v>
      </c>
      <c r="E267">
        <f>'Raw Data'!R266</f>
        <v>1</v>
      </c>
      <c r="F267">
        <f>'Raw Data'!S266</f>
        <v>1</v>
      </c>
      <c r="G267" s="13" t="str">
        <f>'Raw Data'!T266</f>
        <v/>
      </c>
      <c r="H267" t="str">
        <f>'Raw Data'!U266</f>
        <v/>
      </c>
      <c r="I267" t="str">
        <f>'Raw Data'!V266</f>
        <v/>
      </c>
      <c r="J267" t="str">
        <f>'Raw Data'!W266</f>
        <v/>
      </c>
      <c r="K267" t="str">
        <f>'Raw Data'!X266</f>
        <v/>
      </c>
      <c r="L267" t="str">
        <f>'Raw Data'!Y266</f>
        <v/>
      </c>
      <c r="M267" t="str">
        <f>'Raw Data'!Z266</f>
        <v/>
      </c>
      <c r="N267" t="str">
        <f>'Raw Data'!AA266</f>
        <v/>
      </c>
      <c r="O267">
        <f>'Raw Data'!AB266</f>
        <v>1</v>
      </c>
      <c r="P267">
        <f>'Raw Data'!AC266</f>
        <v>1</v>
      </c>
    </row>
    <row r="268" spans="1:16" x14ac:dyDescent="0.35">
      <c r="A268" s="6" t="str">
        <f>'Raw Data'!A268</f>
        <v>VPD-409</v>
      </c>
      <c r="B268" s="6" t="str">
        <f>'Raw Data'!B268</f>
        <v>SD*5.3*800</v>
      </c>
      <c r="C268" s="6" t="str">
        <f>'Raw Data'!C268</f>
        <v>VOCCB Approved to Install</v>
      </c>
      <c r="D268" s="6" t="str">
        <f>'Raw Data'!D268</f>
        <v>VOCCB Approved to Install</v>
      </c>
      <c r="E268">
        <f>'Raw Data'!R267</f>
        <v>2</v>
      </c>
      <c r="F268">
        <f>'Raw Data'!S267</f>
        <v>2</v>
      </c>
      <c r="G268" s="13" t="str">
        <f>'Raw Data'!T267</f>
        <v/>
      </c>
      <c r="H268" t="str">
        <f>'Raw Data'!U267</f>
        <v/>
      </c>
      <c r="I268" t="str">
        <f>'Raw Data'!V267</f>
        <v/>
      </c>
      <c r="J268" t="str">
        <f>'Raw Data'!W267</f>
        <v/>
      </c>
      <c r="K268" t="str">
        <f>'Raw Data'!X267</f>
        <v/>
      </c>
      <c r="L268" t="str">
        <f>'Raw Data'!Y267</f>
        <v/>
      </c>
      <c r="M268" t="str">
        <f>'Raw Data'!Z267</f>
        <v/>
      </c>
      <c r="N268" t="str">
        <f>'Raw Data'!AA267</f>
        <v/>
      </c>
      <c r="O268">
        <f>'Raw Data'!AB267</f>
        <v>0</v>
      </c>
      <c r="P268">
        <f>'Raw Data'!AC267</f>
        <v>2</v>
      </c>
    </row>
    <row r="269" spans="1:16" x14ac:dyDescent="0.35">
      <c r="A269" s="9" t="str">
        <f>'Raw Data'!A269</f>
        <v>VPD-408</v>
      </c>
      <c r="B269" s="9" t="str">
        <f>'Raw Data'!B269</f>
        <v>MHV*1.0*69</v>
      </c>
      <c r="C269" s="9" t="str">
        <f>'Raw Data'!C269</f>
        <v>VOCCB Approved to Install</v>
      </c>
      <c r="D269" s="9" t="str">
        <f>'Raw Data'!D269</f>
        <v>VOCCB Approved to Install</v>
      </c>
      <c r="E269">
        <f>'Raw Data'!R268</f>
        <v>2</v>
      </c>
      <c r="F269">
        <f>'Raw Data'!S268</f>
        <v>2</v>
      </c>
      <c r="G269" s="13" t="str">
        <f>'Raw Data'!T268</f>
        <v/>
      </c>
      <c r="H269">
        <f>'Raw Data'!U268</f>
        <v>2</v>
      </c>
      <c r="I269" t="str">
        <f>'Raw Data'!V268</f>
        <v/>
      </c>
      <c r="J269">
        <f>'Raw Data'!W268</f>
        <v>143</v>
      </c>
      <c r="K269" t="str">
        <f>'Raw Data'!X268</f>
        <v/>
      </c>
      <c r="L269">
        <f>'Raw Data'!Y268</f>
        <v>1</v>
      </c>
      <c r="M269" t="str">
        <f>'Raw Data'!Z268</f>
        <v/>
      </c>
      <c r="N269">
        <f>'Raw Data'!AA268</f>
        <v>-142</v>
      </c>
      <c r="O269">
        <f>'Raw Data'!AB268</f>
        <v>1</v>
      </c>
      <c r="P269">
        <f>'Raw Data'!AC268</f>
        <v>2</v>
      </c>
    </row>
    <row r="270" spans="1:16" x14ac:dyDescent="0.35">
      <c r="A270" s="6" t="str">
        <f>'Raw Data'!A270</f>
        <v>VPD-407</v>
      </c>
      <c r="B270" s="6" t="str">
        <f>'Raw Data'!B270</f>
        <v>EAS*1.0*206</v>
      </c>
      <c r="C270" s="6" t="str">
        <f>'Raw Data'!C270</f>
        <v>VOCCB Approved to Install</v>
      </c>
      <c r="D270" s="6" t="str">
        <f>'Raw Data'!D270</f>
        <v>VOCCB Approved to Install</v>
      </c>
      <c r="E270">
        <f>'Raw Data'!R269</f>
        <v>2</v>
      </c>
      <c r="F270">
        <f>'Raw Data'!S269</f>
        <v>2</v>
      </c>
      <c r="G270" s="13" t="str">
        <f>'Raw Data'!T269</f>
        <v/>
      </c>
      <c r="H270" t="str">
        <f>'Raw Data'!U269</f>
        <v/>
      </c>
      <c r="I270" t="str">
        <f>'Raw Data'!V269</f>
        <v/>
      </c>
      <c r="J270" t="str">
        <f>'Raw Data'!W269</f>
        <v/>
      </c>
      <c r="K270" t="str">
        <f>'Raw Data'!X269</f>
        <v/>
      </c>
      <c r="L270" t="str">
        <f>'Raw Data'!Y269</f>
        <v/>
      </c>
      <c r="M270" t="str">
        <f>'Raw Data'!Z269</f>
        <v/>
      </c>
      <c r="N270" t="str">
        <f>'Raw Data'!AA269</f>
        <v/>
      </c>
      <c r="O270">
        <f>'Raw Data'!AB269</f>
        <v>1</v>
      </c>
      <c r="P270">
        <f>'Raw Data'!AC269</f>
        <v>1</v>
      </c>
    </row>
    <row r="271" spans="1:16" x14ac:dyDescent="0.35">
      <c r="A271" s="9" t="str">
        <f>'Raw Data'!A271</f>
        <v>VPD-406</v>
      </c>
      <c r="B271" s="9" t="str">
        <f>'Raw Data'!B271</f>
        <v>CPRS V32B</v>
      </c>
      <c r="C271" s="9" t="str">
        <f>'Raw Data'!C271</f>
        <v>EHRM Analysis: No Impact</v>
      </c>
      <c r="D271" s="9" t="str">
        <f>'Raw Data'!D271</f>
        <v>EHRM Analysis: No Impact</v>
      </c>
      <c r="E271">
        <f>'Raw Data'!R270</f>
        <v>2</v>
      </c>
      <c r="F271">
        <f>'Raw Data'!S270</f>
        <v>2</v>
      </c>
      <c r="G271" s="13" t="str">
        <f>'Raw Data'!T270</f>
        <v/>
      </c>
      <c r="H271" t="str">
        <f>'Raw Data'!U270</f>
        <v/>
      </c>
      <c r="I271" t="str">
        <f>'Raw Data'!V270</f>
        <v/>
      </c>
      <c r="J271" t="str">
        <f>'Raw Data'!W270</f>
        <v/>
      </c>
      <c r="K271" t="str">
        <f>'Raw Data'!X270</f>
        <v/>
      </c>
      <c r="L271" t="str">
        <f>'Raw Data'!Y270</f>
        <v/>
      </c>
      <c r="M271" t="str">
        <f>'Raw Data'!Z270</f>
        <v/>
      </c>
      <c r="N271" t="str">
        <f>'Raw Data'!AA270</f>
        <v/>
      </c>
      <c r="O271">
        <f>'Raw Data'!AB270</f>
        <v>2</v>
      </c>
      <c r="P271">
        <f>'Raw Data'!AC270</f>
        <v>1</v>
      </c>
    </row>
    <row r="272" spans="1:16" x14ac:dyDescent="0.35">
      <c r="A272" s="6" t="str">
        <f>'Raw Data'!A272</f>
        <v>VPD-405</v>
      </c>
      <c r="B272" s="6" t="str">
        <f>'Raw Data'!B272</f>
        <v>WEBN*1.1*22</v>
      </c>
      <c r="C272" s="6" t="str">
        <f>'Raw Data'!C272</f>
        <v>VOCCB Approved to Install</v>
      </c>
      <c r="D272" s="6" t="str">
        <f>'Raw Data'!D272</f>
        <v>VOCCB Approved to Install</v>
      </c>
      <c r="E272">
        <f>'Raw Data'!R271</f>
        <v>3</v>
      </c>
      <c r="F272">
        <f>'Raw Data'!S271</f>
        <v>3</v>
      </c>
      <c r="G272" s="13">
        <f>'Raw Data'!T271</f>
        <v>2</v>
      </c>
      <c r="H272">
        <f>'Raw Data'!U271</f>
        <v>2</v>
      </c>
      <c r="I272">
        <f>'Raw Data'!V271</f>
        <v>6</v>
      </c>
      <c r="J272">
        <f>'Raw Data'!W271</f>
        <v>6</v>
      </c>
      <c r="K272">
        <f>'Raw Data'!X271</f>
        <v>5</v>
      </c>
      <c r="L272">
        <f>'Raw Data'!Y271</f>
        <v>5</v>
      </c>
      <c r="M272">
        <f>'Raw Data'!Z271</f>
        <v>1</v>
      </c>
      <c r="N272">
        <f>'Raw Data'!AA271</f>
        <v>1</v>
      </c>
      <c r="O272">
        <f>'Raw Data'!AB271</f>
        <v>5</v>
      </c>
      <c r="P272">
        <f>'Raw Data'!AC271</f>
        <v>10</v>
      </c>
    </row>
    <row r="273" spans="1:16" x14ac:dyDescent="0.35">
      <c r="A273" s="9" t="str">
        <f>'Raw Data'!A273</f>
        <v>VPD-404</v>
      </c>
      <c r="B273" s="9" t="str">
        <f>'Raw Data'!B273</f>
        <v>PSO*7.0*634</v>
      </c>
      <c r="C273" s="9" t="str">
        <f>'Raw Data'!C273</f>
        <v>VOCCB Approved to Install</v>
      </c>
      <c r="D273" s="9" t="str">
        <f>'Raw Data'!D273</f>
        <v>VOCCB Approved to Install</v>
      </c>
      <c r="E273">
        <f>'Raw Data'!R272</f>
        <v>1</v>
      </c>
      <c r="F273">
        <f>'Raw Data'!S272</f>
        <v>1</v>
      </c>
      <c r="G273" s="13" t="str">
        <f>'Raw Data'!T272</f>
        <v/>
      </c>
      <c r="H273" t="str">
        <f>'Raw Data'!U272</f>
        <v/>
      </c>
      <c r="I273" t="str">
        <f>'Raw Data'!V272</f>
        <v/>
      </c>
      <c r="J273" t="str">
        <f>'Raw Data'!W272</f>
        <v/>
      </c>
      <c r="K273" t="str">
        <f>'Raw Data'!X272</f>
        <v/>
      </c>
      <c r="L273" t="str">
        <f>'Raw Data'!Y272</f>
        <v/>
      </c>
      <c r="M273" t="str">
        <f>'Raw Data'!Z272</f>
        <v/>
      </c>
      <c r="N273" t="str">
        <f>'Raw Data'!AA272</f>
        <v/>
      </c>
      <c r="O273">
        <f>'Raw Data'!AB272</f>
        <v>2</v>
      </c>
      <c r="P273">
        <f>'Raw Data'!AC272</f>
        <v>2</v>
      </c>
    </row>
    <row r="274" spans="1:16" x14ac:dyDescent="0.35">
      <c r="A274" s="6" t="str">
        <f>'Raw Data'!A274</f>
        <v>VPD-403</v>
      </c>
      <c r="B274" s="6" t="str">
        <f>'Raw Data'!B274</f>
        <v>SD*5.3*780</v>
      </c>
      <c r="C274" s="6" t="str">
        <f>'Raw Data'!C274</f>
        <v>VOCCB Approved to Install</v>
      </c>
      <c r="D274" s="6" t="str">
        <f>'Raw Data'!D274</f>
        <v>VOCCB Approved to Install</v>
      </c>
      <c r="E274">
        <f>'Raw Data'!R273</f>
        <v>3</v>
      </c>
      <c r="F274">
        <f>'Raw Data'!S273</f>
        <v>4</v>
      </c>
      <c r="G274" s="13">
        <f>'Raw Data'!T273</f>
        <v>3</v>
      </c>
      <c r="H274">
        <f>'Raw Data'!U273</f>
        <v>3</v>
      </c>
      <c r="I274" t="str">
        <f>'Raw Data'!V273</f>
        <v/>
      </c>
      <c r="J274" t="str">
        <f>'Raw Data'!W273</f>
        <v/>
      </c>
      <c r="K274">
        <f>'Raw Data'!X273</f>
        <v>1</v>
      </c>
      <c r="L274">
        <f>'Raw Data'!Y273</f>
        <v>1</v>
      </c>
      <c r="M274" t="str">
        <f>'Raw Data'!Z273</f>
        <v/>
      </c>
      <c r="N274" t="str">
        <f>'Raw Data'!AA273</f>
        <v/>
      </c>
      <c r="O274">
        <f>'Raw Data'!AB273</f>
        <v>1</v>
      </c>
      <c r="P274">
        <f>'Raw Data'!AC273</f>
        <v>3</v>
      </c>
    </row>
    <row r="275" spans="1:16" x14ac:dyDescent="0.35">
      <c r="A275" s="9" t="str">
        <f>'Raw Data'!A275</f>
        <v>VPD-399</v>
      </c>
      <c r="B275" s="9" t="str">
        <f>'Raw Data'!B275</f>
        <v>DVBA*2.7*237</v>
      </c>
      <c r="C275" s="9" t="str">
        <f>'Raw Data'!C275</f>
        <v>VOCCB Approved to Install</v>
      </c>
      <c r="D275" s="9" t="str">
        <f>'Raw Data'!D275</f>
        <v>VOCCB Approved to Install</v>
      </c>
      <c r="E275">
        <f>'Raw Data'!R274</f>
        <v>3</v>
      </c>
      <c r="F275">
        <f>'Raw Data'!S274</f>
        <v>4</v>
      </c>
      <c r="G275" s="13" t="str">
        <f>'Raw Data'!T274</f>
        <v/>
      </c>
      <c r="H275">
        <f>'Raw Data'!U274</f>
        <v>3</v>
      </c>
      <c r="I275" t="str">
        <f>'Raw Data'!V274</f>
        <v/>
      </c>
      <c r="J275">
        <f>'Raw Data'!W274</f>
        <v>146</v>
      </c>
      <c r="K275" t="str">
        <f>'Raw Data'!X274</f>
        <v/>
      </c>
      <c r="L275">
        <f>'Raw Data'!Y274</f>
        <v>2</v>
      </c>
      <c r="M275" t="str">
        <f>'Raw Data'!Z274</f>
        <v/>
      </c>
      <c r="N275">
        <f>'Raw Data'!AA274</f>
        <v>-143</v>
      </c>
      <c r="O275">
        <f>'Raw Data'!AB274</f>
        <v>1</v>
      </c>
      <c r="P275">
        <f>'Raw Data'!AC274</f>
        <v>4</v>
      </c>
    </row>
    <row r="276" spans="1:16" x14ac:dyDescent="0.35">
      <c r="A276" s="6" t="str">
        <f>'Raw Data'!A276</f>
        <v>VPD-398</v>
      </c>
      <c r="B276" s="6" t="str">
        <f>'Raw Data'!B276</f>
        <v>DSIY*1.5*2</v>
      </c>
      <c r="C276" s="6" t="str">
        <f>'Raw Data'!C276</f>
        <v>VOCCB Approved to Install</v>
      </c>
      <c r="D276" s="6" t="str">
        <f>'Raw Data'!D276</f>
        <v>VOCCB Approved to Install</v>
      </c>
      <c r="E276">
        <f>'Raw Data'!R275</f>
        <v>3</v>
      </c>
      <c r="F276">
        <f>'Raw Data'!S275</f>
        <v>3</v>
      </c>
      <c r="G276" s="13">
        <f>'Raw Data'!T275</f>
        <v>6</v>
      </c>
      <c r="H276">
        <f>'Raw Data'!U275</f>
        <v>6</v>
      </c>
      <c r="I276" t="str">
        <f>'Raw Data'!V275</f>
        <v/>
      </c>
      <c r="J276" t="str">
        <f>'Raw Data'!W275</f>
        <v/>
      </c>
      <c r="K276">
        <f>'Raw Data'!X275</f>
        <v>-6</v>
      </c>
      <c r="L276">
        <f>'Raw Data'!Y275</f>
        <v>-6</v>
      </c>
      <c r="M276" t="str">
        <f>'Raw Data'!Z275</f>
        <v/>
      </c>
      <c r="N276" t="str">
        <f>'Raw Data'!AA275</f>
        <v/>
      </c>
      <c r="O276">
        <f>'Raw Data'!AB275</f>
        <v>6</v>
      </c>
      <c r="P276">
        <f>'Raw Data'!AC275</f>
        <v>6</v>
      </c>
    </row>
    <row r="277" spans="1:16" x14ac:dyDescent="0.35">
      <c r="A277" s="9" t="str">
        <f>'Raw Data'!A277</f>
        <v>VPD-397</v>
      </c>
      <c r="B277" s="9" t="str">
        <f>'Raw Data'!B277</f>
        <v>WEBE*3.0*13</v>
      </c>
      <c r="C277" s="9" t="str">
        <f>'Raw Data'!C277</f>
        <v>VOCCB Approved to Install</v>
      </c>
      <c r="D277" s="9" t="str">
        <f>'Raw Data'!D277</f>
        <v>VOCCB Approved to Install</v>
      </c>
      <c r="E277">
        <f>'Raw Data'!R276</f>
        <v>2</v>
      </c>
      <c r="F277">
        <f>'Raw Data'!S276</f>
        <v>2</v>
      </c>
      <c r="G277" s="13">
        <f>'Raw Data'!T276</f>
        <v>3</v>
      </c>
      <c r="H277">
        <f>'Raw Data'!U276</f>
        <v>3</v>
      </c>
      <c r="I277" t="str">
        <f>'Raw Data'!V276</f>
        <v/>
      </c>
      <c r="J277" t="str">
        <f>'Raw Data'!W276</f>
        <v/>
      </c>
      <c r="K277">
        <f>'Raw Data'!X276</f>
        <v>1</v>
      </c>
      <c r="L277">
        <f>'Raw Data'!Y276</f>
        <v>1</v>
      </c>
      <c r="M277" t="str">
        <f>'Raw Data'!Z276</f>
        <v/>
      </c>
      <c r="N277" t="str">
        <f>'Raw Data'!AA276</f>
        <v/>
      </c>
      <c r="O277">
        <f>'Raw Data'!AB276</f>
        <v>2</v>
      </c>
      <c r="P277">
        <f>'Raw Data'!AC276</f>
        <v>4</v>
      </c>
    </row>
    <row r="278" spans="1:16" x14ac:dyDescent="0.35">
      <c r="A278" s="6" t="str">
        <f>'Raw Data'!A278</f>
        <v>VPD-396</v>
      </c>
      <c r="B278" s="6" t="str">
        <f>'Raw Data'!B278</f>
        <v>PRCA*4.5*394</v>
      </c>
      <c r="C278" s="6" t="str">
        <f>'Raw Data'!C278</f>
        <v>VOCCB Approved to Install</v>
      </c>
      <c r="D278" s="6" t="str">
        <f>'Raw Data'!D278</f>
        <v>VOCCB Approved to Install</v>
      </c>
      <c r="E278">
        <f>'Raw Data'!R277</f>
        <v>1</v>
      </c>
      <c r="F278">
        <f>'Raw Data'!S277</f>
        <v>1</v>
      </c>
      <c r="G278" s="13" t="str">
        <f>'Raw Data'!T277</f>
        <v/>
      </c>
      <c r="H278" t="str">
        <f>'Raw Data'!U277</f>
        <v/>
      </c>
      <c r="I278" t="str">
        <f>'Raw Data'!V277</f>
        <v/>
      </c>
      <c r="J278" t="str">
        <f>'Raw Data'!W277</f>
        <v/>
      </c>
      <c r="K278" t="str">
        <f>'Raw Data'!X277</f>
        <v/>
      </c>
      <c r="L278" t="str">
        <f>'Raw Data'!Y277</f>
        <v/>
      </c>
      <c r="M278" t="str">
        <f>'Raw Data'!Z277</f>
        <v/>
      </c>
      <c r="N278" t="str">
        <f>'Raw Data'!AA277</f>
        <v/>
      </c>
      <c r="O278">
        <f>'Raw Data'!AB277</f>
        <v>1</v>
      </c>
      <c r="P278">
        <f>'Raw Data'!AC277</f>
        <v>1</v>
      </c>
    </row>
    <row r="279" spans="1:16" x14ac:dyDescent="0.35">
      <c r="A279" s="9" t="str">
        <f>'Raw Data'!A279</f>
        <v>VPD-395</v>
      </c>
      <c r="B279" s="9" t="str">
        <f>'Raw Data'!B279</f>
        <v>YS*5.01*192</v>
      </c>
      <c r="C279" s="9" t="str">
        <f>'Raw Data'!C279</f>
        <v>VOCCB Approved to Install</v>
      </c>
      <c r="D279" s="9" t="str">
        <f>'Raw Data'!D279</f>
        <v>VOCCB Approved to Install</v>
      </c>
      <c r="E279">
        <f>'Raw Data'!R278</f>
        <v>2</v>
      </c>
      <c r="F279">
        <f>'Raw Data'!S278</f>
        <v>2</v>
      </c>
      <c r="G279" s="13">
        <f>'Raw Data'!T278</f>
        <v>2</v>
      </c>
      <c r="H279">
        <f>'Raw Data'!U278</f>
        <v>2</v>
      </c>
      <c r="I279" t="str">
        <f>'Raw Data'!V278</f>
        <v/>
      </c>
      <c r="J279" t="str">
        <f>'Raw Data'!W278</f>
        <v/>
      </c>
      <c r="K279">
        <f>'Raw Data'!X278</f>
        <v>-2</v>
      </c>
      <c r="L279">
        <f>'Raw Data'!Y278</f>
        <v>-2</v>
      </c>
      <c r="M279" t="str">
        <f>'Raw Data'!Z278</f>
        <v/>
      </c>
      <c r="N279" t="str">
        <f>'Raw Data'!AA278</f>
        <v/>
      </c>
      <c r="O279">
        <f>'Raw Data'!AB278</f>
        <v>2</v>
      </c>
      <c r="P279">
        <f>'Raw Data'!AC278</f>
        <v>2</v>
      </c>
    </row>
    <row r="280" spans="1:16" x14ac:dyDescent="0.35">
      <c r="A280" s="6" t="str">
        <f>'Raw Data'!A280</f>
        <v>VPD-394</v>
      </c>
      <c r="B280" s="6" t="str">
        <f>'Raw Data'!B280</f>
        <v>YS*5.01*190</v>
      </c>
      <c r="C280" s="6" t="str">
        <f>'Raw Data'!C280</f>
        <v>VOCCB Approved to Install</v>
      </c>
      <c r="D280" s="6" t="str">
        <f>'Raw Data'!D280</f>
        <v>VOCCB Approved to Install</v>
      </c>
      <c r="E280">
        <f>'Raw Data'!R279</f>
        <v>2</v>
      </c>
      <c r="F280">
        <f>'Raw Data'!S279</f>
        <v>2</v>
      </c>
      <c r="G280" s="13" t="str">
        <f>'Raw Data'!T279</f>
        <v/>
      </c>
      <c r="H280" t="str">
        <f>'Raw Data'!U279</f>
        <v/>
      </c>
      <c r="I280" t="str">
        <f>'Raw Data'!V279</f>
        <v/>
      </c>
      <c r="J280" t="str">
        <f>'Raw Data'!W279</f>
        <v/>
      </c>
      <c r="K280" t="str">
        <f>'Raw Data'!X279</f>
        <v/>
      </c>
      <c r="L280" t="str">
        <f>'Raw Data'!Y279</f>
        <v/>
      </c>
      <c r="M280" t="str">
        <f>'Raw Data'!Z279</f>
        <v/>
      </c>
      <c r="N280" t="str">
        <f>'Raw Data'!AA279</f>
        <v/>
      </c>
      <c r="O280">
        <f>'Raw Data'!AB279</f>
        <v>1</v>
      </c>
      <c r="P280">
        <f>'Raw Data'!AC279</f>
        <v>1</v>
      </c>
    </row>
    <row r="281" spans="1:16" x14ac:dyDescent="0.35">
      <c r="A281" s="9" t="str">
        <f>'Raw Data'!A281</f>
        <v>VPD-393</v>
      </c>
      <c r="B281" s="9" t="str">
        <f>'Raw Data'!B281</f>
        <v>USR*1.0*41</v>
      </c>
      <c r="C281" s="9" t="str">
        <f>'Raw Data'!C281</f>
        <v>VOCCB Approved to Install</v>
      </c>
      <c r="D281" s="9" t="str">
        <f>'Raw Data'!D281</f>
        <v>VOCCB Approved to Install</v>
      </c>
      <c r="E281">
        <f>'Raw Data'!R280</f>
        <v>2</v>
      </c>
      <c r="F281">
        <f>'Raw Data'!S280</f>
        <v>2</v>
      </c>
      <c r="G281" s="13" t="str">
        <f>'Raw Data'!T280</f>
        <v/>
      </c>
      <c r="H281" t="str">
        <f>'Raw Data'!U280</f>
        <v/>
      </c>
      <c r="I281" t="str">
        <f>'Raw Data'!V280</f>
        <v/>
      </c>
      <c r="J281" t="str">
        <f>'Raw Data'!W280</f>
        <v/>
      </c>
      <c r="K281" t="str">
        <f>'Raw Data'!X280</f>
        <v/>
      </c>
      <c r="L281" t="str">
        <f>'Raw Data'!Y280</f>
        <v/>
      </c>
      <c r="M281" t="str">
        <f>'Raw Data'!Z280</f>
        <v/>
      </c>
      <c r="N281" t="str">
        <f>'Raw Data'!AA280</f>
        <v/>
      </c>
      <c r="O281">
        <f>'Raw Data'!AB280</f>
        <v>1</v>
      </c>
      <c r="P281">
        <f>'Raw Data'!AC280</f>
        <v>1</v>
      </c>
    </row>
    <row r="282" spans="1:16" x14ac:dyDescent="0.35">
      <c r="A282" s="6" t="str">
        <f>'Raw Data'!A282</f>
        <v>VPD-392</v>
      </c>
      <c r="B282" s="6" t="str">
        <f>'Raw Data'!B282</f>
        <v>JLV*2.9*17</v>
      </c>
      <c r="C282" s="6" t="str">
        <f>'Raw Data'!C282</f>
        <v>VOCCB Approved to Install</v>
      </c>
      <c r="D282" s="6" t="str">
        <f>'Raw Data'!D282</f>
        <v>VOCCB Approved to Install</v>
      </c>
      <c r="E282">
        <f>'Raw Data'!R281</f>
        <v>2</v>
      </c>
      <c r="F282">
        <f>'Raw Data'!S281</f>
        <v>2</v>
      </c>
      <c r="G282" s="13">
        <f>'Raw Data'!T281</f>
        <v>1</v>
      </c>
      <c r="H282">
        <f>'Raw Data'!U281</f>
        <v>2</v>
      </c>
      <c r="I282" t="str">
        <f>'Raw Data'!V281</f>
        <v/>
      </c>
      <c r="J282" t="str">
        <f>'Raw Data'!W281</f>
        <v/>
      </c>
      <c r="K282">
        <f>'Raw Data'!X281</f>
        <v>2</v>
      </c>
      <c r="L282">
        <f>'Raw Data'!Y281</f>
        <v>1</v>
      </c>
      <c r="M282" t="str">
        <f>'Raw Data'!Z281</f>
        <v/>
      </c>
      <c r="N282" t="str">
        <f>'Raw Data'!AA281</f>
        <v/>
      </c>
      <c r="O282">
        <f>'Raw Data'!AB281</f>
        <v>1</v>
      </c>
      <c r="P282">
        <f>'Raw Data'!AC281</f>
        <v>2</v>
      </c>
    </row>
    <row r="283" spans="1:16" x14ac:dyDescent="0.35">
      <c r="A283" s="9" t="str">
        <f>'Raw Data'!A283</f>
        <v>VPD-391</v>
      </c>
      <c r="B283" s="9" t="str">
        <f>'Raw Data'!B283</f>
        <v>DVBA*2.7*236</v>
      </c>
      <c r="C283" s="9" t="str">
        <f>'Raw Data'!C283</f>
        <v>VOCCB Approved to Install</v>
      </c>
      <c r="D283" s="9" t="str">
        <f>'Raw Data'!D283</f>
        <v>VOCCB Approved to Install</v>
      </c>
      <c r="E283">
        <f>'Raw Data'!R282</f>
        <v>1</v>
      </c>
      <c r="F283">
        <f>'Raw Data'!S282</f>
        <v>1</v>
      </c>
      <c r="G283" s="13" t="str">
        <f>'Raw Data'!T282</f>
        <v/>
      </c>
      <c r="H283" t="str">
        <f>'Raw Data'!U282</f>
        <v/>
      </c>
      <c r="I283" t="str">
        <f>'Raw Data'!V282</f>
        <v/>
      </c>
      <c r="J283" t="str">
        <f>'Raw Data'!W282</f>
        <v/>
      </c>
      <c r="K283" t="str">
        <f>'Raw Data'!X282</f>
        <v/>
      </c>
      <c r="L283" t="str">
        <f>'Raw Data'!Y282</f>
        <v/>
      </c>
      <c r="M283" t="str">
        <f>'Raw Data'!Z282</f>
        <v/>
      </c>
      <c r="N283" t="str">
        <f>'Raw Data'!AA282</f>
        <v/>
      </c>
      <c r="O283">
        <f>'Raw Data'!AB282</f>
        <v>1</v>
      </c>
      <c r="P283">
        <f>'Raw Data'!AC282</f>
        <v>1</v>
      </c>
    </row>
    <row r="284" spans="1:16" x14ac:dyDescent="0.35">
      <c r="A284" s="9" t="str">
        <f>'Raw Data'!A284</f>
        <v>VPD-390</v>
      </c>
      <c r="B284" s="9" t="str">
        <f>'Raw Data'!B284</f>
        <v>PSO*7.0*642</v>
      </c>
      <c r="C284" s="9" t="str">
        <f>'Raw Data'!C284</f>
        <v>VOCCB Approved to Install</v>
      </c>
      <c r="D284" s="9" t="str">
        <f>'Raw Data'!D284</f>
        <v>VOCCB Approved to Install</v>
      </c>
      <c r="E284">
        <f>'Raw Data'!R283</f>
        <v>2</v>
      </c>
      <c r="F284">
        <f>'Raw Data'!S283</f>
        <v>2</v>
      </c>
      <c r="G284" s="13">
        <f>'Raw Data'!T283</f>
        <v>1</v>
      </c>
      <c r="H284">
        <f>'Raw Data'!U283</f>
        <v>1</v>
      </c>
      <c r="I284" t="str">
        <f>'Raw Data'!V283</f>
        <v/>
      </c>
      <c r="J284" t="str">
        <f>'Raw Data'!W283</f>
        <v/>
      </c>
      <c r="K284">
        <f>'Raw Data'!X283</f>
        <v>1</v>
      </c>
      <c r="L284">
        <f>'Raw Data'!Y283</f>
        <v>1</v>
      </c>
      <c r="M284" t="str">
        <f>'Raw Data'!Z283</f>
        <v/>
      </c>
      <c r="N284" t="str">
        <f>'Raw Data'!AA283</f>
        <v/>
      </c>
      <c r="O284">
        <f>'Raw Data'!AB283</f>
        <v>2</v>
      </c>
      <c r="P284">
        <f>'Raw Data'!AC283</f>
        <v>2</v>
      </c>
    </row>
    <row r="285" spans="1:16" x14ac:dyDescent="0.35">
      <c r="A285" s="9" t="str">
        <f>'Raw Data'!A285</f>
        <v>VPD-389</v>
      </c>
      <c r="B285" s="9" t="str">
        <f>'Raw Data'!B285</f>
        <v>PRPF*4.0*6</v>
      </c>
      <c r="C285" s="9" t="str">
        <f>'Raw Data'!C285</f>
        <v>VOCCB Approved to Install</v>
      </c>
      <c r="D285" s="9" t="str">
        <f>'Raw Data'!D285</f>
        <v>VOCCB Approved to Install</v>
      </c>
      <c r="E285">
        <f>'Raw Data'!R284</f>
        <v>1</v>
      </c>
      <c r="F285">
        <f>'Raw Data'!S284</f>
        <v>1</v>
      </c>
      <c r="G285" s="13">
        <f>'Raw Data'!T284</f>
        <v>2</v>
      </c>
      <c r="H285">
        <f>'Raw Data'!U284</f>
        <v>2</v>
      </c>
      <c r="I285" t="str">
        <f>'Raw Data'!V284</f>
        <v/>
      </c>
      <c r="J285" t="str">
        <f>'Raw Data'!W284</f>
        <v/>
      </c>
      <c r="K285">
        <f>'Raw Data'!X284</f>
        <v>1</v>
      </c>
      <c r="L285">
        <f>'Raw Data'!Y284</f>
        <v>1</v>
      </c>
      <c r="M285" t="str">
        <f>'Raw Data'!Z284</f>
        <v/>
      </c>
      <c r="N285" t="str">
        <f>'Raw Data'!AA284</f>
        <v/>
      </c>
      <c r="O285">
        <f>'Raw Data'!AB284</f>
        <v>1</v>
      </c>
      <c r="P285">
        <f>'Raw Data'!AC284</f>
        <v>2</v>
      </c>
    </row>
    <row r="286" spans="1:16" x14ac:dyDescent="0.35">
      <c r="A286" s="9" t="str">
        <f>'Raw Data'!A286</f>
        <v>VPD-388</v>
      </c>
      <c r="B286" s="9" t="str">
        <f>'Raw Data'!B286</f>
        <v>XU*8.0*748</v>
      </c>
      <c r="C286" s="9" t="str">
        <f>'Raw Data'!C286</f>
        <v>VOCCB Approved to Install</v>
      </c>
      <c r="D286" s="9" t="str">
        <f>'Raw Data'!D286</f>
        <v>VOCCB Approved to Install</v>
      </c>
      <c r="E286">
        <f>'Raw Data'!R285</f>
        <v>1</v>
      </c>
      <c r="F286">
        <f>'Raw Data'!S285</f>
        <v>1</v>
      </c>
      <c r="G286" s="13" t="str">
        <f>'Raw Data'!T285</f>
        <v/>
      </c>
      <c r="H286" t="str">
        <f>'Raw Data'!U285</f>
        <v/>
      </c>
      <c r="I286" t="str">
        <f>'Raw Data'!V285</f>
        <v/>
      </c>
      <c r="J286" t="str">
        <f>'Raw Data'!W285</f>
        <v/>
      </c>
      <c r="K286" t="str">
        <f>'Raw Data'!X285</f>
        <v/>
      </c>
      <c r="L286" t="str">
        <f>'Raw Data'!Y285</f>
        <v/>
      </c>
      <c r="M286" t="str">
        <f>'Raw Data'!Z285</f>
        <v/>
      </c>
      <c r="N286" t="str">
        <f>'Raw Data'!AA285</f>
        <v/>
      </c>
      <c r="O286">
        <f>'Raw Data'!AB285</f>
        <v>1</v>
      </c>
      <c r="P286">
        <f>'Raw Data'!AC285</f>
        <v>1</v>
      </c>
    </row>
    <row r="287" spans="1:16" x14ac:dyDescent="0.35">
      <c r="A287" s="9" t="str">
        <f>'Raw Data'!A287</f>
        <v>VPD-387</v>
      </c>
      <c r="B287" s="9" t="str">
        <f>'Raw Data'!B287</f>
        <v>XU*8.0*747</v>
      </c>
      <c r="C287" s="9" t="str">
        <f>'Raw Data'!C287</f>
        <v>VOCCB Approved to Install</v>
      </c>
      <c r="D287" s="9" t="str">
        <f>'Raw Data'!D287</f>
        <v>VOCCB Approved to Install</v>
      </c>
      <c r="E287">
        <f>'Raw Data'!R286</f>
        <v>1</v>
      </c>
      <c r="F287">
        <f>'Raw Data'!S286</f>
        <v>1</v>
      </c>
      <c r="G287" s="13" t="str">
        <f>'Raw Data'!T286</f>
        <v/>
      </c>
      <c r="H287" t="str">
        <f>'Raw Data'!U286</f>
        <v/>
      </c>
      <c r="I287" t="str">
        <f>'Raw Data'!V286</f>
        <v/>
      </c>
      <c r="J287" t="str">
        <f>'Raw Data'!W286</f>
        <v/>
      </c>
      <c r="K287" t="str">
        <f>'Raw Data'!X286</f>
        <v/>
      </c>
      <c r="L287" t="str">
        <f>'Raw Data'!Y286</f>
        <v/>
      </c>
      <c r="M287" t="str">
        <f>'Raw Data'!Z286</f>
        <v/>
      </c>
      <c r="N287" t="str">
        <f>'Raw Data'!AA286</f>
        <v/>
      </c>
      <c r="O287">
        <f>'Raw Data'!AB286</f>
        <v>1</v>
      </c>
      <c r="P287">
        <f>'Raw Data'!AC286</f>
        <v>1</v>
      </c>
    </row>
    <row r="288" spans="1:16" x14ac:dyDescent="0.35">
      <c r="A288" s="9" t="str">
        <f>'Raw Data'!A288</f>
        <v>VPD-386</v>
      </c>
      <c r="B288" s="9" t="str">
        <f>'Raw Data'!B288</f>
        <v>jlv*2.9*16</v>
      </c>
      <c r="C288" s="9" t="str">
        <f>'Raw Data'!C288</f>
        <v>VOCCB Approved to Install</v>
      </c>
      <c r="D288" s="9" t="str">
        <f>'Raw Data'!D288</f>
        <v>VOCCB Approved to Install</v>
      </c>
      <c r="E288">
        <f>'Raw Data'!R287</f>
        <v>1</v>
      </c>
      <c r="F288">
        <f>'Raw Data'!S287</f>
        <v>1</v>
      </c>
      <c r="G288" s="13" t="str">
        <f>'Raw Data'!T287</f>
        <v/>
      </c>
      <c r="H288" t="str">
        <f>'Raw Data'!U287</f>
        <v/>
      </c>
      <c r="I288" t="str">
        <f>'Raw Data'!V287</f>
        <v/>
      </c>
      <c r="J288" t="str">
        <f>'Raw Data'!W287</f>
        <v/>
      </c>
      <c r="K288" t="str">
        <f>'Raw Data'!X287</f>
        <v/>
      </c>
      <c r="L288" t="str">
        <f>'Raw Data'!Y287</f>
        <v/>
      </c>
      <c r="M288" t="str">
        <f>'Raw Data'!Z287</f>
        <v/>
      </c>
      <c r="N288" t="str">
        <f>'Raw Data'!AA287</f>
        <v/>
      </c>
      <c r="O288">
        <f>'Raw Data'!AB287</f>
        <v>1</v>
      </c>
      <c r="P288">
        <f>'Raw Data'!AC287</f>
        <v>1</v>
      </c>
    </row>
    <row r="289" spans="1:16" x14ac:dyDescent="0.35">
      <c r="A289" s="9" t="str">
        <f>'Raw Data'!A289</f>
        <v>VPD-385</v>
      </c>
      <c r="B289" s="9" t="str">
        <f>'Raw Data'!B289</f>
        <v>IB*2.0*722</v>
      </c>
      <c r="C289" s="9" t="str">
        <f>'Raw Data'!C289</f>
        <v>VOCCB Approved to Install</v>
      </c>
      <c r="D289" s="9" t="str">
        <f>'Raw Data'!D289</f>
        <v>VOCCB Approved to Install</v>
      </c>
      <c r="E289">
        <f>'Raw Data'!R288</f>
        <v>1</v>
      </c>
      <c r="F289">
        <f>'Raw Data'!S288</f>
        <v>1</v>
      </c>
      <c r="G289" s="13" t="str">
        <f>'Raw Data'!T288</f>
        <v/>
      </c>
      <c r="H289" t="str">
        <f>'Raw Data'!U288</f>
        <v/>
      </c>
      <c r="I289" t="str">
        <f>'Raw Data'!V288</f>
        <v/>
      </c>
      <c r="J289" t="str">
        <f>'Raw Data'!W288</f>
        <v/>
      </c>
      <c r="K289" t="str">
        <f>'Raw Data'!X288</f>
        <v/>
      </c>
      <c r="L289" t="str">
        <f>'Raw Data'!Y288</f>
        <v/>
      </c>
      <c r="M289" t="str">
        <f>'Raw Data'!Z288</f>
        <v/>
      </c>
      <c r="N289" t="str">
        <f>'Raw Data'!AA288</f>
        <v/>
      </c>
      <c r="O289">
        <f>'Raw Data'!AB288</f>
        <v>1</v>
      </c>
      <c r="P289">
        <f>'Raw Data'!AC288</f>
        <v>1</v>
      </c>
    </row>
    <row r="290" spans="1:16" x14ac:dyDescent="0.35">
      <c r="A290" s="9" t="str">
        <f>'Raw Data'!A290</f>
        <v>VPD-384</v>
      </c>
      <c r="B290" s="9" t="str">
        <f>'Raw Data'!B290</f>
        <v>PX*1.0*229</v>
      </c>
      <c r="C290" s="9" t="str">
        <f>'Raw Data'!C290</f>
        <v>VOCCB Approved to Install</v>
      </c>
      <c r="D290" s="9" t="str">
        <f>'Raw Data'!D290</f>
        <v>VOCCB Approved to Install</v>
      </c>
      <c r="E290">
        <f>'Raw Data'!R289</f>
        <v>2</v>
      </c>
      <c r="F290">
        <f>'Raw Data'!S289</f>
        <v>2</v>
      </c>
      <c r="G290" s="13">
        <f>'Raw Data'!T289</f>
        <v>2</v>
      </c>
      <c r="H290">
        <f>'Raw Data'!U289</f>
        <v>2</v>
      </c>
      <c r="I290" t="str">
        <f>'Raw Data'!V289</f>
        <v/>
      </c>
      <c r="J290" t="str">
        <f>'Raw Data'!W289</f>
        <v/>
      </c>
      <c r="K290">
        <f>'Raw Data'!X289</f>
        <v>1</v>
      </c>
      <c r="L290">
        <f>'Raw Data'!Y289</f>
        <v>1</v>
      </c>
      <c r="M290" t="str">
        <f>'Raw Data'!Z289</f>
        <v/>
      </c>
      <c r="N290" t="str">
        <f>'Raw Data'!AA289</f>
        <v/>
      </c>
      <c r="O290">
        <f>'Raw Data'!AB289</f>
        <v>1</v>
      </c>
      <c r="P290">
        <f>'Raw Data'!AC289</f>
        <v>2</v>
      </c>
    </row>
    <row r="291" spans="1:16" x14ac:dyDescent="0.35">
      <c r="A291" s="9" t="str">
        <f>'Raw Data'!A291</f>
        <v>VPD-383</v>
      </c>
      <c r="B291" s="9" t="str">
        <f>'Raw Data'!B291</f>
        <v>QAC*2.0*25</v>
      </c>
      <c r="C291" s="9" t="str">
        <f>'Raw Data'!C291</f>
        <v>VOCCB Approved to Install</v>
      </c>
      <c r="D291" s="9" t="str">
        <f>'Raw Data'!D291</f>
        <v>VOCCB Approved to Install</v>
      </c>
      <c r="E291">
        <f>'Raw Data'!R290</f>
        <v>2</v>
      </c>
      <c r="F291">
        <f>'Raw Data'!S290</f>
        <v>2</v>
      </c>
      <c r="G291" s="13">
        <f>'Raw Data'!T290</f>
        <v>2</v>
      </c>
      <c r="H291">
        <f>'Raw Data'!U290</f>
        <v>2</v>
      </c>
      <c r="I291" t="str">
        <f>'Raw Data'!V290</f>
        <v/>
      </c>
      <c r="J291" t="str">
        <f>'Raw Data'!W290</f>
        <v/>
      </c>
      <c r="K291">
        <f>'Raw Data'!X290</f>
        <v>1</v>
      </c>
      <c r="L291">
        <f>'Raw Data'!Y290</f>
        <v>1</v>
      </c>
      <c r="M291" t="str">
        <f>'Raw Data'!Z290</f>
        <v/>
      </c>
      <c r="N291" t="str">
        <f>'Raw Data'!AA290</f>
        <v/>
      </c>
      <c r="O291">
        <f>'Raw Data'!AB290</f>
        <v>1</v>
      </c>
      <c r="P291">
        <f>'Raw Data'!AC290</f>
        <v>2</v>
      </c>
    </row>
    <row r="292" spans="1:16" x14ac:dyDescent="0.35">
      <c r="A292" s="9" t="str">
        <f>'Raw Data'!A292</f>
        <v>VPD-382</v>
      </c>
      <c r="B292" s="9" t="str">
        <f>'Raw Data'!B292</f>
        <v>PSA*3.0*83</v>
      </c>
      <c r="C292" s="9" t="str">
        <f>'Raw Data'!C292</f>
        <v>VOCCB Approved to Install</v>
      </c>
      <c r="D292" s="9" t="str">
        <f>'Raw Data'!D292</f>
        <v>VOCCB Approved to Install</v>
      </c>
      <c r="E292">
        <f>'Raw Data'!R291</f>
        <v>2</v>
      </c>
      <c r="F292">
        <f>'Raw Data'!S291</f>
        <v>2</v>
      </c>
      <c r="G292" s="13">
        <f>'Raw Data'!T291</f>
        <v>2</v>
      </c>
      <c r="H292">
        <f>'Raw Data'!U291</f>
        <v>2</v>
      </c>
      <c r="I292" t="str">
        <f>'Raw Data'!V291</f>
        <v/>
      </c>
      <c r="J292" t="str">
        <f>'Raw Data'!W291</f>
        <v/>
      </c>
      <c r="K292">
        <f>'Raw Data'!X291</f>
        <v>1</v>
      </c>
      <c r="L292">
        <f>'Raw Data'!Y291</f>
        <v>1</v>
      </c>
      <c r="M292" t="str">
        <f>'Raw Data'!Z291</f>
        <v/>
      </c>
      <c r="N292" t="str">
        <f>'Raw Data'!AA291</f>
        <v/>
      </c>
      <c r="O292">
        <f>'Raw Data'!AB291</f>
        <v>1</v>
      </c>
      <c r="P292">
        <f>'Raw Data'!AC291</f>
        <v>2</v>
      </c>
    </row>
    <row r="293" spans="1:16" x14ac:dyDescent="0.35">
      <c r="A293" s="9" t="str">
        <f>'Raw Data'!A293</f>
        <v>VPD-381</v>
      </c>
      <c r="B293" s="9" t="str">
        <f>'Raw Data'!B293</f>
        <v>OR*3.0*572</v>
      </c>
      <c r="C293" s="9" t="str">
        <f>'Raw Data'!C293</f>
        <v>VOCCB Approved to Install</v>
      </c>
      <c r="D293" s="9" t="str">
        <f>'Raw Data'!D293</f>
        <v>VOCCB Approved to Install</v>
      </c>
      <c r="E293">
        <f>'Raw Data'!R292</f>
        <v>2</v>
      </c>
      <c r="F293">
        <f>'Raw Data'!S292</f>
        <v>2</v>
      </c>
      <c r="G293" s="13" t="str">
        <f>'Raw Data'!T292</f>
        <v/>
      </c>
      <c r="H293" t="str">
        <f>'Raw Data'!U292</f>
        <v/>
      </c>
      <c r="I293" t="str">
        <f>'Raw Data'!V292</f>
        <v/>
      </c>
      <c r="J293" t="str">
        <f>'Raw Data'!W292</f>
        <v/>
      </c>
      <c r="K293" t="str">
        <f>'Raw Data'!X292</f>
        <v/>
      </c>
      <c r="L293" t="str">
        <f>'Raw Data'!Y292</f>
        <v/>
      </c>
      <c r="M293" t="str">
        <f>'Raw Data'!Z292</f>
        <v/>
      </c>
      <c r="N293" t="str">
        <f>'Raw Data'!AA292</f>
        <v/>
      </c>
      <c r="O293">
        <f>'Raw Data'!AB292</f>
        <v>1</v>
      </c>
      <c r="P293">
        <f>'Raw Data'!AC292</f>
        <v>1</v>
      </c>
    </row>
    <row r="294" spans="1:16" x14ac:dyDescent="0.35">
      <c r="A294" s="9" t="str">
        <f>'Raw Data'!A294</f>
        <v>VPD-380</v>
      </c>
      <c r="B294" s="9" t="str">
        <f>'Raw Data'!B294</f>
        <v>PSO*7.0*653</v>
      </c>
      <c r="C294" s="9" t="str">
        <f>'Raw Data'!C294</f>
        <v>VOCCB Approved to Install</v>
      </c>
      <c r="D294" s="9" t="str">
        <f>'Raw Data'!D294</f>
        <v>VOCCB Approved to Install</v>
      </c>
      <c r="E294">
        <f>'Raw Data'!R293</f>
        <v>2</v>
      </c>
      <c r="F294">
        <f>'Raw Data'!S293</f>
        <v>2</v>
      </c>
      <c r="G294" s="13">
        <f>'Raw Data'!T293</f>
        <v>4</v>
      </c>
      <c r="H294">
        <f>'Raw Data'!U293</f>
        <v>4</v>
      </c>
      <c r="I294" t="str">
        <f>'Raw Data'!V293</f>
        <v/>
      </c>
      <c r="J294" t="str">
        <f>'Raw Data'!W293</f>
        <v/>
      </c>
      <c r="K294">
        <f>'Raw Data'!X293</f>
        <v>1</v>
      </c>
      <c r="L294">
        <f>'Raw Data'!Y293</f>
        <v>1</v>
      </c>
      <c r="M294" t="str">
        <f>'Raw Data'!Z293</f>
        <v/>
      </c>
      <c r="N294" t="str">
        <f>'Raw Data'!AA293</f>
        <v/>
      </c>
      <c r="O294">
        <f>'Raw Data'!AB293</f>
        <v>1</v>
      </c>
      <c r="P294">
        <f>'Raw Data'!AC293</f>
        <v>4</v>
      </c>
    </row>
    <row r="295" spans="1:16" x14ac:dyDescent="0.35">
      <c r="A295" s="9" t="str">
        <f>'Raw Data'!A295</f>
        <v>VPD-379</v>
      </c>
      <c r="B295" s="9" t="str">
        <f>'Raw Data'!B295</f>
        <v>SD*5.3*799</v>
      </c>
      <c r="C295" s="9" t="str">
        <f>'Raw Data'!C295</f>
        <v>VOCCB Approved to Install</v>
      </c>
      <c r="D295" s="9" t="str">
        <f>'Raw Data'!D295</f>
        <v>VOCCB Approved to Install</v>
      </c>
      <c r="E295">
        <f>'Raw Data'!R294</f>
        <v>1</v>
      </c>
      <c r="F295">
        <f>'Raw Data'!S294</f>
        <v>1</v>
      </c>
      <c r="G295" s="13">
        <f>'Raw Data'!T294</f>
        <v>3</v>
      </c>
      <c r="H295">
        <f>'Raw Data'!U294</f>
        <v>3</v>
      </c>
      <c r="I295" t="str">
        <f>'Raw Data'!V294</f>
        <v/>
      </c>
      <c r="J295" t="str">
        <f>'Raw Data'!W294</f>
        <v/>
      </c>
      <c r="K295">
        <f>'Raw Data'!X294</f>
        <v>1</v>
      </c>
      <c r="L295">
        <f>'Raw Data'!Y294</f>
        <v>1</v>
      </c>
      <c r="M295" t="str">
        <f>'Raw Data'!Z294</f>
        <v/>
      </c>
      <c r="N295" t="str">
        <f>'Raw Data'!AA294</f>
        <v/>
      </c>
      <c r="O295">
        <f>'Raw Data'!AB294</f>
        <v>1</v>
      </c>
      <c r="P295">
        <f>'Raw Data'!AC294</f>
        <v>3</v>
      </c>
    </row>
    <row r="296" spans="1:16" x14ac:dyDescent="0.35">
      <c r="A296" s="9" t="str">
        <f>'Raw Data'!A296</f>
        <v>VPD-378</v>
      </c>
      <c r="B296" s="9" t="str">
        <f>'Raw Data'!B296</f>
        <v>JLV*2.9*15</v>
      </c>
      <c r="C296" s="9" t="str">
        <f>'Raw Data'!C296</f>
        <v>VOCCB Approved to Install</v>
      </c>
      <c r="D296" s="9" t="str">
        <f>'Raw Data'!D296</f>
        <v>VOCCB Approved to Install</v>
      </c>
      <c r="E296">
        <f>'Raw Data'!R295</f>
        <v>1</v>
      </c>
      <c r="F296">
        <f>'Raw Data'!S295</f>
        <v>1</v>
      </c>
      <c r="G296" s="13" t="str">
        <f>'Raw Data'!T295</f>
        <v/>
      </c>
      <c r="H296">
        <f>'Raw Data'!U295</f>
        <v>5</v>
      </c>
      <c r="I296" t="str">
        <f>'Raw Data'!V295</f>
        <v/>
      </c>
      <c r="J296">
        <f>'Raw Data'!W295</f>
        <v>158</v>
      </c>
      <c r="K296" t="str">
        <f>'Raw Data'!X295</f>
        <v/>
      </c>
      <c r="L296">
        <f>'Raw Data'!Y295</f>
        <v>1</v>
      </c>
      <c r="M296" t="str">
        <f>'Raw Data'!Z295</f>
        <v/>
      </c>
      <c r="N296">
        <f>'Raw Data'!AA295</f>
        <v>-154</v>
      </c>
      <c r="O296">
        <f>'Raw Data'!AB295</f>
        <v>1</v>
      </c>
      <c r="P296">
        <f>'Raw Data'!AC295</f>
        <v>5</v>
      </c>
    </row>
    <row r="297" spans="1:16" x14ac:dyDescent="0.35">
      <c r="A297" s="9" t="str">
        <f>'Raw Data'!A297</f>
        <v>VPD-377</v>
      </c>
      <c r="B297" s="9" t="str">
        <f>'Raw Data'!B297</f>
        <v>GMRC*3.0*169</v>
      </c>
      <c r="C297" s="9" t="str">
        <f>'Raw Data'!C297</f>
        <v>VOCCB Approved to Install</v>
      </c>
      <c r="D297" s="9" t="str">
        <f>'Raw Data'!D297</f>
        <v>VOCCB Approved to Install</v>
      </c>
      <c r="E297">
        <f>'Raw Data'!R296</f>
        <v>1</v>
      </c>
      <c r="F297">
        <f>'Raw Data'!S296</f>
        <v>1</v>
      </c>
      <c r="G297" s="13" t="str">
        <f>'Raw Data'!T296</f>
        <v/>
      </c>
      <c r="H297" t="str">
        <f>'Raw Data'!U296</f>
        <v/>
      </c>
      <c r="I297" t="str">
        <f>'Raw Data'!V296</f>
        <v/>
      </c>
      <c r="J297" t="str">
        <f>'Raw Data'!W296</f>
        <v/>
      </c>
      <c r="K297" t="str">
        <f>'Raw Data'!X296</f>
        <v/>
      </c>
      <c r="L297" t="str">
        <f>'Raw Data'!Y296</f>
        <v/>
      </c>
      <c r="M297" t="str">
        <f>'Raw Data'!Z296</f>
        <v/>
      </c>
      <c r="N297" t="str">
        <f>'Raw Data'!AA296</f>
        <v/>
      </c>
      <c r="O297">
        <f>'Raw Data'!AB296</f>
        <v>1</v>
      </c>
      <c r="P297">
        <f>'Raw Data'!AC296</f>
        <v>1</v>
      </c>
    </row>
    <row r="298" spans="1:16" x14ac:dyDescent="0.35">
      <c r="A298" s="9" t="str">
        <f>'Raw Data'!A298</f>
        <v>VPD-376</v>
      </c>
      <c r="B298" s="9" t="str">
        <f>'Raw Data'!B298</f>
        <v>MAG*3.0*307</v>
      </c>
      <c r="C298" s="9" t="str">
        <f>'Raw Data'!C298</f>
        <v>VOCCB Approved to Install</v>
      </c>
      <c r="D298" s="9" t="str">
        <f>'Raw Data'!D298</f>
        <v>VOCCB Approved to Install</v>
      </c>
      <c r="E298">
        <f>'Raw Data'!R297</f>
        <v>2</v>
      </c>
      <c r="F298">
        <f>'Raw Data'!S297</f>
        <v>2</v>
      </c>
      <c r="G298" s="13">
        <f>'Raw Data'!T297</f>
        <v>5</v>
      </c>
      <c r="H298">
        <f>'Raw Data'!U297</f>
        <v>5</v>
      </c>
      <c r="I298" t="str">
        <f>'Raw Data'!V297</f>
        <v/>
      </c>
      <c r="J298" t="str">
        <f>'Raw Data'!W297</f>
        <v/>
      </c>
      <c r="K298">
        <f>'Raw Data'!X297</f>
        <v>-5</v>
      </c>
      <c r="L298">
        <f>'Raw Data'!Y297</f>
        <v>-5</v>
      </c>
      <c r="M298" t="str">
        <f>'Raw Data'!Z297</f>
        <v/>
      </c>
      <c r="N298" t="str">
        <f>'Raw Data'!AA297</f>
        <v/>
      </c>
      <c r="O298">
        <f>'Raw Data'!AB297</f>
        <v>5</v>
      </c>
      <c r="P298">
        <f>'Raw Data'!AC297</f>
        <v>5</v>
      </c>
    </row>
    <row r="299" spans="1:16" x14ac:dyDescent="0.35">
      <c r="A299" s="9" t="str">
        <f>'Raw Data'!A299</f>
        <v>VPD-375</v>
      </c>
      <c r="B299" s="9" t="str">
        <f>'Raw Data'!B299</f>
        <v>PSJ*5.0*420</v>
      </c>
      <c r="C299" s="9" t="str">
        <f>'Raw Data'!C299</f>
        <v>VOCCB Approved to Install</v>
      </c>
      <c r="D299" s="9" t="str">
        <f>'Raw Data'!D299</f>
        <v>VOCCB Approved to Install</v>
      </c>
      <c r="E299">
        <f>'Raw Data'!R298</f>
        <v>1</v>
      </c>
      <c r="F299">
        <f>'Raw Data'!S298</f>
        <v>1</v>
      </c>
      <c r="G299" s="13">
        <f>'Raw Data'!T298</f>
        <v>2</v>
      </c>
      <c r="H299">
        <f>'Raw Data'!U298</f>
        <v>2</v>
      </c>
      <c r="I299" t="str">
        <f>'Raw Data'!V298</f>
        <v/>
      </c>
      <c r="J299" t="str">
        <f>'Raw Data'!W298</f>
        <v/>
      </c>
      <c r="K299">
        <f>'Raw Data'!X298</f>
        <v>1</v>
      </c>
      <c r="L299">
        <f>'Raw Data'!Y298</f>
        <v>1</v>
      </c>
      <c r="M299" t="str">
        <f>'Raw Data'!Z298</f>
        <v/>
      </c>
      <c r="N299" t="str">
        <f>'Raw Data'!AA298</f>
        <v/>
      </c>
      <c r="O299">
        <f>'Raw Data'!AB298</f>
        <v>1</v>
      </c>
      <c r="P299">
        <f>'Raw Data'!AC298</f>
        <v>2</v>
      </c>
    </row>
    <row r="300" spans="1:16" x14ac:dyDescent="0.35">
      <c r="A300" s="9" t="str">
        <f>'Raw Data'!A300</f>
        <v>VPD-374</v>
      </c>
      <c r="B300" s="9" t="str">
        <f>'Raw Data'!B300</f>
        <v>EAS*1.0*205</v>
      </c>
      <c r="C300" s="9" t="str">
        <f>'Raw Data'!C300</f>
        <v>VOCCB Approved to Install</v>
      </c>
      <c r="D300" s="9" t="str">
        <f>'Raw Data'!D300</f>
        <v>VOCCB Approved to Install</v>
      </c>
      <c r="E300">
        <f>'Raw Data'!R299</f>
        <v>2</v>
      </c>
      <c r="F300">
        <f>'Raw Data'!S299</f>
        <v>2</v>
      </c>
      <c r="G300" s="13">
        <f>'Raw Data'!T299</f>
        <v>1</v>
      </c>
      <c r="H300">
        <f>'Raw Data'!U299</f>
        <v>1</v>
      </c>
      <c r="I300" t="str">
        <f>'Raw Data'!V299</f>
        <v/>
      </c>
      <c r="J300" t="str">
        <f>'Raw Data'!W299</f>
        <v/>
      </c>
      <c r="K300">
        <f>'Raw Data'!X299</f>
        <v>2</v>
      </c>
      <c r="L300">
        <f>'Raw Data'!Y299</f>
        <v>2</v>
      </c>
      <c r="M300" t="str">
        <f>'Raw Data'!Z299</f>
        <v/>
      </c>
      <c r="N300" t="str">
        <f>'Raw Data'!AA299</f>
        <v/>
      </c>
      <c r="O300">
        <f>'Raw Data'!AB299</f>
        <v>1</v>
      </c>
      <c r="P300">
        <f>'Raw Data'!AC299</f>
        <v>2</v>
      </c>
    </row>
    <row r="301" spans="1:16" x14ac:dyDescent="0.35">
      <c r="A301" s="9" t="str">
        <f>'Raw Data'!A301</f>
        <v>VPD-373</v>
      </c>
      <c r="B301" s="9" t="str">
        <f>'Raw Data'!B301</f>
        <v>IB*2.0*719</v>
      </c>
      <c r="C301" s="9" t="str">
        <f>'Raw Data'!C301</f>
        <v>VOCCB Approved to Install</v>
      </c>
      <c r="D301" s="9" t="str">
        <f>'Raw Data'!D301</f>
        <v>VOCCB Approved to Install</v>
      </c>
      <c r="E301">
        <f>'Raw Data'!R300</f>
        <v>2</v>
      </c>
      <c r="F301">
        <f>'Raw Data'!S300</f>
        <v>2</v>
      </c>
      <c r="G301" s="13" t="str">
        <f>'Raw Data'!T300</f>
        <v/>
      </c>
      <c r="H301" t="str">
        <f>'Raw Data'!U300</f>
        <v/>
      </c>
      <c r="I301" t="str">
        <f>'Raw Data'!V300</f>
        <v/>
      </c>
      <c r="J301" t="str">
        <f>'Raw Data'!W300</f>
        <v/>
      </c>
      <c r="K301" t="str">
        <f>'Raw Data'!X300</f>
        <v/>
      </c>
      <c r="L301" t="str">
        <f>'Raw Data'!Y300</f>
        <v/>
      </c>
      <c r="M301" t="str">
        <f>'Raw Data'!Z300</f>
        <v/>
      </c>
      <c r="N301" t="str">
        <f>'Raw Data'!AA300</f>
        <v/>
      </c>
      <c r="O301">
        <f>'Raw Data'!AB300</f>
        <v>1</v>
      </c>
      <c r="P301">
        <f>'Raw Data'!AC300</f>
        <v>1</v>
      </c>
    </row>
    <row r="302" spans="1:16" x14ac:dyDescent="0.35">
      <c r="A302" s="9" t="str">
        <f>'Raw Data'!A302</f>
        <v>VPD-372</v>
      </c>
      <c r="B302" s="9" t="str">
        <f>'Raw Data'!B302</f>
        <v>GMRC*3.0*176</v>
      </c>
      <c r="C302" s="9" t="str">
        <f>'Raw Data'!C302</f>
        <v>VOCCB Approved to Install</v>
      </c>
      <c r="D302" s="9" t="str">
        <f>'Raw Data'!D302</f>
        <v>VOCCB Approved to Install</v>
      </c>
      <c r="E302">
        <f>'Raw Data'!R301</f>
        <v>2</v>
      </c>
      <c r="F302">
        <f>'Raw Data'!S301</f>
        <v>2</v>
      </c>
      <c r="G302" s="13">
        <f>'Raw Data'!T301</f>
        <v>1</v>
      </c>
      <c r="H302">
        <f>'Raw Data'!U301</f>
        <v>1</v>
      </c>
      <c r="I302" t="str">
        <f>'Raw Data'!V301</f>
        <v/>
      </c>
      <c r="J302" t="str">
        <f>'Raw Data'!W301</f>
        <v/>
      </c>
      <c r="K302">
        <f>'Raw Data'!X301</f>
        <v>1</v>
      </c>
      <c r="L302">
        <f>'Raw Data'!Y301</f>
        <v>1</v>
      </c>
      <c r="M302" t="str">
        <f>'Raw Data'!Z301</f>
        <v/>
      </c>
      <c r="N302" t="str">
        <f>'Raw Data'!AA301</f>
        <v/>
      </c>
      <c r="O302">
        <f>'Raw Data'!AB301</f>
        <v>2</v>
      </c>
      <c r="P302">
        <f>'Raw Data'!AC301</f>
        <v>2</v>
      </c>
    </row>
    <row r="303" spans="1:16" x14ac:dyDescent="0.35">
      <c r="A303" s="9" t="str">
        <f>'Raw Data'!A303</f>
        <v>VPD-370</v>
      </c>
      <c r="B303" s="9" t="str">
        <f>'Raw Data'!B303</f>
        <v>JLV*2.9*14</v>
      </c>
      <c r="C303" s="9" t="str">
        <f>'Raw Data'!C303</f>
        <v>VOCCB Approved to Install</v>
      </c>
      <c r="D303" s="9" t="str">
        <f>'Raw Data'!D303</f>
        <v>VOCCB Approved to Install</v>
      </c>
      <c r="E303">
        <f>'Raw Data'!R302</f>
        <v>2</v>
      </c>
      <c r="F303">
        <f>'Raw Data'!S302</f>
        <v>2</v>
      </c>
      <c r="G303" s="13">
        <f>'Raw Data'!T302</f>
        <v>7</v>
      </c>
      <c r="H303">
        <f>'Raw Data'!U302</f>
        <v>7</v>
      </c>
      <c r="I303" t="str">
        <f>'Raw Data'!V302</f>
        <v/>
      </c>
      <c r="J303" t="str">
        <f>'Raw Data'!W302</f>
        <v/>
      </c>
      <c r="K303">
        <f>'Raw Data'!X302</f>
        <v>1</v>
      </c>
      <c r="L303">
        <f>'Raw Data'!Y302</f>
        <v>1</v>
      </c>
      <c r="M303" t="str">
        <f>'Raw Data'!Z302</f>
        <v/>
      </c>
      <c r="N303" t="str">
        <f>'Raw Data'!AA302</f>
        <v/>
      </c>
      <c r="O303">
        <f>'Raw Data'!AB302</f>
        <v>1</v>
      </c>
      <c r="P303">
        <f>'Raw Data'!AC302</f>
        <v>7</v>
      </c>
    </row>
    <row r="304" spans="1:16" x14ac:dyDescent="0.35">
      <c r="A304" s="9" t="str">
        <f>'Raw Data'!A304</f>
        <v>VPD-369</v>
      </c>
      <c r="B304" s="9" t="str">
        <f>'Raw Data'!B304</f>
        <v>PRCA*4.5*385 (CANCELLED)</v>
      </c>
      <c r="C304" s="9" t="str">
        <f>'Raw Data'!C304</f>
        <v>VOCCB Approved to Install</v>
      </c>
      <c r="D304" s="9" t="str">
        <f>'Raw Data'!D304</f>
        <v>VOCCB Approved to Install</v>
      </c>
      <c r="E304">
        <f>'Raw Data'!R303</f>
        <v>1</v>
      </c>
      <c r="F304">
        <f>'Raw Data'!S303</f>
        <v>1</v>
      </c>
      <c r="G304" s="13" t="str">
        <f>'Raw Data'!T303</f>
        <v/>
      </c>
      <c r="H304" t="str">
        <f>'Raw Data'!U303</f>
        <v/>
      </c>
      <c r="I304" t="str">
        <f>'Raw Data'!V303</f>
        <v/>
      </c>
      <c r="J304" t="str">
        <f>'Raw Data'!W303</f>
        <v/>
      </c>
      <c r="K304" t="str">
        <f>'Raw Data'!X303</f>
        <v/>
      </c>
      <c r="L304" t="str">
        <f>'Raw Data'!Y303</f>
        <v/>
      </c>
      <c r="M304" t="str">
        <f>'Raw Data'!Z303</f>
        <v/>
      </c>
      <c r="N304" t="str">
        <f>'Raw Data'!AA303</f>
        <v/>
      </c>
      <c r="O304">
        <f>'Raw Data'!AB303</f>
        <v>1</v>
      </c>
      <c r="P304">
        <f>'Raw Data'!AC303</f>
        <v>1</v>
      </c>
    </row>
    <row r="305" spans="1:16" x14ac:dyDescent="0.35">
      <c r="A305" s="9" t="str">
        <f>'Raw Data'!A305</f>
        <v>VPD-368</v>
      </c>
      <c r="B305" s="9" t="str">
        <f>'Raw Data'!B305</f>
        <v>PRCA*4.5*388</v>
      </c>
      <c r="C305" s="9" t="str">
        <f>'Raw Data'!C305</f>
        <v>VOCCB Approved to Install</v>
      </c>
      <c r="D305" s="9" t="str">
        <f>'Raw Data'!D305</f>
        <v>VOCCB Approved to Install</v>
      </c>
      <c r="E305">
        <f>'Raw Data'!R304</f>
        <v>2</v>
      </c>
      <c r="F305">
        <f>'Raw Data'!S304</f>
        <v>2</v>
      </c>
      <c r="G305" s="13">
        <f>'Raw Data'!T304</f>
        <v>13</v>
      </c>
      <c r="H305">
        <f>'Raw Data'!U304</f>
        <v>14</v>
      </c>
      <c r="I305" t="str">
        <f>'Raw Data'!V304</f>
        <v/>
      </c>
      <c r="J305" t="str">
        <f>'Raw Data'!W304</f>
        <v/>
      </c>
      <c r="K305">
        <f>'Raw Data'!X304</f>
        <v>2</v>
      </c>
      <c r="L305">
        <f>'Raw Data'!Y304</f>
        <v>1</v>
      </c>
      <c r="M305" t="str">
        <f>'Raw Data'!Z304</f>
        <v/>
      </c>
      <c r="N305" t="str">
        <f>'Raw Data'!AA304</f>
        <v/>
      </c>
      <c r="O305">
        <f>'Raw Data'!AB304</f>
        <v>1</v>
      </c>
      <c r="P305">
        <f>'Raw Data'!AC304</f>
        <v>14</v>
      </c>
    </row>
    <row r="306" spans="1:16" x14ac:dyDescent="0.35">
      <c r="A306" s="9" t="str">
        <f>'Raw Data'!A306</f>
        <v>VPD-367</v>
      </c>
      <c r="B306" s="9" t="str">
        <f>'Raw Data'!B306</f>
        <v>MAG*3.0*308</v>
      </c>
      <c r="C306" s="9" t="str">
        <f>'Raw Data'!C306</f>
        <v>VOCCB Approved to Install</v>
      </c>
      <c r="D306" s="9" t="str">
        <f>'Raw Data'!D306</f>
        <v>VOCCB Approved to Install</v>
      </c>
      <c r="E306">
        <f>'Raw Data'!R305</f>
        <v>2</v>
      </c>
      <c r="F306">
        <f>'Raw Data'!S305</f>
        <v>2</v>
      </c>
      <c r="G306" s="13">
        <f>'Raw Data'!T305</f>
        <v>2</v>
      </c>
      <c r="H306">
        <f>'Raw Data'!U305</f>
        <v>2</v>
      </c>
      <c r="I306" t="str">
        <f>'Raw Data'!V305</f>
        <v/>
      </c>
      <c r="J306" t="str">
        <f>'Raw Data'!W305</f>
        <v/>
      </c>
      <c r="K306">
        <f>'Raw Data'!X305</f>
        <v>1</v>
      </c>
      <c r="L306">
        <f>'Raw Data'!Y305</f>
        <v>1</v>
      </c>
      <c r="M306" t="str">
        <f>'Raw Data'!Z305</f>
        <v/>
      </c>
      <c r="N306" t="str">
        <f>'Raw Data'!AA305</f>
        <v/>
      </c>
      <c r="O306">
        <f>'Raw Data'!AB305</f>
        <v>2</v>
      </c>
      <c r="P306">
        <f>'Raw Data'!AC305</f>
        <v>3</v>
      </c>
    </row>
    <row r="307" spans="1:16" x14ac:dyDescent="0.35">
      <c r="A307" s="9" t="str">
        <f>'Raw Data'!A307</f>
        <v>VPD-366</v>
      </c>
      <c r="B307" s="9" t="str">
        <f>'Raw Data'!B307</f>
        <v>XU*8.0*757</v>
      </c>
      <c r="C307" s="9" t="str">
        <f>'Raw Data'!C307</f>
        <v>VOCCB Approved to Install</v>
      </c>
      <c r="D307" s="9" t="str">
        <f>'Raw Data'!D307</f>
        <v>VOCCB Approved to Install</v>
      </c>
      <c r="E307">
        <f>'Raw Data'!R306</f>
        <v>2</v>
      </c>
      <c r="F307">
        <f>'Raw Data'!S306</f>
        <v>2</v>
      </c>
      <c r="G307" s="13">
        <f>'Raw Data'!T306</f>
        <v>2</v>
      </c>
      <c r="H307">
        <f>'Raw Data'!U306</f>
        <v>2</v>
      </c>
      <c r="I307" t="str">
        <f>'Raw Data'!V306</f>
        <v/>
      </c>
      <c r="J307" t="str">
        <f>'Raw Data'!W306</f>
        <v/>
      </c>
      <c r="K307">
        <f>'Raw Data'!X306</f>
        <v>1</v>
      </c>
      <c r="L307">
        <f>'Raw Data'!Y306</f>
        <v>1</v>
      </c>
      <c r="M307" t="str">
        <f>'Raw Data'!Z306</f>
        <v/>
      </c>
      <c r="N307" t="str">
        <f>'Raw Data'!AA306</f>
        <v/>
      </c>
      <c r="O307">
        <f>'Raw Data'!AB306</f>
        <v>1</v>
      </c>
      <c r="P307">
        <f>'Raw Data'!AC306</f>
        <v>2</v>
      </c>
    </row>
    <row r="308" spans="1:16" x14ac:dyDescent="0.35">
      <c r="A308" s="9" t="str">
        <f>'Raw Data'!A308</f>
        <v>VPD-365</v>
      </c>
      <c r="B308" s="9" t="str">
        <f>'Raw Data'!B308</f>
        <v>XU*8.0*734</v>
      </c>
      <c r="C308" s="9" t="str">
        <f>'Raw Data'!C308</f>
        <v>VOCCB Approved to Install</v>
      </c>
      <c r="D308" s="9" t="str">
        <f>'Raw Data'!D308</f>
        <v>VOCCB Approved to Install</v>
      </c>
      <c r="E308">
        <f>'Raw Data'!R307</f>
        <v>2</v>
      </c>
      <c r="F308">
        <f>'Raw Data'!S307</f>
        <v>2</v>
      </c>
      <c r="G308" s="13">
        <f>'Raw Data'!T307</f>
        <v>1</v>
      </c>
      <c r="H308">
        <f>'Raw Data'!U307</f>
        <v>2</v>
      </c>
      <c r="I308" t="str">
        <f>'Raw Data'!V307</f>
        <v/>
      </c>
      <c r="J308" t="str">
        <f>'Raw Data'!W307</f>
        <v/>
      </c>
      <c r="K308">
        <f>'Raw Data'!X307</f>
        <v>2</v>
      </c>
      <c r="L308">
        <f>'Raw Data'!Y307</f>
        <v>1</v>
      </c>
      <c r="M308" t="str">
        <f>'Raw Data'!Z307</f>
        <v/>
      </c>
      <c r="N308" t="str">
        <f>'Raw Data'!AA307</f>
        <v/>
      </c>
      <c r="O308">
        <f>'Raw Data'!AB307</f>
        <v>1</v>
      </c>
      <c r="P308">
        <f>'Raw Data'!AC307</f>
        <v>2</v>
      </c>
    </row>
    <row r="309" spans="1:16" x14ac:dyDescent="0.35">
      <c r="A309" s="9" t="str">
        <f>'Raw Data'!A309</f>
        <v>VPD-364</v>
      </c>
      <c r="B309" s="9" t="str">
        <f>'Raw Data'!B309</f>
        <v>XU*8.0*755</v>
      </c>
      <c r="C309" s="9" t="str">
        <f>'Raw Data'!C309</f>
        <v>VOCCB Approved to Install</v>
      </c>
      <c r="D309" s="9" t="str">
        <f>'Raw Data'!D309</f>
        <v>VOCCB Approved to Install</v>
      </c>
      <c r="E309">
        <f>'Raw Data'!R308</f>
        <v>2</v>
      </c>
      <c r="F309">
        <f>'Raw Data'!S308</f>
        <v>2</v>
      </c>
      <c r="G309" s="13">
        <f>'Raw Data'!T308</f>
        <v>1</v>
      </c>
      <c r="H309">
        <f>'Raw Data'!U308</f>
        <v>2</v>
      </c>
      <c r="I309" t="str">
        <f>'Raw Data'!V308</f>
        <v/>
      </c>
      <c r="J309" t="str">
        <f>'Raw Data'!W308</f>
        <v/>
      </c>
      <c r="K309">
        <f>'Raw Data'!X308</f>
        <v>2</v>
      </c>
      <c r="L309">
        <f>'Raw Data'!Y308</f>
        <v>1</v>
      </c>
      <c r="M309" t="str">
        <f>'Raw Data'!Z308</f>
        <v/>
      </c>
      <c r="N309" t="str">
        <f>'Raw Data'!AA308</f>
        <v/>
      </c>
      <c r="O309">
        <f>'Raw Data'!AB308</f>
        <v>1</v>
      </c>
      <c r="P309">
        <f>'Raw Data'!AC308</f>
        <v>2</v>
      </c>
    </row>
    <row r="310" spans="1:16" x14ac:dyDescent="0.35">
      <c r="A310" s="9" t="str">
        <f>'Raw Data'!A310</f>
        <v>VPD-361</v>
      </c>
      <c r="B310" s="9" t="str">
        <f>'Raw Data'!B310</f>
        <v>MAG*3.0*316</v>
      </c>
      <c r="C310" s="9" t="str">
        <f>'Raw Data'!C310</f>
        <v>VOCCB Approved to Install</v>
      </c>
      <c r="D310" s="9" t="str">
        <f>'Raw Data'!D310</f>
        <v>VOCCB Approved to Install</v>
      </c>
      <c r="E310">
        <f>'Raw Data'!R309</f>
        <v>2</v>
      </c>
      <c r="F310">
        <f>'Raw Data'!S309</f>
        <v>16</v>
      </c>
      <c r="G310" s="13">
        <f>'Raw Data'!T309</f>
        <v>1</v>
      </c>
      <c r="H310">
        <f>'Raw Data'!U309</f>
        <v>2</v>
      </c>
      <c r="I310" t="str">
        <f>'Raw Data'!V309</f>
        <v/>
      </c>
      <c r="J310" t="str">
        <f>'Raw Data'!W309</f>
        <v/>
      </c>
      <c r="K310">
        <f>'Raw Data'!X309</f>
        <v>2</v>
      </c>
      <c r="L310">
        <f>'Raw Data'!Y309</f>
        <v>1</v>
      </c>
      <c r="M310" t="str">
        <f>'Raw Data'!Z309</f>
        <v/>
      </c>
      <c r="N310" t="str">
        <f>'Raw Data'!AA309</f>
        <v/>
      </c>
      <c r="O310">
        <f>'Raw Data'!AB309</f>
        <v>1</v>
      </c>
      <c r="P310">
        <f>'Raw Data'!AC309</f>
        <v>2</v>
      </c>
    </row>
    <row r="311" spans="1:16" x14ac:dyDescent="0.35">
      <c r="A311" s="9" t="str">
        <f>'Raw Data'!A311</f>
        <v>VPD-360</v>
      </c>
      <c r="B311" s="9" t="str">
        <f>'Raw Data'!B311</f>
        <v>DG*5.3*1065</v>
      </c>
      <c r="C311" s="9" t="str">
        <f>'Raw Data'!C311</f>
        <v>VOCCB Approved to Install</v>
      </c>
      <c r="D311" s="9" t="str">
        <f>'Raw Data'!D311</f>
        <v>VOCCB Approved to Install</v>
      </c>
      <c r="E311">
        <f>'Raw Data'!R310</f>
        <v>1</v>
      </c>
      <c r="F311">
        <f>'Raw Data'!S310</f>
        <v>1</v>
      </c>
      <c r="G311" s="13">
        <f>'Raw Data'!T310</f>
        <v>2</v>
      </c>
      <c r="H311">
        <f>'Raw Data'!U310</f>
        <v>2</v>
      </c>
      <c r="I311" t="str">
        <f>'Raw Data'!V310</f>
        <v/>
      </c>
      <c r="J311" t="str">
        <f>'Raw Data'!W310</f>
        <v/>
      </c>
      <c r="K311">
        <f>'Raw Data'!X310</f>
        <v>1</v>
      </c>
      <c r="L311">
        <f>'Raw Data'!Y310</f>
        <v>1</v>
      </c>
      <c r="M311" t="str">
        <f>'Raw Data'!Z310</f>
        <v/>
      </c>
      <c r="N311" t="str">
        <f>'Raw Data'!AA310</f>
        <v/>
      </c>
      <c r="O311">
        <f>'Raw Data'!AB310</f>
        <v>1</v>
      </c>
      <c r="P311">
        <f>'Raw Data'!AC310</f>
        <v>2</v>
      </c>
    </row>
    <row r="312" spans="1:16" x14ac:dyDescent="0.35">
      <c r="A312" s="9" t="str">
        <f>'Raw Data'!A312</f>
        <v>VPD-359</v>
      </c>
      <c r="B312" s="9" t="str">
        <f>'Raw Data'!B312</f>
        <v>OR*3.0*570</v>
      </c>
      <c r="C312" s="9" t="str">
        <f>'Raw Data'!C312</f>
        <v>VOCCB Approved to Install</v>
      </c>
      <c r="D312" s="9" t="str">
        <f>'Raw Data'!D312</f>
        <v>VOCCB Approved to Install</v>
      </c>
      <c r="E312">
        <f>'Raw Data'!R311</f>
        <v>1</v>
      </c>
      <c r="F312">
        <f>'Raw Data'!S311</f>
        <v>1</v>
      </c>
      <c r="G312" s="13">
        <f>'Raw Data'!T311</f>
        <v>2</v>
      </c>
      <c r="H312">
        <f>'Raw Data'!U311</f>
        <v>2</v>
      </c>
      <c r="I312" t="str">
        <f>'Raw Data'!V311</f>
        <v/>
      </c>
      <c r="J312" t="str">
        <f>'Raw Data'!W311</f>
        <v/>
      </c>
      <c r="K312">
        <f>'Raw Data'!X311</f>
        <v>1</v>
      </c>
      <c r="L312">
        <f>'Raw Data'!Y311</f>
        <v>1</v>
      </c>
      <c r="M312" t="str">
        <f>'Raw Data'!Z311</f>
        <v/>
      </c>
      <c r="N312" t="str">
        <f>'Raw Data'!AA311</f>
        <v/>
      </c>
      <c r="O312">
        <f>'Raw Data'!AB311</f>
        <v>1</v>
      </c>
      <c r="P312">
        <f>'Raw Data'!AC311</f>
        <v>2</v>
      </c>
    </row>
    <row r="313" spans="1:16" x14ac:dyDescent="0.35">
      <c r="A313" s="9" t="str">
        <f>'Raw Data'!A313</f>
        <v>VPD-358</v>
      </c>
      <c r="B313" s="9" t="str">
        <f>'Raw Data'!B313</f>
        <v>SR*3.0*200</v>
      </c>
      <c r="C313" s="9" t="str">
        <f>'Raw Data'!C313</f>
        <v>VOCCB Approved to Install</v>
      </c>
      <c r="D313" s="9" t="str">
        <f>'Raw Data'!D313</f>
        <v>VOCCB Approved to Install</v>
      </c>
      <c r="E313">
        <f>'Raw Data'!R312</f>
        <v>1</v>
      </c>
      <c r="F313">
        <f>'Raw Data'!S312</f>
        <v>1</v>
      </c>
      <c r="G313" s="13" t="str">
        <f>'Raw Data'!T312</f>
        <v/>
      </c>
      <c r="H313" t="str">
        <f>'Raw Data'!U312</f>
        <v/>
      </c>
      <c r="I313" t="str">
        <f>'Raw Data'!V312</f>
        <v/>
      </c>
      <c r="J313" t="str">
        <f>'Raw Data'!W312</f>
        <v/>
      </c>
      <c r="K313" t="str">
        <f>'Raw Data'!X312</f>
        <v/>
      </c>
      <c r="L313" t="str">
        <f>'Raw Data'!Y312</f>
        <v/>
      </c>
      <c r="M313" t="str">
        <f>'Raw Data'!Z312</f>
        <v/>
      </c>
      <c r="N313" t="str">
        <f>'Raw Data'!AA312</f>
        <v/>
      </c>
      <c r="O313">
        <f>'Raw Data'!AB312</f>
        <v>1</v>
      </c>
      <c r="P313">
        <f>'Raw Data'!AC312</f>
        <v>1</v>
      </c>
    </row>
    <row r="314" spans="1:16" x14ac:dyDescent="0.35">
      <c r="A314" s="9" t="str">
        <f>'Raw Data'!A314</f>
        <v>VPD-357</v>
      </c>
      <c r="B314" s="9" t="str">
        <f>'Raw Data'!B314</f>
        <v>IB*2.0*665</v>
      </c>
      <c r="C314" s="9" t="str">
        <f>'Raw Data'!C314</f>
        <v>VOCCB Approved to Install</v>
      </c>
      <c r="D314" s="9" t="str">
        <f>'Raw Data'!D314</f>
        <v>VOCCB Approved to Install</v>
      </c>
      <c r="E314">
        <f>'Raw Data'!R313</f>
        <v>1</v>
      </c>
      <c r="F314">
        <f>'Raw Data'!S313</f>
        <v>1</v>
      </c>
      <c r="G314" s="13">
        <f>'Raw Data'!T313</f>
        <v>1</v>
      </c>
      <c r="H314">
        <f>'Raw Data'!U313</f>
        <v>2</v>
      </c>
      <c r="I314" t="str">
        <f>'Raw Data'!V313</f>
        <v/>
      </c>
      <c r="J314" t="str">
        <f>'Raw Data'!W313</f>
        <v/>
      </c>
      <c r="K314">
        <f>'Raw Data'!X313</f>
        <v>2</v>
      </c>
      <c r="L314">
        <f>'Raw Data'!Y313</f>
        <v>1</v>
      </c>
      <c r="M314" t="str">
        <f>'Raw Data'!Z313</f>
        <v/>
      </c>
      <c r="N314" t="str">
        <f>'Raw Data'!AA313</f>
        <v/>
      </c>
      <c r="O314">
        <f>'Raw Data'!AB313</f>
        <v>1</v>
      </c>
      <c r="P314">
        <f>'Raw Data'!AC313</f>
        <v>2</v>
      </c>
    </row>
    <row r="315" spans="1:16" x14ac:dyDescent="0.35">
      <c r="A315" s="9" t="str">
        <f>'Raw Data'!A315</f>
        <v>VPD-356</v>
      </c>
      <c r="B315" s="9" t="str">
        <f>'Raw Data'!B315</f>
        <v>PRCA*4.5*380</v>
      </c>
      <c r="C315" s="9" t="str">
        <f>'Raw Data'!C315</f>
        <v>VOCCB Approved to Install</v>
      </c>
      <c r="D315" s="9" t="str">
        <f>'Raw Data'!D315</f>
        <v>VOCCB Approved to Install</v>
      </c>
      <c r="E315">
        <f>'Raw Data'!R314</f>
        <v>2</v>
      </c>
      <c r="F315">
        <f>'Raw Data'!S314</f>
        <v>2</v>
      </c>
      <c r="G315" s="13">
        <f>'Raw Data'!T314</f>
        <v>1</v>
      </c>
      <c r="H315">
        <f>'Raw Data'!U314</f>
        <v>2</v>
      </c>
      <c r="I315" t="str">
        <f>'Raw Data'!V314</f>
        <v/>
      </c>
      <c r="J315" t="str">
        <f>'Raw Data'!W314</f>
        <v/>
      </c>
      <c r="K315">
        <f>'Raw Data'!X314</f>
        <v>2</v>
      </c>
      <c r="L315">
        <f>'Raw Data'!Y314</f>
        <v>1</v>
      </c>
      <c r="M315" t="str">
        <f>'Raw Data'!Z314</f>
        <v/>
      </c>
      <c r="N315" t="str">
        <f>'Raw Data'!AA314</f>
        <v/>
      </c>
      <c r="O315">
        <f>'Raw Data'!AB314</f>
        <v>1</v>
      </c>
      <c r="P315">
        <f>'Raw Data'!AC314</f>
        <v>2</v>
      </c>
    </row>
    <row r="316" spans="1:16" x14ac:dyDescent="0.35">
      <c r="A316" s="9" t="str">
        <f>'Raw Data'!A316</f>
        <v>VPD-355</v>
      </c>
      <c r="B316" s="9" t="str">
        <f>'Raw Data'!B316</f>
        <v>DG*5.3*1063</v>
      </c>
      <c r="C316" s="9" t="str">
        <f>'Raw Data'!C316</f>
        <v>VOCCB Approved to Install</v>
      </c>
      <c r="D316" s="9" t="str">
        <f>'Raw Data'!D316</f>
        <v>VOCCB Approved to Install</v>
      </c>
      <c r="E316">
        <f>'Raw Data'!R315</f>
        <v>2</v>
      </c>
      <c r="F316">
        <f>'Raw Data'!S315</f>
        <v>2</v>
      </c>
      <c r="G316" s="13">
        <f>'Raw Data'!T315</f>
        <v>1</v>
      </c>
      <c r="H316">
        <f>'Raw Data'!U315</f>
        <v>2</v>
      </c>
      <c r="I316" t="str">
        <f>'Raw Data'!V315</f>
        <v/>
      </c>
      <c r="J316" t="str">
        <f>'Raw Data'!W315</f>
        <v/>
      </c>
      <c r="K316">
        <f>'Raw Data'!X315</f>
        <v>2</v>
      </c>
      <c r="L316">
        <f>'Raw Data'!Y315</f>
        <v>1</v>
      </c>
      <c r="M316" t="str">
        <f>'Raw Data'!Z315</f>
        <v/>
      </c>
      <c r="N316" t="str">
        <f>'Raw Data'!AA315</f>
        <v/>
      </c>
      <c r="O316">
        <f>'Raw Data'!AB315</f>
        <v>1</v>
      </c>
      <c r="P316">
        <f>'Raw Data'!AC315</f>
        <v>2</v>
      </c>
    </row>
    <row r="317" spans="1:16" x14ac:dyDescent="0.35">
      <c r="A317" s="9" t="str">
        <f>'Raw Data'!A317</f>
        <v>VPD-354</v>
      </c>
      <c r="B317" s="9" t="str">
        <f>'Raw Data'!B317</f>
        <v>FB*3.5*185</v>
      </c>
      <c r="C317" s="9" t="str">
        <f>'Raw Data'!C317</f>
        <v>VOCCB Approved to Install</v>
      </c>
      <c r="D317" s="9" t="str">
        <f>'Raw Data'!D317</f>
        <v>VOCCB Approved to Install</v>
      </c>
      <c r="E317">
        <f>'Raw Data'!R316</f>
        <v>1</v>
      </c>
      <c r="F317">
        <f>'Raw Data'!S316</f>
        <v>2</v>
      </c>
      <c r="G317" s="13">
        <f>'Raw Data'!T316</f>
        <v>1</v>
      </c>
      <c r="H317">
        <f>'Raw Data'!U316</f>
        <v>2</v>
      </c>
      <c r="I317" t="str">
        <f>'Raw Data'!V316</f>
        <v/>
      </c>
      <c r="J317" t="str">
        <f>'Raw Data'!W316</f>
        <v/>
      </c>
      <c r="K317">
        <f>'Raw Data'!X316</f>
        <v>2</v>
      </c>
      <c r="L317">
        <f>'Raw Data'!Y316</f>
        <v>1</v>
      </c>
      <c r="M317" t="str">
        <f>'Raw Data'!Z316</f>
        <v/>
      </c>
      <c r="N317" t="str">
        <f>'Raw Data'!AA316</f>
        <v/>
      </c>
      <c r="O317">
        <f>'Raw Data'!AB316</f>
        <v>1</v>
      </c>
      <c r="P317">
        <f>'Raw Data'!AC316</f>
        <v>2</v>
      </c>
    </row>
    <row r="318" spans="1:16" x14ac:dyDescent="0.35">
      <c r="A318" s="9" t="str">
        <f>'Raw Data'!A318</f>
        <v>VPD-353</v>
      </c>
      <c r="B318" s="9" t="str">
        <f>'Raw Data'!B318</f>
        <v>SD*5.3*738, OR*3.0*520, GMRC*3.0*150, DVBA*2.7*217</v>
      </c>
      <c r="C318" s="9" t="str">
        <f>'Raw Data'!C318</f>
        <v>VOCCB Approved to Install</v>
      </c>
      <c r="D318" s="9" t="str">
        <f>'Raw Data'!D318</f>
        <v>Do Not Install</v>
      </c>
      <c r="E318">
        <f>'Raw Data'!R317</f>
        <v>1</v>
      </c>
      <c r="F318">
        <f>'Raw Data'!S317</f>
        <v>1</v>
      </c>
      <c r="G318" s="13">
        <f>'Raw Data'!T317</f>
        <v>1</v>
      </c>
      <c r="H318">
        <f>'Raw Data'!U317</f>
        <v>2</v>
      </c>
      <c r="I318" t="str">
        <f>'Raw Data'!V317</f>
        <v/>
      </c>
      <c r="J318" t="str">
        <f>'Raw Data'!W317</f>
        <v/>
      </c>
      <c r="K318">
        <f>'Raw Data'!X317</f>
        <v>2</v>
      </c>
      <c r="L318">
        <f>'Raw Data'!Y317</f>
        <v>1</v>
      </c>
      <c r="M318" t="str">
        <f>'Raw Data'!Z317</f>
        <v/>
      </c>
      <c r="N318" t="str">
        <f>'Raw Data'!AA317</f>
        <v/>
      </c>
      <c r="O318">
        <f>'Raw Data'!AB317</f>
        <v>1</v>
      </c>
      <c r="P318">
        <f>'Raw Data'!AC317</f>
        <v>2</v>
      </c>
    </row>
    <row r="319" spans="1:16" x14ac:dyDescent="0.35">
      <c r="A319" s="9" t="str">
        <f>'Raw Data'!A319</f>
        <v>VPD-352</v>
      </c>
      <c r="B319" s="9" t="str">
        <f>'Raw Data'!B319</f>
        <v>SD*5.3*797</v>
      </c>
      <c r="C319" s="9" t="str">
        <f>'Raw Data'!C319</f>
        <v>VOCCB Approved to Install</v>
      </c>
      <c r="D319" s="9" t="str">
        <f>'Raw Data'!D319</f>
        <v>VOCCB Approved to Install</v>
      </c>
      <c r="E319">
        <f>'Raw Data'!R318</f>
        <v>1</v>
      </c>
      <c r="F319">
        <f>'Raw Data'!S318</f>
        <v>1</v>
      </c>
      <c r="G319" s="13">
        <f>'Raw Data'!T318</f>
        <v>2</v>
      </c>
      <c r="H319" t="str">
        <f>'Raw Data'!U318</f>
        <v/>
      </c>
      <c r="I319" t="str">
        <f>'Raw Data'!V318</f>
        <v/>
      </c>
      <c r="J319" t="str">
        <f>'Raw Data'!W318</f>
        <v/>
      </c>
      <c r="K319">
        <f>'Raw Data'!X318</f>
        <v>-2</v>
      </c>
      <c r="L319" t="str">
        <f>'Raw Data'!Y318</f>
        <v/>
      </c>
      <c r="M319" t="str">
        <f>'Raw Data'!Z318</f>
        <v/>
      </c>
      <c r="N319" t="str">
        <f>'Raw Data'!AA318</f>
        <v/>
      </c>
      <c r="O319">
        <f>'Raw Data'!AB318</f>
        <v>2</v>
      </c>
      <c r="P319">
        <f>'Raw Data'!AC318</f>
        <v>2</v>
      </c>
    </row>
    <row r="320" spans="1:16" x14ac:dyDescent="0.35">
      <c r="A320" s="9" t="str">
        <f>'Raw Data'!A320</f>
        <v>VPD-351</v>
      </c>
      <c r="B320" s="9" t="str">
        <f>'Raw Data'!B320</f>
        <v>MHV*1.0*68</v>
      </c>
      <c r="C320" s="9" t="str">
        <f>'Raw Data'!C320</f>
        <v>VOCCB Approved to Install</v>
      </c>
      <c r="D320" s="9" t="str">
        <f>'Raw Data'!D320</f>
        <v>VOCCB Approved to Install</v>
      </c>
      <c r="E320">
        <f>'Raw Data'!R319</f>
        <v>1</v>
      </c>
      <c r="F320">
        <f>'Raw Data'!S319</f>
        <v>1</v>
      </c>
      <c r="G320" s="13" t="str">
        <f>'Raw Data'!T319</f>
        <v/>
      </c>
      <c r="H320">
        <f>'Raw Data'!U319</f>
        <v>2</v>
      </c>
      <c r="I320" t="str">
        <f>'Raw Data'!V319</f>
        <v/>
      </c>
      <c r="J320">
        <f>'Raw Data'!W319</f>
        <v>169</v>
      </c>
      <c r="K320" t="str">
        <f>'Raw Data'!X319</f>
        <v/>
      </c>
      <c r="L320">
        <f>'Raw Data'!Y319</f>
        <v>1</v>
      </c>
      <c r="M320" t="str">
        <f>'Raw Data'!Z319</f>
        <v/>
      </c>
      <c r="N320">
        <f>'Raw Data'!AA319</f>
        <v>-168</v>
      </c>
      <c r="O320">
        <f>'Raw Data'!AB319</f>
        <v>1</v>
      </c>
      <c r="P320">
        <f>'Raw Data'!AC319</f>
        <v>2</v>
      </c>
    </row>
    <row r="321" spans="1:16" x14ac:dyDescent="0.35">
      <c r="A321" s="9" t="str">
        <f>'Raw Data'!A321</f>
        <v>VPD-350</v>
      </c>
      <c r="B321" s="9" t="str">
        <f>'Raw Data'!B321</f>
        <v>WEBE*3.0*12</v>
      </c>
      <c r="C321" s="9" t="str">
        <f>'Raw Data'!C321</f>
        <v>VOCCB Approved to Install</v>
      </c>
      <c r="D321" s="9" t="str">
        <f>'Raw Data'!D321</f>
        <v>VOCCB Approved to Install</v>
      </c>
      <c r="E321">
        <f>'Raw Data'!R320</f>
        <v>2</v>
      </c>
      <c r="F321">
        <f>'Raw Data'!S320</f>
        <v>2</v>
      </c>
      <c r="G321" s="13" t="str">
        <f>'Raw Data'!T320</f>
        <v/>
      </c>
      <c r="H321" t="str">
        <f>'Raw Data'!U320</f>
        <v/>
      </c>
      <c r="I321" t="str">
        <f>'Raw Data'!V320</f>
        <v/>
      </c>
      <c r="J321" t="str">
        <f>'Raw Data'!W320</f>
        <v/>
      </c>
      <c r="K321" t="str">
        <f>'Raw Data'!X320</f>
        <v/>
      </c>
      <c r="L321" t="str">
        <f>'Raw Data'!Y320</f>
        <v/>
      </c>
      <c r="M321" t="str">
        <f>'Raw Data'!Z320</f>
        <v/>
      </c>
      <c r="N321" t="str">
        <f>'Raw Data'!AA320</f>
        <v/>
      </c>
      <c r="O321">
        <f>'Raw Data'!AB320</f>
        <v>1</v>
      </c>
      <c r="P321">
        <f>'Raw Data'!AC320</f>
        <v>1</v>
      </c>
    </row>
    <row r="322" spans="1:16" x14ac:dyDescent="0.35">
      <c r="A322" s="9" t="str">
        <f>'Raw Data'!A322</f>
        <v>VPD-349</v>
      </c>
      <c r="B322" s="9" t="str">
        <f>'Raw Data'!B322</f>
        <v>PSX*2.0*94</v>
      </c>
      <c r="C322" s="9" t="str">
        <f>'Raw Data'!C322</f>
        <v>VOCCB Approved to Install</v>
      </c>
      <c r="D322" s="9" t="str">
        <f>'Raw Data'!D322</f>
        <v>VOCCB Approved to Install</v>
      </c>
      <c r="E322">
        <f>'Raw Data'!R321</f>
        <v>1</v>
      </c>
      <c r="F322">
        <f>'Raw Data'!S321</f>
        <v>1</v>
      </c>
      <c r="G322" s="13" t="str">
        <f>'Raw Data'!T321</f>
        <v/>
      </c>
      <c r="H322" t="str">
        <f>'Raw Data'!U321</f>
        <v/>
      </c>
      <c r="I322" t="str">
        <f>'Raw Data'!V321</f>
        <v/>
      </c>
      <c r="J322" t="str">
        <f>'Raw Data'!W321</f>
        <v/>
      </c>
      <c r="K322" t="str">
        <f>'Raw Data'!X321</f>
        <v/>
      </c>
      <c r="L322" t="str">
        <f>'Raw Data'!Y321</f>
        <v/>
      </c>
      <c r="M322" t="str">
        <f>'Raw Data'!Z321</f>
        <v/>
      </c>
      <c r="N322" t="str">
        <f>'Raw Data'!AA321</f>
        <v/>
      </c>
      <c r="O322">
        <f>'Raw Data'!AB321</f>
        <v>1</v>
      </c>
      <c r="P322">
        <f>'Raw Data'!AC321</f>
        <v>1</v>
      </c>
    </row>
    <row r="323" spans="1:16" x14ac:dyDescent="0.35">
      <c r="A323" s="9" t="str">
        <f>'Raw Data'!A323</f>
        <v>VPD-348</v>
      </c>
      <c r="B323" s="9" t="str">
        <f>'Raw Data'!B323</f>
        <v>WEBI*19.0*1</v>
      </c>
      <c r="C323" s="9" t="str">
        <f>'Raw Data'!C323</f>
        <v>VOCCB Approved to Install</v>
      </c>
      <c r="D323" s="9" t="str">
        <f>'Raw Data'!D323</f>
        <v>VOCCB Approved to Install</v>
      </c>
      <c r="E323">
        <f>'Raw Data'!R322</f>
        <v>3</v>
      </c>
      <c r="F323">
        <f>'Raw Data'!S322</f>
        <v>3</v>
      </c>
      <c r="G323" s="13">
        <f>'Raw Data'!T322</f>
        <v>1</v>
      </c>
      <c r="H323">
        <f>'Raw Data'!U322</f>
        <v>1</v>
      </c>
      <c r="I323" t="str">
        <f>'Raw Data'!V322</f>
        <v/>
      </c>
      <c r="J323" t="str">
        <f>'Raw Data'!W322</f>
        <v/>
      </c>
      <c r="K323">
        <f>'Raw Data'!X322</f>
        <v>2</v>
      </c>
      <c r="L323">
        <f>'Raw Data'!Y322</f>
        <v>2</v>
      </c>
      <c r="M323" t="str">
        <f>'Raw Data'!Z322</f>
        <v/>
      </c>
      <c r="N323" t="str">
        <f>'Raw Data'!AA322</f>
        <v/>
      </c>
      <c r="O323">
        <f>'Raw Data'!AB322</f>
        <v>1</v>
      </c>
      <c r="P323">
        <f>'Raw Data'!AC322</f>
        <v>2</v>
      </c>
    </row>
    <row r="324" spans="1:16" x14ac:dyDescent="0.35">
      <c r="A324" s="9" t="str">
        <f>'Raw Data'!A324</f>
        <v>VPD-347</v>
      </c>
      <c r="B324" s="9" t="str">
        <f>'Raw Data'!B324</f>
        <v>OR*3.0*571</v>
      </c>
      <c r="C324" s="9" t="str">
        <f>'Raw Data'!C324</f>
        <v>VOCCB Approved to Install</v>
      </c>
      <c r="D324" s="9" t="str">
        <f>'Raw Data'!D324</f>
        <v>VOCCB Approved to Install</v>
      </c>
      <c r="E324">
        <f>'Raw Data'!R323</f>
        <v>2</v>
      </c>
      <c r="F324">
        <f>'Raw Data'!S323</f>
        <v>2</v>
      </c>
      <c r="G324" s="13" t="str">
        <f>'Raw Data'!T323</f>
        <v/>
      </c>
      <c r="H324" t="str">
        <f>'Raw Data'!U323</f>
        <v/>
      </c>
      <c r="I324" t="str">
        <f>'Raw Data'!V323</f>
        <v/>
      </c>
      <c r="J324" t="str">
        <f>'Raw Data'!W323</f>
        <v/>
      </c>
      <c r="K324" t="str">
        <f>'Raw Data'!X323</f>
        <v/>
      </c>
      <c r="L324" t="str">
        <f>'Raw Data'!Y323</f>
        <v/>
      </c>
      <c r="M324" t="str">
        <f>'Raw Data'!Z323</f>
        <v/>
      </c>
      <c r="N324" t="str">
        <f>'Raw Data'!AA323</f>
        <v/>
      </c>
      <c r="O324">
        <f>'Raw Data'!AB323</f>
        <v>1</v>
      </c>
      <c r="P324">
        <f>'Raw Data'!AC323</f>
        <v>1</v>
      </c>
    </row>
    <row r="325" spans="1:16" x14ac:dyDescent="0.35">
      <c r="A325" s="9" t="str">
        <f>'Raw Data'!A325</f>
        <v>VPD-346</v>
      </c>
      <c r="B325" s="9" t="str">
        <f>'Raw Data'!B325</f>
        <v>TIU*1.0*344</v>
      </c>
      <c r="C325" s="9" t="str">
        <f>'Raw Data'!C325</f>
        <v>VOCCB Approved to Install</v>
      </c>
      <c r="D325" s="9" t="str">
        <f>'Raw Data'!D325</f>
        <v>VOCCB Approved to Install</v>
      </c>
      <c r="E325">
        <f>'Raw Data'!R324</f>
        <v>2</v>
      </c>
      <c r="F325">
        <f>'Raw Data'!S324</f>
        <v>2</v>
      </c>
      <c r="G325" s="13">
        <f>'Raw Data'!T324</f>
        <v>1</v>
      </c>
      <c r="H325">
        <f>'Raw Data'!U324</f>
        <v>1</v>
      </c>
      <c r="I325" t="str">
        <f>'Raw Data'!V324</f>
        <v/>
      </c>
      <c r="J325" t="str">
        <f>'Raw Data'!W324</f>
        <v/>
      </c>
      <c r="K325">
        <f>'Raw Data'!X324</f>
        <v>1</v>
      </c>
      <c r="L325">
        <f>'Raw Data'!Y324</f>
        <v>1</v>
      </c>
      <c r="M325" t="str">
        <f>'Raw Data'!Z324</f>
        <v/>
      </c>
      <c r="N325" t="str">
        <f>'Raw Data'!AA324</f>
        <v/>
      </c>
      <c r="O325">
        <f>'Raw Data'!AB324</f>
        <v>3</v>
      </c>
      <c r="P325">
        <f>'Raw Data'!AC324</f>
        <v>3</v>
      </c>
    </row>
    <row r="326" spans="1:16" x14ac:dyDescent="0.35">
      <c r="A326" s="9" t="str">
        <f>'Raw Data'!A326</f>
        <v>VPD-345</v>
      </c>
      <c r="B326" s="9" t="str">
        <f>'Raw Data'!B326</f>
        <v>EAS*1.0*207</v>
      </c>
      <c r="C326" s="9" t="str">
        <f>'Raw Data'!C326</f>
        <v>VOCCB Approved to Install</v>
      </c>
      <c r="D326" s="9" t="str">
        <f>'Raw Data'!D326</f>
        <v>VOCCB Approved to Install</v>
      </c>
      <c r="E326">
        <f>'Raw Data'!R325</f>
        <v>1</v>
      </c>
      <c r="F326">
        <f>'Raw Data'!S325</f>
        <v>1</v>
      </c>
      <c r="G326" s="13">
        <f>'Raw Data'!T325</f>
        <v>2</v>
      </c>
      <c r="H326">
        <f>'Raw Data'!U325</f>
        <v>2</v>
      </c>
      <c r="I326" t="str">
        <f>'Raw Data'!V325</f>
        <v/>
      </c>
      <c r="J326" t="str">
        <f>'Raw Data'!W325</f>
        <v/>
      </c>
      <c r="K326">
        <f>'Raw Data'!X325</f>
        <v>1</v>
      </c>
      <c r="L326">
        <f>'Raw Data'!Y325</f>
        <v>1</v>
      </c>
      <c r="M326" t="str">
        <f>'Raw Data'!Z325</f>
        <v/>
      </c>
      <c r="N326" t="str">
        <f>'Raw Data'!AA325</f>
        <v/>
      </c>
      <c r="O326">
        <f>'Raw Data'!AB325</f>
        <v>1</v>
      </c>
      <c r="P326">
        <f>'Raw Data'!AC325</f>
        <v>2</v>
      </c>
    </row>
    <row r="327" spans="1:16" x14ac:dyDescent="0.35">
      <c r="A327" s="9" t="str">
        <f>'Raw Data'!A327</f>
        <v>VPD-344</v>
      </c>
      <c r="B327" s="9" t="str">
        <f>'Raw Data'!B327</f>
        <v xml:space="preserve">PSS*1.0*252 </v>
      </c>
      <c r="C327" s="9" t="str">
        <f>'Raw Data'!C327</f>
        <v>VOCCB Approved to Install</v>
      </c>
      <c r="D327" s="9" t="str">
        <f>'Raw Data'!D327</f>
        <v>VOCCB Approved to Install</v>
      </c>
      <c r="E327">
        <f>'Raw Data'!R326</f>
        <v>2</v>
      </c>
      <c r="F327">
        <f>'Raw Data'!S326</f>
        <v>2</v>
      </c>
      <c r="G327" s="13">
        <f>'Raw Data'!T326</f>
        <v>2</v>
      </c>
      <c r="H327">
        <f>'Raw Data'!U326</f>
        <v>2</v>
      </c>
      <c r="I327" t="str">
        <f>'Raw Data'!V326</f>
        <v/>
      </c>
      <c r="J327" t="str">
        <f>'Raw Data'!W326</f>
        <v/>
      </c>
      <c r="K327">
        <f>'Raw Data'!X326</f>
        <v>1</v>
      </c>
      <c r="L327">
        <f>'Raw Data'!Y326</f>
        <v>1</v>
      </c>
      <c r="M327" t="str">
        <f>'Raw Data'!Z326</f>
        <v/>
      </c>
      <c r="N327" t="str">
        <f>'Raw Data'!AA326</f>
        <v/>
      </c>
      <c r="O327">
        <f>'Raw Data'!AB326</f>
        <v>1</v>
      </c>
      <c r="P327">
        <f>'Raw Data'!AC326</f>
        <v>2</v>
      </c>
    </row>
    <row r="328" spans="1:16" x14ac:dyDescent="0.35">
      <c r="A328" s="9" t="str">
        <f>'Raw Data'!A328</f>
        <v>VPD-343</v>
      </c>
      <c r="B328" s="9" t="str">
        <f>'Raw Data'!B328</f>
        <v>PSX*2.0*92</v>
      </c>
      <c r="C328" s="9" t="str">
        <f>'Raw Data'!C328</f>
        <v>VOCCB Approved to Install</v>
      </c>
      <c r="D328" s="9" t="str">
        <f>'Raw Data'!D328</f>
        <v>VOCCB Approved to Install</v>
      </c>
      <c r="E328">
        <f>'Raw Data'!R327</f>
        <v>2</v>
      </c>
      <c r="F328">
        <f>'Raw Data'!S327</f>
        <v>2</v>
      </c>
      <c r="G328" s="13">
        <f>'Raw Data'!T327</f>
        <v>2</v>
      </c>
      <c r="H328">
        <f>'Raw Data'!U327</f>
        <v>2</v>
      </c>
      <c r="I328" t="str">
        <f>'Raw Data'!V327</f>
        <v/>
      </c>
      <c r="J328" t="str">
        <f>'Raw Data'!W327</f>
        <v/>
      </c>
      <c r="K328">
        <f>'Raw Data'!X327</f>
        <v>1</v>
      </c>
      <c r="L328">
        <f>'Raw Data'!Y327</f>
        <v>1</v>
      </c>
      <c r="M328" t="str">
        <f>'Raw Data'!Z327</f>
        <v/>
      </c>
      <c r="N328" t="str">
        <f>'Raw Data'!AA327</f>
        <v/>
      </c>
      <c r="O328">
        <f>'Raw Data'!AB327</f>
        <v>1</v>
      </c>
      <c r="P328">
        <f>'Raw Data'!AC327</f>
        <v>2</v>
      </c>
    </row>
    <row r="329" spans="1:16" x14ac:dyDescent="0.35">
      <c r="A329" s="9" t="str">
        <f>'Raw Data'!A329</f>
        <v>VPD-342</v>
      </c>
      <c r="B329" s="9" t="str">
        <f>'Raw Data'!B329</f>
        <v>IB*2.0*649</v>
      </c>
      <c r="C329" s="9" t="str">
        <f>'Raw Data'!C329</f>
        <v>VOCCB Approved to Install</v>
      </c>
      <c r="D329" s="9" t="str">
        <f>'Raw Data'!D329</f>
        <v>VOCCB Approved to Install</v>
      </c>
      <c r="E329">
        <f>'Raw Data'!R328</f>
        <v>2</v>
      </c>
      <c r="F329">
        <f>'Raw Data'!S328</f>
        <v>2</v>
      </c>
      <c r="G329" s="13">
        <f>'Raw Data'!T328</f>
        <v>2</v>
      </c>
      <c r="H329">
        <f>'Raw Data'!U328</f>
        <v>2</v>
      </c>
      <c r="I329" t="str">
        <f>'Raw Data'!V328</f>
        <v/>
      </c>
      <c r="J329" t="str">
        <f>'Raw Data'!W328</f>
        <v/>
      </c>
      <c r="K329">
        <f>'Raw Data'!X328</f>
        <v>1</v>
      </c>
      <c r="L329">
        <f>'Raw Data'!Y328</f>
        <v>1</v>
      </c>
      <c r="M329" t="str">
        <f>'Raw Data'!Z328</f>
        <v/>
      </c>
      <c r="N329" t="str">
        <f>'Raw Data'!AA328</f>
        <v/>
      </c>
      <c r="O329">
        <f>'Raw Data'!AB328</f>
        <v>1</v>
      </c>
      <c r="P329">
        <f>'Raw Data'!AC328</f>
        <v>2</v>
      </c>
    </row>
    <row r="330" spans="1:16" x14ac:dyDescent="0.35">
      <c r="A330" s="9" t="str">
        <f>'Raw Data'!A330</f>
        <v>VPD-341</v>
      </c>
      <c r="B330" s="9" t="str">
        <f>'Raw Data'!B330</f>
        <v>PSO*7.0*562</v>
      </c>
      <c r="C330" s="9" t="str">
        <f>'Raw Data'!C330</f>
        <v>VOCCB Approved to Install</v>
      </c>
      <c r="D330" s="9" t="str">
        <f>'Raw Data'!D330</f>
        <v>VOCCB Approved to Install</v>
      </c>
      <c r="E330">
        <f>'Raw Data'!R329</f>
        <v>2</v>
      </c>
      <c r="F330">
        <f>'Raw Data'!S329</f>
        <v>2</v>
      </c>
      <c r="G330" s="13">
        <f>'Raw Data'!T329</f>
        <v>2</v>
      </c>
      <c r="H330">
        <f>'Raw Data'!U329</f>
        <v>2</v>
      </c>
      <c r="I330" t="str">
        <f>'Raw Data'!V329</f>
        <v/>
      </c>
      <c r="J330" t="str">
        <f>'Raw Data'!W329</f>
        <v/>
      </c>
      <c r="K330">
        <f>'Raw Data'!X329</f>
        <v>1</v>
      </c>
      <c r="L330">
        <f>'Raw Data'!Y329</f>
        <v>1</v>
      </c>
      <c r="M330" t="str">
        <f>'Raw Data'!Z329</f>
        <v/>
      </c>
      <c r="N330" t="str">
        <f>'Raw Data'!AA329</f>
        <v/>
      </c>
      <c r="O330">
        <f>'Raw Data'!AB329</f>
        <v>1</v>
      </c>
      <c r="P330">
        <f>'Raw Data'!AC329</f>
        <v>2</v>
      </c>
    </row>
    <row r="331" spans="1:16" x14ac:dyDescent="0.35">
      <c r="A331" s="9" t="str">
        <f>'Raw Data'!A331</f>
        <v>VPD-340</v>
      </c>
      <c r="B331" s="9" t="str">
        <f>'Raw Data'!B331</f>
        <v>BPS*1.0*30</v>
      </c>
      <c r="C331" s="9" t="str">
        <f>'Raw Data'!C331</f>
        <v>VOCCB Approved to Install</v>
      </c>
      <c r="D331" s="9" t="str">
        <f>'Raw Data'!D331</f>
        <v>VOCCB Approved to Install</v>
      </c>
      <c r="E331">
        <f>'Raw Data'!R330</f>
        <v>2</v>
      </c>
      <c r="F331">
        <f>'Raw Data'!S330</f>
        <v>2</v>
      </c>
      <c r="G331" s="13">
        <f>'Raw Data'!T330</f>
        <v>2</v>
      </c>
      <c r="H331">
        <f>'Raw Data'!U330</f>
        <v>2</v>
      </c>
      <c r="I331" t="str">
        <f>'Raw Data'!V330</f>
        <v/>
      </c>
      <c r="J331" t="str">
        <f>'Raw Data'!W330</f>
        <v/>
      </c>
      <c r="K331">
        <f>'Raw Data'!X330</f>
        <v>1</v>
      </c>
      <c r="L331">
        <f>'Raw Data'!Y330</f>
        <v>1</v>
      </c>
      <c r="M331" t="str">
        <f>'Raw Data'!Z330</f>
        <v/>
      </c>
      <c r="N331" t="str">
        <f>'Raw Data'!AA330</f>
        <v/>
      </c>
      <c r="O331">
        <f>'Raw Data'!AB330</f>
        <v>1</v>
      </c>
      <c r="P331">
        <f>'Raw Data'!AC330</f>
        <v>2</v>
      </c>
    </row>
    <row r="332" spans="1:16" x14ac:dyDescent="0.35">
      <c r="A332" s="9" t="str">
        <f>'Raw Data'!A332</f>
        <v>VPD-339</v>
      </c>
      <c r="B332" s="9" t="str">
        <f>'Raw Data'!B332</f>
        <v>SD*5.3*793</v>
      </c>
      <c r="C332" s="9" t="str">
        <f>'Raw Data'!C332</f>
        <v>VOCCB Approved to Install</v>
      </c>
      <c r="D332" s="9" t="str">
        <f>'Raw Data'!D332</f>
        <v>VOCCB Approved to Install</v>
      </c>
      <c r="E332">
        <f>'Raw Data'!R331</f>
        <v>2</v>
      </c>
      <c r="F332">
        <f>'Raw Data'!S331</f>
        <v>2</v>
      </c>
      <c r="G332" s="13">
        <f>'Raw Data'!T331</f>
        <v>2</v>
      </c>
      <c r="H332">
        <f>'Raw Data'!U331</f>
        <v>2</v>
      </c>
      <c r="I332" t="str">
        <f>'Raw Data'!V331</f>
        <v/>
      </c>
      <c r="J332" t="str">
        <f>'Raw Data'!W331</f>
        <v/>
      </c>
      <c r="K332">
        <f>'Raw Data'!X331</f>
        <v>1</v>
      </c>
      <c r="L332">
        <f>'Raw Data'!Y331</f>
        <v>1</v>
      </c>
      <c r="M332" t="str">
        <f>'Raw Data'!Z331</f>
        <v/>
      </c>
      <c r="N332" t="str">
        <f>'Raw Data'!AA331</f>
        <v/>
      </c>
      <c r="O332">
        <f>'Raw Data'!AB331</f>
        <v>1</v>
      </c>
      <c r="P332">
        <f>'Raw Data'!AC331</f>
        <v>2</v>
      </c>
    </row>
    <row r="333" spans="1:16" x14ac:dyDescent="0.35">
      <c r="A333" s="9" t="str">
        <f>'Raw Data'!A333</f>
        <v>VPD-338</v>
      </c>
      <c r="B333" s="9" t="str">
        <f>'Raw Data'!B333</f>
        <v>SD*5.3*795</v>
      </c>
      <c r="C333" s="9" t="str">
        <f>'Raw Data'!C333</f>
        <v>VOCCB Approved to Install</v>
      </c>
      <c r="D333" s="9" t="str">
        <f>'Raw Data'!D333</f>
        <v>VOCCB Approved to Install</v>
      </c>
      <c r="E333">
        <f>'Raw Data'!R332</f>
        <v>1</v>
      </c>
      <c r="F333">
        <f>'Raw Data'!S332</f>
        <v>1</v>
      </c>
      <c r="G333" s="13" t="str">
        <f>'Raw Data'!T332</f>
        <v/>
      </c>
      <c r="H333">
        <f>'Raw Data'!U332</f>
        <v>2</v>
      </c>
      <c r="I333" t="str">
        <f>'Raw Data'!V332</f>
        <v/>
      </c>
      <c r="J333">
        <f>'Raw Data'!W332</f>
        <v>182</v>
      </c>
      <c r="K333" t="str">
        <f>'Raw Data'!X332</f>
        <v/>
      </c>
      <c r="L333">
        <f>'Raw Data'!Y332</f>
        <v>1</v>
      </c>
      <c r="M333" t="str">
        <f>'Raw Data'!Z332</f>
        <v/>
      </c>
      <c r="N333">
        <f>'Raw Data'!AA332</f>
        <v>-181</v>
      </c>
      <c r="O333">
        <f>'Raw Data'!AB332</f>
        <v>13</v>
      </c>
      <c r="P333">
        <f>'Raw Data'!AC332</f>
        <v>14</v>
      </c>
    </row>
    <row r="334" spans="1:16" x14ac:dyDescent="0.35">
      <c r="A334" s="9" t="str">
        <f>'Raw Data'!A334</f>
        <v>VPD-337</v>
      </c>
      <c r="B334" s="9" t="str">
        <f>'Raw Data'!B334</f>
        <v>YS*5.01*181</v>
      </c>
      <c r="C334" s="9" t="str">
        <f>'Raw Data'!C334</f>
        <v>VOCCB Approved to Install</v>
      </c>
      <c r="D334" s="9" t="str">
        <f>'Raw Data'!D334</f>
        <v>VOCCB Approved to Install</v>
      </c>
      <c r="E334">
        <f>'Raw Data'!R333</f>
        <v>2</v>
      </c>
      <c r="F334">
        <f>'Raw Data'!S333</f>
        <v>2</v>
      </c>
      <c r="G334" s="13" t="str">
        <f>'Raw Data'!T333</f>
        <v/>
      </c>
      <c r="H334">
        <f>'Raw Data'!U333</f>
        <v>2</v>
      </c>
      <c r="I334" t="str">
        <f>'Raw Data'!V333</f>
        <v/>
      </c>
      <c r="J334">
        <f>'Raw Data'!W333</f>
        <v>182</v>
      </c>
      <c r="K334" t="str">
        <f>'Raw Data'!X333</f>
        <v/>
      </c>
      <c r="L334">
        <f>'Raw Data'!Y333</f>
        <v>1</v>
      </c>
      <c r="M334" t="str">
        <f>'Raw Data'!Z333</f>
        <v/>
      </c>
      <c r="N334">
        <f>'Raw Data'!AA333</f>
        <v>-181</v>
      </c>
      <c r="O334">
        <f>'Raw Data'!AB333</f>
        <v>1</v>
      </c>
      <c r="P334">
        <f>'Raw Data'!AC333</f>
        <v>2</v>
      </c>
    </row>
    <row r="335" spans="1:16" x14ac:dyDescent="0.35">
      <c r="A335" s="9" t="str">
        <f>'Raw Data'!A335</f>
        <v>VPD-336</v>
      </c>
      <c r="B335" s="9" t="str">
        <f>'Raw Data'!B335</f>
        <v>PRCA*4.5*343</v>
      </c>
      <c r="C335" s="9" t="str">
        <f>'Raw Data'!C335</f>
        <v>VOCCB Approved to Install</v>
      </c>
      <c r="D335" s="9" t="str">
        <f>'Raw Data'!D335</f>
        <v>VOCCB Approved to Install</v>
      </c>
      <c r="E335">
        <f>'Raw Data'!R334</f>
        <v>2</v>
      </c>
      <c r="F335">
        <f>'Raw Data'!S334</f>
        <v>2</v>
      </c>
      <c r="G335" s="13">
        <f>'Raw Data'!T334</f>
        <v>2</v>
      </c>
      <c r="H335">
        <f>'Raw Data'!U334</f>
        <v>1</v>
      </c>
      <c r="I335" t="str">
        <f>'Raw Data'!V334</f>
        <v/>
      </c>
      <c r="J335" t="str">
        <f>'Raw Data'!W334</f>
        <v/>
      </c>
      <c r="K335">
        <f>'Raw Data'!X334</f>
        <v>1</v>
      </c>
      <c r="L335">
        <f>'Raw Data'!Y334</f>
        <v>2</v>
      </c>
      <c r="M335" t="str">
        <f>'Raw Data'!Z334</f>
        <v/>
      </c>
      <c r="N335" t="str">
        <f>'Raw Data'!AA334</f>
        <v/>
      </c>
      <c r="O335">
        <f>'Raw Data'!AB334</f>
        <v>1</v>
      </c>
      <c r="P335">
        <f>'Raw Data'!AC334</f>
        <v>2</v>
      </c>
    </row>
    <row r="336" spans="1:16" x14ac:dyDescent="0.35">
      <c r="A336" s="9" t="str">
        <f>'Raw Data'!A336</f>
        <v>VPD-335</v>
      </c>
      <c r="B336" s="9" t="str">
        <f>'Raw Data'!B336</f>
        <v>PSS*1.0*255</v>
      </c>
      <c r="C336" s="9" t="str">
        <f>'Raw Data'!C336</f>
        <v>VOCCB Approved to Install</v>
      </c>
      <c r="D336" s="9" t="str">
        <f>'Raw Data'!D336</f>
        <v>VOCCB Approved to Install</v>
      </c>
      <c r="E336">
        <f>'Raw Data'!R335</f>
        <v>2</v>
      </c>
      <c r="F336">
        <f>'Raw Data'!S335</f>
        <v>2</v>
      </c>
      <c r="G336" s="13">
        <f>'Raw Data'!T335</f>
        <v>1</v>
      </c>
      <c r="H336">
        <f>'Raw Data'!U335</f>
        <v>1</v>
      </c>
      <c r="I336" t="str">
        <f>'Raw Data'!V335</f>
        <v/>
      </c>
      <c r="J336" t="str">
        <f>'Raw Data'!W335</f>
        <v/>
      </c>
      <c r="K336">
        <f>'Raw Data'!X335</f>
        <v>1</v>
      </c>
      <c r="L336">
        <f>'Raw Data'!Y335</f>
        <v>1</v>
      </c>
      <c r="M336" t="str">
        <f>'Raw Data'!Z335</f>
        <v/>
      </c>
      <c r="N336" t="str">
        <f>'Raw Data'!AA335</f>
        <v/>
      </c>
      <c r="O336">
        <f>'Raw Data'!AB335</f>
        <v>2</v>
      </c>
      <c r="P336">
        <f>'Raw Data'!AC335</f>
        <v>2</v>
      </c>
    </row>
    <row r="337" spans="1:16" x14ac:dyDescent="0.35">
      <c r="A337" s="9" t="str">
        <f>'Raw Data'!A337</f>
        <v>VPD-334</v>
      </c>
      <c r="B337" s="9" t="str">
        <f>'Raw Data'!B337</f>
        <v>HDS*1.0*44</v>
      </c>
      <c r="C337" s="9" t="str">
        <f>'Raw Data'!C337</f>
        <v>VOCCB Approved to Install</v>
      </c>
      <c r="D337" s="9" t="str">
        <f>'Raw Data'!D337</f>
        <v>VOCCB Approved to Install</v>
      </c>
      <c r="E337">
        <f>'Raw Data'!R336</f>
        <v>7</v>
      </c>
      <c r="F337">
        <f>'Raw Data'!S336</f>
        <v>7</v>
      </c>
      <c r="G337" s="13">
        <f>'Raw Data'!T336</f>
        <v>1</v>
      </c>
      <c r="H337">
        <f>'Raw Data'!U336</f>
        <v>1</v>
      </c>
      <c r="I337" t="str">
        <f>'Raw Data'!V336</f>
        <v/>
      </c>
      <c r="J337" t="str">
        <f>'Raw Data'!W336</f>
        <v/>
      </c>
      <c r="K337">
        <f>'Raw Data'!X336</f>
        <v>1</v>
      </c>
      <c r="L337">
        <f>'Raw Data'!Y336</f>
        <v>1</v>
      </c>
      <c r="M337" t="str">
        <f>'Raw Data'!Z336</f>
        <v/>
      </c>
      <c r="N337" t="str">
        <f>'Raw Data'!AA336</f>
        <v/>
      </c>
      <c r="O337">
        <f>'Raw Data'!AB336</f>
        <v>3</v>
      </c>
      <c r="P337">
        <f>'Raw Data'!AC336</f>
        <v>3</v>
      </c>
    </row>
    <row r="338" spans="1:16" x14ac:dyDescent="0.35">
      <c r="A338" s="9" t="str">
        <f>'Raw Data'!A338</f>
        <v>VPD-333</v>
      </c>
      <c r="B338" s="9" t="str">
        <f>'Raw Data'!B338</f>
        <v>MAG*3.0*273</v>
      </c>
      <c r="C338" s="9" t="str">
        <f>'Raw Data'!C338</f>
        <v>VOCCB Approved to Install</v>
      </c>
      <c r="D338" s="9" t="str">
        <f>'Raw Data'!D338</f>
        <v>VOCCB Approved to Install</v>
      </c>
      <c r="E338">
        <f>'Raw Data'!R337</f>
        <v>2</v>
      </c>
      <c r="F338">
        <f>'Raw Data'!S337</f>
        <v>2</v>
      </c>
      <c r="G338" s="13" t="str">
        <f>'Raw Data'!T337</f>
        <v/>
      </c>
      <c r="H338" t="str">
        <f>'Raw Data'!U337</f>
        <v/>
      </c>
      <c r="I338" t="str">
        <f>'Raw Data'!V337</f>
        <v/>
      </c>
      <c r="J338" t="str">
        <f>'Raw Data'!W337</f>
        <v/>
      </c>
      <c r="K338" t="str">
        <f>'Raw Data'!X337</f>
        <v/>
      </c>
      <c r="L338" t="str">
        <f>'Raw Data'!Y337</f>
        <v/>
      </c>
      <c r="M338" t="str">
        <f>'Raw Data'!Z337</f>
        <v/>
      </c>
      <c r="N338" t="str">
        <f>'Raw Data'!AA337</f>
        <v/>
      </c>
      <c r="O338">
        <f>'Raw Data'!AB337</f>
        <v>1</v>
      </c>
      <c r="P338">
        <f>'Raw Data'!AC337</f>
        <v>1</v>
      </c>
    </row>
    <row r="339" spans="1:16" x14ac:dyDescent="0.35">
      <c r="A339" s="9" t="str">
        <f>'Raw Data'!A339</f>
        <v>VPD-332</v>
      </c>
      <c r="B339" s="9" t="str">
        <f>'Raw Data'!B339</f>
        <v>PRCA*4.5*383</v>
      </c>
      <c r="C339" s="9" t="str">
        <f>'Raw Data'!C339</f>
        <v>VOCCB Approved to Install</v>
      </c>
      <c r="D339" s="9" t="str">
        <f>'Raw Data'!D339</f>
        <v>VOCCB Approved to Install</v>
      </c>
      <c r="E339">
        <f>'Raw Data'!R338</f>
        <v>1</v>
      </c>
      <c r="F339">
        <f>'Raw Data'!S338</f>
        <v>1</v>
      </c>
      <c r="G339" s="13">
        <f>'Raw Data'!T338</f>
        <v>4</v>
      </c>
      <c r="H339">
        <f>'Raw Data'!U338</f>
        <v>3</v>
      </c>
      <c r="I339" t="str">
        <f>'Raw Data'!V338</f>
        <v/>
      </c>
      <c r="J339" t="str">
        <f>'Raw Data'!W338</f>
        <v/>
      </c>
      <c r="K339">
        <f>'Raw Data'!X338</f>
        <v>1</v>
      </c>
      <c r="L339">
        <f>'Raw Data'!Y338</f>
        <v>2</v>
      </c>
      <c r="M339" t="str">
        <f>'Raw Data'!Z338</f>
        <v/>
      </c>
      <c r="N339" t="str">
        <f>'Raw Data'!AA338</f>
        <v/>
      </c>
      <c r="O339">
        <f>'Raw Data'!AB338</f>
        <v>1</v>
      </c>
      <c r="P339">
        <f>'Raw Data'!AC338</f>
        <v>4</v>
      </c>
    </row>
    <row r="340" spans="1:16" x14ac:dyDescent="0.35">
      <c r="A340" s="9" t="str">
        <f>'Raw Data'!A340</f>
        <v>VPD-331</v>
      </c>
      <c r="B340" s="9" t="str">
        <f>'Raw Data'!B340</f>
        <v>DG*5.3*1059</v>
      </c>
      <c r="C340" s="9" t="str">
        <f>'Raw Data'!C340</f>
        <v>VOCCB Approved to Install</v>
      </c>
      <c r="D340" s="9" t="str">
        <f>'Raw Data'!D340</f>
        <v>VOCCB Approved to Install</v>
      </c>
      <c r="E340">
        <f>'Raw Data'!R339</f>
        <v>2</v>
      </c>
      <c r="F340">
        <f>'Raw Data'!S339</f>
        <v>2</v>
      </c>
      <c r="G340" s="13">
        <f>'Raw Data'!T339</f>
        <v>2</v>
      </c>
      <c r="H340">
        <f>'Raw Data'!U339</f>
        <v>2</v>
      </c>
      <c r="I340" t="str">
        <f>'Raw Data'!V339</f>
        <v/>
      </c>
      <c r="J340" t="str">
        <f>'Raw Data'!W339</f>
        <v/>
      </c>
      <c r="K340">
        <f>'Raw Data'!X339</f>
        <v>1</v>
      </c>
      <c r="L340">
        <f>'Raw Data'!Y339</f>
        <v>1</v>
      </c>
      <c r="M340" t="str">
        <f>'Raw Data'!Z339</f>
        <v/>
      </c>
      <c r="N340" t="str">
        <f>'Raw Data'!AA339</f>
        <v/>
      </c>
      <c r="O340">
        <f>'Raw Data'!AB339</f>
        <v>1</v>
      </c>
      <c r="P340">
        <f>'Raw Data'!AC339</f>
        <v>2</v>
      </c>
    </row>
    <row r="341" spans="1:16" x14ac:dyDescent="0.35">
      <c r="A341" s="9" t="str">
        <f>'Raw Data'!A341</f>
        <v>VPD-330</v>
      </c>
      <c r="B341" s="9" t="str">
        <f>'Raw Data'!B341</f>
        <v>MPIF*1.0*78</v>
      </c>
      <c r="C341" s="9" t="str">
        <f>'Raw Data'!C341</f>
        <v>VOCCB Approved to Install</v>
      </c>
      <c r="D341" s="9" t="str">
        <f>'Raw Data'!D341</f>
        <v>VOCCB Approved to Install</v>
      </c>
      <c r="E341">
        <f>'Raw Data'!R340</f>
        <v>2</v>
      </c>
      <c r="F341">
        <f>'Raw Data'!S340</f>
        <v>2</v>
      </c>
      <c r="G341" s="13">
        <f>'Raw Data'!T340</f>
        <v>1</v>
      </c>
      <c r="H341">
        <f>'Raw Data'!U340</f>
        <v>2</v>
      </c>
      <c r="I341" t="str">
        <f>'Raw Data'!V340</f>
        <v/>
      </c>
      <c r="J341" t="str">
        <f>'Raw Data'!W340</f>
        <v/>
      </c>
      <c r="K341">
        <f>'Raw Data'!X340</f>
        <v>2</v>
      </c>
      <c r="L341">
        <f>'Raw Data'!Y340</f>
        <v>1</v>
      </c>
      <c r="M341" t="str">
        <f>'Raw Data'!Z340</f>
        <v/>
      </c>
      <c r="N341" t="str">
        <f>'Raw Data'!AA340</f>
        <v/>
      </c>
      <c r="O341">
        <f>'Raw Data'!AB340</f>
        <v>1</v>
      </c>
      <c r="P341">
        <f>'Raw Data'!AC340</f>
        <v>2</v>
      </c>
    </row>
    <row r="342" spans="1:16" x14ac:dyDescent="0.35">
      <c r="A342" s="9" t="str">
        <f>'Raw Data'!A342</f>
        <v>VPD-329</v>
      </c>
      <c r="B342" s="9" t="str">
        <f>'Raw Data'!B342</f>
        <v>RG*1.0*76</v>
      </c>
      <c r="C342" s="9" t="str">
        <f>'Raw Data'!C342</f>
        <v>VOCCB Approved to Install</v>
      </c>
      <c r="D342" s="9" t="str">
        <f>'Raw Data'!D342</f>
        <v>VOCCB Approved to Install</v>
      </c>
      <c r="E342">
        <f>'Raw Data'!R341</f>
        <v>2</v>
      </c>
      <c r="F342">
        <f>'Raw Data'!S341</f>
        <v>2</v>
      </c>
      <c r="G342" s="13">
        <f>'Raw Data'!T341</f>
        <v>1</v>
      </c>
      <c r="H342">
        <f>'Raw Data'!U341</f>
        <v>2</v>
      </c>
      <c r="I342" t="str">
        <f>'Raw Data'!V341</f>
        <v/>
      </c>
      <c r="J342" t="str">
        <f>'Raw Data'!W341</f>
        <v/>
      </c>
      <c r="K342">
        <f>'Raw Data'!X341</f>
        <v>2</v>
      </c>
      <c r="L342">
        <f>'Raw Data'!Y341</f>
        <v>1</v>
      </c>
      <c r="M342" t="str">
        <f>'Raw Data'!Z341</f>
        <v/>
      </c>
      <c r="N342" t="str">
        <f>'Raw Data'!AA341</f>
        <v/>
      </c>
      <c r="O342">
        <f>'Raw Data'!AB341</f>
        <v>1</v>
      </c>
      <c r="P342">
        <f>'Raw Data'!AC341</f>
        <v>2</v>
      </c>
    </row>
    <row r="343" spans="1:16" x14ac:dyDescent="0.35">
      <c r="A343" s="9" t="str">
        <f>'Raw Data'!A343</f>
        <v>VPD-327</v>
      </c>
      <c r="B343" s="9" t="str">
        <f>'Raw Data'!B343</f>
        <v>DSSO*2.0*1</v>
      </c>
      <c r="C343" s="9" t="str">
        <f>'Raw Data'!C343</f>
        <v>VOCCB Approved to Install</v>
      </c>
      <c r="D343" s="9" t="str">
        <f>'Raw Data'!D343</f>
        <v>VOCCB Approved to Install</v>
      </c>
      <c r="E343">
        <f>'Raw Data'!R342</f>
        <v>2</v>
      </c>
      <c r="F343">
        <f>'Raw Data'!S342</f>
        <v>2</v>
      </c>
      <c r="G343" s="13">
        <f>'Raw Data'!T342</f>
        <v>1</v>
      </c>
      <c r="H343">
        <f>'Raw Data'!U342</f>
        <v>2</v>
      </c>
      <c r="I343" t="str">
        <f>'Raw Data'!V342</f>
        <v/>
      </c>
      <c r="J343" t="str">
        <f>'Raw Data'!W342</f>
        <v/>
      </c>
      <c r="K343">
        <f>'Raw Data'!X342</f>
        <v>2</v>
      </c>
      <c r="L343">
        <f>'Raw Data'!Y342</f>
        <v>1</v>
      </c>
      <c r="M343" t="str">
        <f>'Raw Data'!Z342</f>
        <v/>
      </c>
      <c r="N343" t="str">
        <f>'Raw Data'!AA342</f>
        <v/>
      </c>
      <c r="O343">
        <f>'Raw Data'!AB342</f>
        <v>1</v>
      </c>
      <c r="P343">
        <f>'Raw Data'!AC342</f>
        <v>2</v>
      </c>
    </row>
    <row r="344" spans="1:16" x14ac:dyDescent="0.35">
      <c r="A344" s="9" t="str">
        <f>'Raw Data'!A344</f>
        <v>VPD-326</v>
      </c>
      <c r="B344" s="9" t="str">
        <f>'Raw Data'!B344</f>
        <v>PX*1.0*228, OR*3.0*559</v>
      </c>
      <c r="C344" s="9" t="str">
        <f>'Raw Data'!C344</f>
        <v>VOCCB Approved to Install</v>
      </c>
      <c r="D344" s="9" t="str">
        <f>'Raw Data'!D344</f>
        <v>VOCCB Approved to Install</v>
      </c>
      <c r="E344">
        <f>'Raw Data'!R343</f>
        <v>2</v>
      </c>
      <c r="F344">
        <f>'Raw Data'!S343</f>
        <v>2</v>
      </c>
      <c r="G344" s="13">
        <f>'Raw Data'!T343</f>
        <v>2</v>
      </c>
      <c r="H344">
        <f>'Raw Data'!U343</f>
        <v>2</v>
      </c>
      <c r="I344" t="str">
        <f>'Raw Data'!V343</f>
        <v/>
      </c>
      <c r="J344" t="str">
        <f>'Raw Data'!W343</f>
        <v/>
      </c>
      <c r="K344">
        <f>'Raw Data'!X343</f>
        <v>1</v>
      </c>
      <c r="L344">
        <f>'Raw Data'!Y343</f>
        <v>1</v>
      </c>
      <c r="M344" t="str">
        <f>'Raw Data'!Z343</f>
        <v/>
      </c>
      <c r="N344" t="str">
        <f>'Raw Data'!AA343</f>
        <v/>
      </c>
      <c r="O344">
        <f>'Raw Data'!AB343</f>
        <v>1</v>
      </c>
      <c r="P344">
        <f>'Raw Data'!AC343</f>
        <v>2</v>
      </c>
    </row>
    <row r="345" spans="1:16" x14ac:dyDescent="0.35">
      <c r="A345" s="9" t="str">
        <f>'Raw Data'!A345</f>
        <v>VPD-325</v>
      </c>
      <c r="B345" s="9" t="str">
        <f>'Raw Data'!B345</f>
        <v>WEBN*1.1*24</v>
      </c>
      <c r="C345" s="9" t="str">
        <f>'Raw Data'!C345</f>
        <v>VOCCB Approved to Install</v>
      </c>
      <c r="D345" s="9" t="str">
        <f>'Raw Data'!D345</f>
        <v>VOCCB Approved to Install</v>
      </c>
      <c r="E345">
        <f>'Raw Data'!R344</f>
        <v>2</v>
      </c>
      <c r="F345">
        <f>'Raw Data'!S344</f>
        <v>2</v>
      </c>
      <c r="G345" s="13">
        <f>'Raw Data'!T344</f>
        <v>2</v>
      </c>
      <c r="H345">
        <f>'Raw Data'!U344</f>
        <v>2</v>
      </c>
      <c r="I345" t="str">
        <f>'Raw Data'!V344</f>
        <v/>
      </c>
      <c r="J345" t="str">
        <f>'Raw Data'!W344</f>
        <v/>
      </c>
      <c r="K345">
        <f>'Raw Data'!X344</f>
        <v>1</v>
      </c>
      <c r="L345">
        <f>'Raw Data'!Y344</f>
        <v>1</v>
      </c>
      <c r="M345" t="str">
        <f>'Raw Data'!Z344</f>
        <v/>
      </c>
      <c r="N345" t="str">
        <f>'Raw Data'!AA344</f>
        <v/>
      </c>
      <c r="O345">
        <f>'Raw Data'!AB344</f>
        <v>1</v>
      </c>
      <c r="P345">
        <f>'Raw Data'!AC344</f>
        <v>2</v>
      </c>
    </row>
    <row r="346" spans="1:16" x14ac:dyDescent="0.35">
      <c r="A346" s="9" t="str">
        <f>'Raw Data'!A346</f>
        <v>VPD-324</v>
      </c>
      <c r="B346" s="9" t="str">
        <f>'Raw Data'!B346</f>
        <v>SD*5.3*796</v>
      </c>
      <c r="C346" s="9" t="str">
        <f>'Raw Data'!C346</f>
        <v>VOCCB Approved to Install</v>
      </c>
      <c r="D346" s="9" t="str">
        <f>'Raw Data'!D346</f>
        <v>VOCCB Approved to Install</v>
      </c>
      <c r="E346">
        <f>'Raw Data'!R345</f>
        <v>2</v>
      </c>
      <c r="F346">
        <f>'Raw Data'!S345</f>
        <v>2</v>
      </c>
      <c r="G346" s="13" t="str">
        <f>'Raw Data'!T345</f>
        <v/>
      </c>
      <c r="H346" t="str">
        <f>'Raw Data'!U345</f>
        <v/>
      </c>
      <c r="I346" t="str">
        <f>'Raw Data'!V345</f>
        <v/>
      </c>
      <c r="J346" t="str">
        <f>'Raw Data'!W345</f>
        <v/>
      </c>
      <c r="K346" t="str">
        <f>'Raw Data'!X345</f>
        <v/>
      </c>
      <c r="L346" t="str">
        <f>'Raw Data'!Y345</f>
        <v/>
      </c>
      <c r="M346" t="str">
        <f>'Raw Data'!Z345</f>
        <v/>
      </c>
      <c r="N346" t="str">
        <f>'Raw Data'!AA345</f>
        <v/>
      </c>
      <c r="O346">
        <f>'Raw Data'!AB345</f>
        <v>1</v>
      </c>
      <c r="P346">
        <f>'Raw Data'!AC345</f>
        <v>1</v>
      </c>
    </row>
    <row r="347" spans="1:16" x14ac:dyDescent="0.35">
      <c r="A347" s="9" t="str">
        <f>'Raw Data'!A347</f>
        <v>VPD-323</v>
      </c>
      <c r="B347" s="9" t="str">
        <f>'Raw Data'!B347</f>
        <v>WEBE*3.0*11</v>
      </c>
      <c r="C347" s="9" t="str">
        <f>'Raw Data'!C347</f>
        <v>VOCCB Approved to Install</v>
      </c>
      <c r="D347" s="9" t="str">
        <f>'Raw Data'!D347</f>
        <v>VOCCB Approved to Install</v>
      </c>
      <c r="E347">
        <f>'Raw Data'!R346</f>
        <v>2</v>
      </c>
      <c r="F347">
        <f>'Raw Data'!S346</f>
        <v>2</v>
      </c>
      <c r="G347" s="13" t="str">
        <f>'Raw Data'!T346</f>
        <v/>
      </c>
      <c r="H347">
        <f>'Raw Data'!U346</f>
        <v>2</v>
      </c>
      <c r="I347" t="str">
        <f>'Raw Data'!V346</f>
        <v/>
      </c>
      <c r="J347">
        <f>'Raw Data'!W346</f>
        <v>181</v>
      </c>
      <c r="K347" t="str">
        <f>'Raw Data'!X346</f>
        <v/>
      </c>
      <c r="L347">
        <f>'Raw Data'!Y346</f>
        <v>1</v>
      </c>
      <c r="M347" t="str">
        <f>'Raw Data'!Z346</f>
        <v/>
      </c>
      <c r="N347">
        <f>'Raw Data'!AA346</f>
        <v>-180</v>
      </c>
      <c r="O347">
        <f>'Raw Data'!AB346</f>
        <v>1</v>
      </c>
      <c r="P347">
        <f>'Raw Data'!AC346</f>
        <v>2</v>
      </c>
    </row>
    <row r="348" spans="1:16" x14ac:dyDescent="0.35">
      <c r="A348" s="9" t="str">
        <f>'Raw Data'!A348</f>
        <v>VPD-322</v>
      </c>
      <c r="B348" s="9" t="str">
        <f>'Raw Data'!B348</f>
        <v>PRCA*4.5*390</v>
      </c>
      <c r="C348" s="9" t="str">
        <f>'Raw Data'!C348</f>
        <v>VOCCB Approved to Install</v>
      </c>
      <c r="D348" s="9" t="str">
        <f>'Raw Data'!D348</f>
        <v>VOCCB Approved to Install</v>
      </c>
      <c r="E348">
        <f>'Raw Data'!R347</f>
        <v>1</v>
      </c>
      <c r="F348">
        <f>'Raw Data'!S347</f>
        <v>1</v>
      </c>
      <c r="G348" s="13" t="str">
        <f>'Raw Data'!T347</f>
        <v/>
      </c>
      <c r="H348" t="str">
        <f>'Raw Data'!U347</f>
        <v/>
      </c>
      <c r="I348" t="str">
        <f>'Raw Data'!V347</f>
        <v/>
      </c>
      <c r="J348" t="str">
        <f>'Raw Data'!W347</f>
        <v/>
      </c>
      <c r="K348" t="str">
        <f>'Raw Data'!X347</f>
        <v/>
      </c>
      <c r="L348" t="str">
        <f>'Raw Data'!Y347</f>
        <v/>
      </c>
      <c r="M348" t="str">
        <f>'Raw Data'!Z347</f>
        <v/>
      </c>
      <c r="N348" t="str">
        <f>'Raw Data'!AA347</f>
        <v/>
      </c>
      <c r="O348">
        <f>'Raw Data'!AB347</f>
        <v>1</v>
      </c>
      <c r="P348">
        <f>'Raw Data'!AC347</f>
        <v>1</v>
      </c>
    </row>
    <row r="349" spans="1:16" x14ac:dyDescent="0.35">
      <c r="A349" s="9" t="str">
        <f>'Raw Data'!A349</f>
        <v>VPD-321</v>
      </c>
      <c r="B349" s="9" t="str">
        <f>'Raw Data'!B349</f>
        <v>IB*2.0*694</v>
      </c>
      <c r="C349" s="9" t="str">
        <f>'Raw Data'!C349</f>
        <v>VOCCB Approved to Install</v>
      </c>
      <c r="D349" s="9" t="str">
        <f>'Raw Data'!D349</f>
        <v>VOCCB Approved to Install</v>
      </c>
      <c r="E349">
        <f>'Raw Data'!R348</f>
        <v>2</v>
      </c>
      <c r="F349">
        <f>'Raw Data'!S348</f>
        <v>2</v>
      </c>
      <c r="G349" s="13">
        <f>'Raw Data'!T348</f>
        <v>2</v>
      </c>
      <c r="H349">
        <f>'Raw Data'!U348</f>
        <v>2</v>
      </c>
      <c r="I349" t="str">
        <f>'Raw Data'!V348</f>
        <v/>
      </c>
      <c r="J349" t="str">
        <f>'Raw Data'!W348</f>
        <v/>
      </c>
      <c r="K349">
        <f>'Raw Data'!X348</f>
        <v>1</v>
      </c>
      <c r="L349">
        <f>'Raw Data'!Y348</f>
        <v>1</v>
      </c>
      <c r="M349" t="str">
        <f>'Raw Data'!Z348</f>
        <v/>
      </c>
      <c r="N349" t="str">
        <f>'Raw Data'!AA348</f>
        <v/>
      </c>
      <c r="O349">
        <f>'Raw Data'!AB348</f>
        <v>1</v>
      </c>
      <c r="P349">
        <f>'Raw Data'!AC348</f>
        <v>2</v>
      </c>
    </row>
    <row r="350" spans="1:16" x14ac:dyDescent="0.35">
      <c r="A350" s="9" t="str">
        <f>'Raw Data'!A350</f>
        <v>VPD-320</v>
      </c>
      <c r="B350" s="9" t="str">
        <f>'Raw Data'!B350</f>
        <v>DG*5.3*1057</v>
      </c>
      <c r="C350" s="9" t="str">
        <f>'Raw Data'!C350</f>
        <v>VOCCB Approved to Install</v>
      </c>
      <c r="D350" s="9" t="str">
        <f>'Raw Data'!D350</f>
        <v>VOCCB Approved to Install</v>
      </c>
      <c r="E350">
        <f>'Raw Data'!R349</f>
        <v>2</v>
      </c>
      <c r="F350">
        <f>'Raw Data'!S349</f>
        <v>2</v>
      </c>
      <c r="G350" s="13">
        <f>'Raw Data'!T349</f>
        <v>2</v>
      </c>
      <c r="H350">
        <f>'Raw Data'!U349</f>
        <v>2</v>
      </c>
      <c r="I350" t="str">
        <f>'Raw Data'!V349</f>
        <v/>
      </c>
      <c r="J350" t="str">
        <f>'Raw Data'!W349</f>
        <v/>
      </c>
      <c r="K350">
        <f>'Raw Data'!X349</f>
        <v>1</v>
      </c>
      <c r="L350">
        <f>'Raw Data'!Y349</f>
        <v>1</v>
      </c>
      <c r="M350" t="str">
        <f>'Raw Data'!Z349</f>
        <v/>
      </c>
      <c r="N350" t="str">
        <f>'Raw Data'!AA349</f>
        <v/>
      </c>
      <c r="O350">
        <f>'Raw Data'!AB349</f>
        <v>1</v>
      </c>
      <c r="P350">
        <f>'Raw Data'!AC349</f>
        <v>2</v>
      </c>
    </row>
    <row r="351" spans="1:16" x14ac:dyDescent="0.35">
      <c r="A351" s="9" t="str">
        <f>'Raw Data'!A351</f>
        <v>VPD-319</v>
      </c>
      <c r="B351" s="9" t="str">
        <f>'Raw Data'!B351</f>
        <v>GMRA*4.0*69</v>
      </c>
      <c r="C351" s="9" t="str">
        <f>'Raw Data'!C351</f>
        <v>VOCCB Approved to Install</v>
      </c>
      <c r="D351" s="9" t="str">
        <f>'Raw Data'!D351</f>
        <v>VOCCB Approved to Install</v>
      </c>
      <c r="E351">
        <f>'Raw Data'!R350</f>
        <v>2</v>
      </c>
      <c r="F351">
        <f>'Raw Data'!S350</f>
        <v>2</v>
      </c>
      <c r="G351" s="13">
        <f>'Raw Data'!T350</f>
        <v>2</v>
      </c>
      <c r="H351">
        <f>'Raw Data'!U350</f>
        <v>2</v>
      </c>
      <c r="I351" t="str">
        <f>'Raw Data'!V350</f>
        <v/>
      </c>
      <c r="J351" t="str">
        <f>'Raw Data'!W350</f>
        <v/>
      </c>
      <c r="K351">
        <f>'Raw Data'!X350</f>
        <v>1</v>
      </c>
      <c r="L351">
        <f>'Raw Data'!Y350</f>
        <v>1</v>
      </c>
      <c r="M351" t="str">
        <f>'Raw Data'!Z350</f>
        <v/>
      </c>
      <c r="N351" t="str">
        <f>'Raw Data'!AA350</f>
        <v/>
      </c>
      <c r="O351">
        <f>'Raw Data'!AB350</f>
        <v>1</v>
      </c>
      <c r="P351">
        <f>'Raw Data'!AC350</f>
        <v>2</v>
      </c>
    </row>
    <row r="352" spans="1:16" x14ac:dyDescent="0.35">
      <c r="A352" s="9" t="str">
        <f>'Raw Data'!A352</f>
        <v>VPD-318</v>
      </c>
      <c r="B352" s="9" t="str">
        <f>'Raw Data'!B352</f>
        <v>GMRC*3.0*181</v>
      </c>
      <c r="C352" s="9" t="str">
        <f>'Raw Data'!C352</f>
        <v>VOCCB Approved to Install</v>
      </c>
      <c r="D352" s="9" t="str">
        <f>'Raw Data'!D352</f>
        <v>VOCCB Approved to Install</v>
      </c>
      <c r="E352">
        <f>'Raw Data'!R351</f>
        <v>1</v>
      </c>
      <c r="F352">
        <f>'Raw Data'!S351</f>
        <v>1</v>
      </c>
      <c r="G352" s="13" t="str">
        <f>'Raw Data'!T351</f>
        <v/>
      </c>
      <c r="H352" t="str">
        <f>'Raw Data'!U351</f>
        <v/>
      </c>
      <c r="I352" t="str">
        <f>'Raw Data'!V351</f>
        <v/>
      </c>
      <c r="J352" t="str">
        <f>'Raw Data'!W351</f>
        <v/>
      </c>
      <c r="K352" t="str">
        <f>'Raw Data'!X351</f>
        <v/>
      </c>
      <c r="L352" t="str">
        <f>'Raw Data'!Y351</f>
        <v/>
      </c>
      <c r="M352" t="str">
        <f>'Raw Data'!Z351</f>
        <v/>
      </c>
      <c r="N352" t="str">
        <f>'Raw Data'!AA351</f>
        <v/>
      </c>
      <c r="O352">
        <f>'Raw Data'!AB351</f>
        <v>1</v>
      </c>
      <c r="P352">
        <f>'Raw Data'!AC351</f>
        <v>1</v>
      </c>
    </row>
    <row r="353" spans="1:16" x14ac:dyDescent="0.35">
      <c r="A353" s="9" t="str">
        <f>'Raw Data'!A353</f>
        <v>VPD-317</v>
      </c>
      <c r="B353" s="9" t="str">
        <f>'Raw Data'!B353</f>
        <v>JLV*2.9*13</v>
      </c>
      <c r="C353" s="9" t="str">
        <f>'Raw Data'!C353</f>
        <v>VOCCB Approved to Install</v>
      </c>
      <c r="D353" s="9" t="str">
        <f>'Raw Data'!D353</f>
        <v>VOCCB Approved to Install</v>
      </c>
      <c r="E353">
        <f>'Raw Data'!R352</f>
        <v>1</v>
      </c>
      <c r="F353">
        <f>'Raw Data'!S352</f>
        <v>1</v>
      </c>
      <c r="G353" s="13" t="str">
        <f>'Raw Data'!T352</f>
        <v/>
      </c>
      <c r="H353" t="str">
        <f>'Raw Data'!U352</f>
        <v/>
      </c>
      <c r="I353" t="str">
        <f>'Raw Data'!V352</f>
        <v/>
      </c>
      <c r="J353" t="str">
        <f>'Raw Data'!W352</f>
        <v/>
      </c>
      <c r="K353" t="str">
        <f>'Raw Data'!X352</f>
        <v/>
      </c>
      <c r="L353" t="str">
        <f>'Raw Data'!Y352</f>
        <v/>
      </c>
      <c r="M353" t="str">
        <f>'Raw Data'!Z352</f>
        <v/>
      </c>
      <c r="N353" t="str">
        <f>'Raw Data'!AA352</f>
        <v/>
      </c>
      <c r="O353">
        <f>'Raw Data'!AB352</f>
        <v>1</v>
      </c>
      <c r="P353">
        <f>'Raw Data'!AC352</f>
        <v>1</v>
      </c>
    </row>
    <row r="354" spans="1:16" x14ac:dyDescent="0.35">
      <c r="A354" s="9" t="str">
        <f>'Raw Data'!A354</f>
        <v>VPD-316</v>
      </c>
      <c r="B354" s="9" t="str">
        <f>'Raw Data'!B354</f>
        <v>DVB*4.0*70</v>
      </c>
      <c r="C354" s="9" t="str">
        <f>'Raw Data'!C354</f>
        <v>VOCCB Approved to Install</v>
      </c>
      <c r="D354" s="9" t="str">
        <f>'Raw Data'!D354</f>
        <v>VOCCB Approved to Install</v>
      </c>
      <c r="E354">
        <f>'Raw Data'!R353</f>
        <v>1</v>
      </c>
      <c r="F354">
        <f>'Raw Data'!S353</f>
        <v>1</v>
      </c>
      <c r="G354" s="13" t="str">
        <f>'Raw Data'!T353</f>
        <v/>
      </c>
      <c r="H354" t="str">
        <f>'Raw Data'!U353</f>
        <v/>
      </c>
      <c r="I354" t="str">
        <f>'Raw Data'!V353</f>
        <v/>
      </c>
      <c r="J354" t="str">
        <f>'Raw Data'!W353</f>
        <v/>
      </c>
      <c r="K354" t="str">
        <f>'Raw Data'!X353</f>
        <v/>
      </c>
      <c r="L354" t="str">
        <f>'Raw Data'!Y353</f>
        <v/>
      </c>
      <c r="M354" t="str">
        <f>'Raw Data'!Z353</f>
        <v/>
      </c>
      <c r="N354" t="str">
        <f>'Raw Data'!AA353</f>
        <v/>
      </c>
      <c r="O354">
        <f>'Raw Data'!AB353</f>
        <v>1</v>
      </c>
      <c r="P354">
        <f>'Raw Data'!AC353</f>
        <v>1</v>
      </c>
    </row>
    <row r="355" spans="1:16" x14ac:dyDescent="0.35">
      <c r="A355" s="9" t="str">
        <f>'Raw Data'!A355</f>
        <v>VPD-315</v>
      </c>
      <c r="B355" s="9" t="str">
        <f>'Raw Data'!B355</f>
        <v>VPR*1.0*27</v>
      </c>
      <c r="C355" s="9" t="str">
        <f>'Raw Data'!C355</f>
        <v>VOCCB Approved to Install</v>
      </c>
      <c r="D355" s="9" t="str">
        <f>'Raw Data'!D355</f>
        <v>VOCCB Approved to Install</v>
      </c>
      <c r="E355">
        <f>'Raw Data'!R354</f>
        <v>2</v>
      </c>
      <c r="F355">
        <f>'Raw Data'!S354</f>
        <v>2</v>
      </c>
      <c r="G355" s="13">
        <f>'Raw Data'!T354</f>
        <v>2</v>
      </c>
      <c r="H355">
        <f>'Raw Data'!U354</f>
        <v>2</v>
      </c>
      <c r="I355" t="str">
        <f>'Raw Data'!V354</f>
        <v/>
      </c>
      <c r="J355" t="str">
        <f>'Raw Data'!W354</f>
        <v/>
      </c>
      <c r="K355">
        <f>'Raw Data'!X354</f>
        <v>1</v>
      </c>
      <c r="L355">
        <f>'Raw Data'!Y354</f>
        <v>1</v>
      </c>
      <c r="M355" t="str">
        <f>'Raw Data'!Z354</f>
        <v/>
      </c>
      <c r="N355" t="str">
        <f>'Raw Data'!AA354</f>
        <v/>
      </c>
      <c r="O355">
        <f>'Raw Data'!AB354</f>
        <v>1</v>
      </c>
      <c r="P355">
        <f>'Raw Data'!AC354</f>
        <v>2</v>
      </c>
    </row>
    <row r="356" spans="1:16" x14ac:dyDescent="0.35">
      <c r="A356" s="9" t="str">
        <f>'Raw Data'!A356</f>
        <v>VPD-314</v>
      </c>
      <c r="B356" s="9" t="str">
        <f>'Raw Data'!B356</f>
        <v>PSB*3.0*131</v>
      </c>
      <c r="C356" s="9" t="str">
        <f>'Raw Data'!C356</f>
        <v>VOCCB Approved to Install</v>
      </c>
      <c r="D356" s="9" t="str">
        <f>'Raw Data'!D356</f>
        <v>VOCCB Approved to Install</v>
      </c>
      <c r="E356">
        <f>'Raw Data'!R355</f>
        <v>2</v>
      </c>
      <c r="F356">
        <f>'Raw Data'!S355</f>
        <v>2</v>
      </c>
      <c r="G356" s="13">
        <f>'Raw Data'!T355</f>
        <v>2</v>
      </c>
      <c r="H356">
        <f>'Raw Data'!U355</f>
        <v>2</v>
      </c>
      <c r="I356" t="str">
        <f>'Raw Data'!V355</f>
        <v/>
      </c>
      <c r="J356" t="str">
        <f>'Raw Data'!W355</f>
        <v/>
      </c>
      <c r="K356">
        <f>'Raw Data'!X355</f>
        <v>1</v>
      </c>
      <c r="L356">
        <f>'Raw Data'!Y355</f>
        <v>1</v>
      </c>
      <c r="M356" t="str">
        <f>'Raw Data'!Z355</f>
        <v/>
      </c>
      <c r="N356" t="str">
        <f>'Raw Data'!AA355</f>
        <v/>
      </c>
      <c r="O356">
        <f>'Raw Data'!AB355</f>
        <v>1</v>
      </c>
      <c r="P356">
        <f>'Raw Data'!AC355</f>
        <v>2</v>
      </c>
    </row>
    <row r="357" spans="1:16" x14ac:dyDescent="0.35">
      <c r="A357" s="9" t="str">
        <f>'Raw Data'!A357</f>
        <v>VPD-313</v>
      </c>
      <c r="B357" s="9" t="str">
        <f>'Raw Data'!B357</f>
        <v>PSJ*5.0*425</v>
      </c>
      <c r="C357" s="9" t="str">
        <f>'Raw Data'!C357</f>
        <v>VOCCB Approved to Install</v>
      </c>
      <c r="D357" s="9" t="str">
        <f>'Raw Data'!D357</f>
        <v>VOCCB Approved to Install</v>
      </c>
      <c r="E357">
        <f>'Raw Data'!R356</f>
        <v>2</v>
      </c>
      <c r="F357">
        <f>'Raw Data'!S356</f>
        <v>2</v>
      </c>
      <c r="G357" s="13">
        <f>'Raw Data'!T356</f>
        <v>2</v>
      </c>
      <c r="H357">
        <f>'Raw Data'!U356</f>
        <v>2</v>
      </c>
      <c r="I357" t="str">
        <f>'Raw Data'!V356</f>
        <v/>
      </c>
      <c r="J357" t="str">
        <f>'Raw Data'!W356</f>
        <v/>
      </c>
      <c r="K357">
        <f>'Raw Data'!X356</f>
        <v>1</v>
      </c>
      <c r="L357">
        <f>'Raw Data'!Y356</f>
        <v>1</v>
      </c>
      <c r="M357" t="str">
        <f>'Raw Data'!Z356</f>
        <v/>
      </c>
      <c r="N357" t="str">
        <f>'Raw Data'!AA356</f>
        <v/>
      </c>
      <c r="O357">
        <f>'Raw Data'!AB356</f>
        <v>1</v>
      </c>
      <c r="P357">
        <f>'Raw Data'!AC356</f>
        <v>2</v>
      </c>
    </row>
    <row r="358" spans="1:16" x14ac:dyDescent="0.35">
      <c r="A358" s="9" t="str">
        <f>'Raw Data'!A358</f>
        <v>VPD-311</v>
      </c>
      <c r="B358" s="9" t="str">
        <f>'Raw Data'!B358</f>
        <v>TIU*1.0*346</v>
      </c>
      <c r="C358" s="9" t="str">
        <f>'Raw Data'!C358</f>
        <v>VOCCB Approved to Install</v>
      </c>
      <c r="D358" s="9" t="str">
        <f>'Raw Data'!D358</f>
        <v>VOCCB Approved to Install</v>
      </c>
      <c r="E358">
        <f>'Raw Data'!R357</f>
        <v>2</v>
      </c>
      <c r="F358">
        <f>'Raw Data'!S357</f>
        <v>2</v>
      </c>
      <c r="G358" s="13">
        <f>'Raw Data'!T357</f>
        <v>2</v>
      </c>
      <c r="H358">
        <f>'Raw Data'!U357</f>
        <v>2</v>
      </c>
      <c r="I358" t="str">
        <f>'Raw Data'!V357</f>
        <v/>
      </c>
      <c r="J358" t="str">
        <f>'Raw Data'!W357</f>
        <v/>
      </c>
      <c r="K358">
        <f>'Raw Data'!X357</f>
        <v>1</v>
      </c>
      <c r="L358">
        <f>'Raw Data'!Y357</f>
        <v>1</v>
      </c>
      <c r="M358" t="str">
        <f>'Raw Data'!Z357</f>
        <v/>
      </c>
      <c r="N358" t="str">
        <f>'Raw Data'!AA357</f>
        <v/>
      </c>
      <c r="O358">
        <f>'Raw Data'!AB357</f>
        <v>1</v>
      </c>
      <c r="P358">
        <f>'Raw Data'!AC357</f>
        <v>2</v>
      </c>
    </row>
    <row r="359" spans="1:16" x14ac:dyDescent="0.35">
      <c r="A359" s="9" t="str">
        <f>'Raw Data'!A359</f>
        <v>VPD-310</v>
      </c>
      <c r="B359" s="9" t="str">
        <f>'Raw Data'!B359</f>
        <v>YS*5.01*191</v>
      </c>
      <c r="C359" s="9" t="str">
        <f>'Raw Data'!C359</f>
        <v>VOCCB Approved to Install</v>
      </c>
      <c r="D359" s="9" t="str">
        <f>'Raw Data'!D359</f>
        <v>VOCCB Approved to Install</v>
      </c>
      <c r="E359">
        <f>'Raw Data'!R358</f>
        <v>1</v>
      </c>
      <c r="F359">
        <f>'Raw Data'!S358</f>
        <v>1</v>
      </c>
      <c r="G359" s="13">
        <f>'Raw Data'!T358</f>
        <v>2</v>
      </c>
      <c r="H359">
        <f>'Raw Data'!U358</f>
        <v>2</v>
      </c>
      <c r="I359" t="str">
        <f>'Raw Data'!V358</f>
        <v/>
      </c>
      <c r="J359" t="str">
        <f>'Raw Data'!W358</f>
        <v/>
      </c>
      <c r="K359">
        <f>'Raw Data'!X358</f>
        <v>1</v>
      </c>
      <c r="L359">
        <f>'Raw Data'!Y358</f>
        <v>1</v>
      </c>
      <c r="M359" t="str">
        <f>'Raw Data'!Z358</f>
        <v/>
      </c>
      <c r="N359" t="str">
        <f>'Raw Data'!AA358</f>
        <v/>
      </c>
      <c r="O359">
        <f>'Raw Data'!AB358</f>
        <v>1</v>
      </c>
      <c r="P359">
        <f>'Raw Data'!AC358</f>
        <v>2</v>
      </c>
    </row>
    <row r="360" spans="1:16" x14ac:dyDescent="0.35">
      <c r="A360" s="9" t="str">
        <f>'Raw Data'!A360</f>
        <v>VPD-309</v>
      </c>
      <c r="B360" s="9" t="str">
        <f>'Raw Data'!B360</f>
        <v>OR*3.0*564</v>
      </c>
      <c r="C360" s="9" t="str">
        <f>'Raw Data'!C360</f>
        <v>VOCCB Approved to Install</v>
      </c>
      <c r="D360" s="9" t="str">
        <f>'Raw Data'!D360</f>
        <v>VOCCB Approved to Install</v>
      </c>
      <c r="E360">
        <f>'Raw Data'!R359</f>
        <v>2</v>
      </c>
      <c r="F360">
        <f>'Raw Data'!S359</f>
        <v>2</v>
      </c>
      <c r="G360" s="13" t="str">
        <f>'Raw Data'!T359</f>
        <v/>
      </c>
      <c r="H360" t="str">
        <f>'Raw Data'!U359</f>
        <v/>
      </c>
      <c r="I360" t="str">
        <f>'Raw Data'!V359</f>
        <v/>
      </c>
      <c r="J360" t="str">
        <f>'Raw Data'!W359</f>
        <v/>
      </c>
      <c r="K360" t="str">
        <f>'Raw Data'!X359</f>
        <v/>
      </c>
      <c r="L360" t="str">
        <f>'Raw Data'!Y359</f>
        <v/>
      </c>
      <c r="M360" t="str">
        <f>'Raw Data'!Z359</f>
        <v/>
      </c>
      <c r="N360" t="str">
        <f>'Raw Data'!AA359</f>
        <v/>
      </c>
      <c r="O360">
        <f>'Raw Data'!AB359</f>
        <v>1</v>
      </c>
      <c r="P360">
        <f>'Raw Data'!AC359</f>
        <v>1</v>
      </c>
    </row>
    <row r="361" spans="1:16" x14ac:dyDescent="0.35">
      <c r="A361" s="9" t="str">
        <f>'Raw Data'!A361</f>
        <v>VPD-308</v>
      </c>
      <c r="B361" s="9" t="str">
        <f>'Raw Data'!B361</f>
        <v>PSO*7.0*646</v>
      </c>
      <c r="C361" s="9" t="str">
        <f>'Raw Data'!C361</f>
        <v>VOCCB Approved to Install</v>
      </c>
      <c r="D361" s="9" t="str">
        <f>'Raw Data'!D361</f>
        <v>VOCCB Approved to Install</v>
      </c>
      <c r="E361">
        <f>'Raw Data'!R360</f>
        <v>2</v>
      </c>
      <c r="F361">
        <f>'Raw Data'!S360</f>
        <v>2</v>
      </c>
      <c r="G361" s="13">
        <f>'Raw Data'!T360</f>
        <v>2</v>
      </c>
      <c r="H361">
        <f>'Raw Data'!U360</f>
        <v>2</v>
      </c>
      <c r="I361" t="str">
        <f>'Raw Data'!V360</f>
        <v/>
      </c>
      <c r="J361" t="str">
        <f>'Raw Data'!W360</f>
        <v/>
      </c>
      <c r="K361">
        <f>'Raw Data'!X360</f>
        <v>1</v>
      </c>
      <c r="L361">
        <f>'Raw Data'!Y360</f>
        <v>1</v>
      </c>
      <c r="M361" t="str">
        <f>'Raw Data'!Z360</f>
        <v/>
      </c>
      <c r="N361" t="str">
        <f>'Raw Data'!AA360</f>
        <v/>
      </c>
      <c r="O361">
        <f>'Raw Data'!AB360</f>
        <v>1</v>
      </c>
      <c r="P361">
        <f>'Raw Data'!AC360</f>
        <v>2</v>
      </c>
    </row>
    <row r="362" spans="1:16" x14ac:dyDescent="0.35">
      <c r="A362" s="9" t="str">
        <f>'Raw Data'!A362</f>
        <v>VPD-307</v>
      </c>
      <c r="B362" s="9" t="str">
        <f>'Raw Data'!B362</f>
        <v>ROR*1.5*38</v>
      </c>
      <c r="C362" s="9" t="str">
        <f>'Raw Data'!C362</f>
        <v>VOCCB Approved to Install</v>
      </c>
      <c r="D362" s="9" t="str">
        <f>'Raw Data'!D362</f>
        <v>VOCCB Approved to Install</v>
      </c>
      <c r="E362">
        <f>'Raw Data'!R361</f>
        <v>2</v>
      </c>
      <c r="F362">
        <f>'Raw Data'!S361</f>
        <v>2</v>
      </c>
      <c r="G362" s="13">
        <f>'Raw Data'!T361</f>
        <v>2</v>
      </c>
      <c r="H362">
        <f>'Raw Data'!U361</f>
        <v>2</v>
      </c>
      <c r="I362" t="str">
        <f>'Raw Data'!V361</f>
        <v/>
      </c>
      <c r="J362" t="str">
        <f>'Raw Data'!W361</f>
        <v/>
      </c>
      <c r="K362">
        <f>'Raw Data'!X361</f>
        <v>1</v>
      </c>
      <c r="L362">
        <f>'Raw Data'!Y361</f>
        <v>1</v>
      </c>
      <c r="M362" t="str">
        <f>'Raw Data'!Z361</f>
        <v/>
      </c>
      <c r="N362" t="str">
        <f>'Raw Data'!AA361</f>
        <v/>
      </c>
      <c r="O362">
        <f>'Raw Data'!AB361</f>
        <v>1</v>
      </c>
      <c r="P362">
        <f>'Raw Data'!AC361</f>
        <v>2</v>
      </c>
    </row>
    <row r="363" spans="1:16" x14ac:dyDescent="0.35">
      <c r="A363" s="9" t="str">
        <f>'Raw Data'!A363</f>
        <v>VPD-306</v>
      </c>
      <c r="B363" s="9" t="str">
        <f>'Raw Data'!B363</f>
        <v>DG*5.3*1062</v>
      </c>
      <c r="C363" s="9" t="str">
        <f>'Raw Data'!C363</f>
        <v>VOCCB Approved to Install</v>
      </c>
      <c r="D363" s="9" t="str">
        <f>'Raw Data'!D363</f>
        <v>VOCCB Approved to Install</v>
      </c>
      <c r="E363">
        <f>'Raw Data'!R362</f>
        <v>2</v>
      </c>
      <c r="F363">
        <f>'Raw Data'!S362</f>
        <v>3</v>
      </c>
      <c r="G363" s="13">
        <f>'Raw Data'!T362</f>
        <v>3</v>
      </c>
      <c r="H363">
        <f>'Raw Data'!U362</f>
        <v>3</v>
      </c>
      <c r="I363" t="str">
        <f>'Raw Data'!V362</f>
        <v/>
      </c>
      <c r="J363" t="str">
        <f>'Raw Data'!W362</f>
        <v/>
      </c>
      <c r="K363">
        <f>'Raw Data'!X362</f>
        <v>1</v>
      </c>
      <c r="L363">
        <f>'Raw Data'!Y362</f>
        <v>1</v>
      </c>
      <c r="M363" t="str">
        <f>'Raw Data'!Z362</f>
        <v/>
      </c>
      <c r="N363" t="str">
        <f>'Raw Data'!AA362</f>
        <v/>
      </c>
      <c r="O363">
        <f>'Raw Data'!AB362</f>
        <v>1</v>
      </c>
      <c r="P363">
        <f>'Raw Data'!AC362</f>
        <v>3</v>
      </c>
    </row>
    <row r="364" spans="1:16" x14ac:dyDescent="0.35">
      <c r="A364" s="9" t="str">
        <f>'Raw Data'!A364</f>
        <v>VPD-305</v>
      </c>
      <c r="B364" s="9" t="str">
        <f>'Raw Data'!B364</f>
        <v>OR*3.0*565</v>
      </c>
      <c r="C364" s="9" t="str">
        <f>'Raw Data'!C364</f>
        <v>VOCCB Approved to Install</v>
      </c>
      <c r="D364" s="9" t="str">
        <f>'Raw Data'!D364</f>
        <v>VOCCB Approved to Install</v>
      </c>
      <c r="E364">
        <f>'Raw Data'!R363</f>
        <v>1</v>
      </c>
      <c r="F364">
        <f>'Raw Data'!S363</f>
        <v>1</v>
      </c>
      <c r="G364" s="13">
        <f>'Raw Data'!T363</f>
        <v>2</v>
      </c>
      <c r="H364">
        <f>'Raw Data'!U363</f>
        <v>2</v>
      </c>
      <c r="I364" t="str">
        <f>'Raw Data'!V363</f>
        <v/>
      </c>
      <c r="J364" t="str">
        <f>'Raw Data'!W363</f>
        <v/>
      </c>
      <c r="K364">
        <f>'Raw Data'!X363</f>
        <v>1</v>
      </c>
      <c r="L364">
        <f>'Raw Data'!Y363</f>
        <v>1</v>
      </c>
      <c r="M364" t="str">
        <f>'Raw Data'!Z363</f>
        <v/>
      </c>
      <c r="N364" t="str">
        <f>'Raw Data'!AA363</f>
        <v/>
      </c>
      <c r="O364">
        <f>'Raw Data'!AB363</f>
        <v>1</v>
      </c>
      <c r="P364">
        <f>'Raw Data'!AC363</f>
        <v>2</v>
      </c>
    </row>
    <row r="365" spans="1:16" x14ac:dyDescent="0.35">
      <c r="A365" s="9" t="str">
        <f>'Raw Data'!A365</f>
        <v>VPD-304</v>
      </c>
      <c r="B365" s="9" t="str">
        <f>'Raw Data'!B365</f>
        <v>OR*3.0*566</v>
      </c>
      <c r="C365" s="9" t="str">
        <f>'Raw Data'!C365</f>
        <v>VOCCB Approved to Install</v>
      </c>
      <c r="D365" s="9" t="str">
        <f>'Raw Data'!D365</f>
        <v>VOCCB Approved to Install</v>
      </c>
      <c r="E365">
        <f>'Raw Data'!R364</f>
        <v>1</v>
      </c>
      <c r="F365">
        <f>'Raw Data'!S364</f>
        <v>1</v>
      </c>
      <c r="G365" s="13" t="str">
        <f>'Raw Data'!T364</f>
        <v/>
      </c>
      <c r="H365" t="str">
        <f>'Raw Data'!U364</f>
        <v/>
      </c>
      <c r="I365" t="str">
        <f>'Raw Data'!V364</f>
        <v/>
      </c>
      <c r="J365" t="str">
        <f>'Raw Data'!W364</f>
        <v/>
      </c>
      <c r="K365" t="str">
        <f>'Raw Data'!X364</f>
        <v/>
      </c>
      <c r="L365" t="str">
        <f>'Raw Data'!Y364</f>
        <v/>
      </c>
      <c r="M365" t="str">
        <f>'Raw Data'!Z364</f>
        <v/>
      </c>
      <c r="N365" t="str">
        <f>'Raw Data'!AA364</f>
        <v/>
      </c>
      <c r="O365">
        <f>'Raw Data'!AB364</f>
        <v>1</v>
      </c>
      <c r="P365">
        <f>'Raw Data'!AC364</f>
        <v>1</v>
      </c>
    </row>
    <row r="366" spans="1:16" x14ac:dyDescent="0.35">
      <c r="A366" s="9" t="str">
        <f>'Raw Data'!A366</f>
        <v>VPD-303</v>
      </c>
      <c r="B366" s="9" t="str">
        <f>'Raw Data'!B366</f>
        <v>RA*5.0*184</v>
      </c>
      <c r="C366" s="9" t="str">
        <f>'Raw Data'!C366</f>
        <v>VOCCB Approved to Install</v>
      </c>
      <c r="D366" s="9" t="str">
        <f>'Raw Data'!D366</f>
        <v>VOCCB Approved to Install</v>
      </c>
      <c r="E366">
        <f>'Raw Data'!R365</f>
        <v>1</v>
      </c>
      <c r="F366">
        <f>'Raw Data'!S365</f>
        <v>1</v>
      </c>
      <c r="G366" s="13" t="str">
        <f>'Raw Data'!T365</f>
        <v/>
      </c>
      <c r="H366" t="str">
        <f>'Raw Data'!U365</f>
        <v/>
      </c>
      <c r="I366" t="str">
        <f>'Raw Data'!V365</f>
        <v/>
      </c>
      <c r="J366" t="str">
        <f>'Raw Data'!W365</f>
        <v/>
      </c>
      <c r="K366" t="str">
        <f>'Raw Data'!X365</f>
        <v/>
      </c>
      <c r="L366" t="str">
        <f>'Raw Data'!Y365</f>
        <v/>
      </c>
      <c r="M366" t="str">
        <f>'Raw Data'!Z365</f>
        <v/>
      </c>
      <c r="N366" t="str">
        <f>'Raw Data'!AA365</f>
        <v/>
      </c>
      <c r="O366">
        <f>'Raw Data'!AB365</f>
        <v>1</v>
      </c>
      <c r="P366">
        <f>'Raw Data'!AC365</f>
        <v>1</v>
      </c>
    </row>
    <row r="367" spans="1:16" x14ac:dyDescent="0.35">
      <c r="A367" s="9" t="str">
        <f>'Raw Data'!A367</f>
        <v>VPD-302</v>
      </c>
      <c r="B367" s="9" t="str">
        <f>'Raw Data'!B367</f>
        <v>WEBE*3.0*10</v>
      </c>
      <c r="C367" s="9" t="str">
        <f>'Raw Data'!C367</f>
        <v>VOCCB Approved to Install</v>
      </c>
      <c r="D367" s="9" t="str">
        <f>'Raw Data'!D367</f>
        <v>VOCCB Approved to Install</v>
      </c>
      <c r="E367">
        <f>'Raw Data'!R366</f>
        <v>2</v>
      </c>
      <c r="F367">
        <f>'Raw Data'!S366</f>
        <v>2</v>
      </c>
      <c r="G367" s="13">
        <f>'Raw Data'!T366</f>
        <v>2</v>
      </c>
      <c r="H367">
        <f>'Raw Data'!U366</f>
        <v>2</v>
      </c>
      <c r="I367" t="str">
        <f>'Raw Data'!V366</f>
        <v/>
      </c>
      <c r="J367" t="str">
        <f>'Raw Data'!W366</f>
        <v/>
      </c>
      <c r="K367">
        <f>'Raw Data'!X366</f>
        <v>1</v>
      </c>
      <c r="L367">
        <f>'Raw Data'!Y366</f>
        <v>1</v>
      </c>
      <c r="M367" t="str">
        <f>'Raw Data'!Z366</f>
        <v/>
      </c>
      <c r="N367" t="str">
        <f>'Raw Data'!AA366</f>
        <v/>
      </c>
      <c r="O367">
        <f>'Raw Data'!AB366</f>
        <v>1</v>
      </c>
      <c r="P367">
        <f>'Raw Data'!AC366</f>
        <v>2</v>
      </c>
    </row>
    <row r="368" spans="1:16" x14ac:dyDescent="0.35">
      <c r="A368" s="9" t="str">
        <f>'Raw Data'!A368</f>
        <v>VPD-301</v>
      </c>
      <c r="B368" s="9" t="str">
        <f>'Raw Data'!B368</f>
        <v>MHV*1.0*67</v>
      </c>
      <c r="C368" s="9" t="str">
        <f>'Raw Data'!C368</f>
        <v>VOCCB Approved to Install</v>
      </c>
      <c r="D368" s="9" t="str">
        <f>'Raw Data'!D368</f>
        <v>VOCCB Approved to Install</v>
      </c>
      <c r="E368">
        <f>'Raw Data'!R367</f>
        <v>1</v>
      </c>
      <c r="F368">
        <f>'Raw Data'!S367</f>
        <v>1</v>
      </c>
      <c r="G368" s="13" t="str">
        <f>'Raw Data'!T367</f>
        <v/>
      </c>
      <c r="H368" t="str">
        <f>'Raw Data'!U367</f>
        <v/>
      </c>
      <c r="I368" t="str">
        <f>'Raw Data'!V367</f>
        <v/>
      </c>
      <c r="J368" t="str">
        <f>'Raw Data'!W367</f>
        <v/>
      </c>
      <c r="K368" t="str">
        <f>'Raw Data'!X367</f>
        <v/>
      </c>
      <c r="L368" t="str">
        <f>'Raw Data'!Y367</f>
        <v/>
      </c>
      <c r="M368" t="str">
        <f>'Raw Data'!Z367</f>
        <v/>
      </c>
      <c r="N368" t="str">
        <f>'Raw Data'!AA367</f>
        <v/>
      </c>
      <c r="O368">
        <f>'Raw Data'!AB367</f>
        <v>1</v>
      </c>
      <c r="P368">
        <f>'Raw Data'!AC367</f>
        <v>1</v>
      </c>
    </row>
    <row r="369" spans="1:16" x14ac:dyDescent="0.35">
      <c r="A369" s="9" t="str">
        <f>'Raw Data'!A369</f>
        <v>VPD-298</v>
      </c>
      <c r="B369" s="9" t="str">
        <f>'Raw Data'!B369</f>
        <v>MHV*1.0*65</v>
      </c>
      <c r="C369" s="9" t="str">
        <f>'Raw Data'!C369</f>
        <v>VOCCB Approved to Install</v>
      </c>
      <c r="D369" s="9" t="str">
        <f>'Raw Data'!D369</f>
        <v>VOCCB Approved to Install</v>
      </c>
      <c r="E369">
        <f>'Raw Data'!R368</f>
        <v>2</v>
      </c>
      <c r="F369">
        <f>'Raw Data'!S368</f>
        <v>2</v>
      </c>
      <c r="G369" s="13" t="str">
        <f>'Raw Data'!T368</f>
        <v/>
      </c>
      <c r="H369" t="str">
        <f>'Raw Data'!U368</f>
        <v/>
      </c>
      <c r="I369" t="str">
        <f>'Raw Data'!V368</f>
        <v/>
      </c>
      <c r="J369" t="str">
        <f>'Raw Data'!W368</f>
        <v/>
      </c>
      <c r="K369" t="str">
        <f>'Raw Data'!X368</f>
        <v/>
      </c>
      <c r="L369" t="str">
        <f>'Raw Data'!Y368</f>
        <v/>
      </c>
      <c r="M369" t="str">
        <f>'Raw Data'!Z368</f>
        <v/>
      </c>
      <c r="N369" t="str">
        <f>'Raw Data'!AA368</f>
        <v/>
      </c>
      <c r="O369">
        <f>'Raw Data'!AB368</f>
        <v>1</v>
      </c>
      <c r="P369">
        <f>'Raw Data'!AC368</f>
        <v>1</v>
      </c>
    </row>
    <row r="370" spans="1:16" x14ac:dyDescent="0.35">
      <c r="A370" s="9" t="str">
        <f>'Raw Data'!A370</f>
        <v>VPD-297</v>
      </c>
      <c r="B370" s="9" t="str">
        <f>'Raw Data'!B370</f>
        <v>MHV*1.0*64</v>
      </c>
      <c r="C370" s="9" t="str">
        <f>'Raw Data'!C370</f>
        <v>VOCCB Approved to Install</v>
      </c>
      <c r="D370" s="9" t="str">
        <f>'Raw Data'!D370</f>
        <v>VOCCB Approved to Install</v>
      </c>
      <c r="E370">
        <f>'Raw Data'!R369</f>
        <v>1</v>
      </c>
      <c r="F370">
        <f>'Raw Data'!S369</f>
        <v>1</v>
      </c>
      <c r="G370" s="13" t="str">
        <f>'Raw Data'!T369</f>
        <v/>
      </c>
      <c r="H370" t="str">
        <f>'Raw Data'!U369</f>
        <v/>
      </c>
      <c r="I370" t="str">
        <f>'Raw Data'!V369</f>
        <v/>
      </c>
      <c r="J370" t="str">
        <f>'Raw Data'!W369</f>
        <v/>
      </c>
      <c r="K370" t="str">
        <f>'Raw Data'!X369</f>
        <v/>
      </c>
      <c r="L370" t="str">
        <f>'Raw Data'!Y369</f>
        <v/>
      </c>
      <c r="M370" t="str">
        <f>'Raw Data'!Z369</f>
        <v/>
      </c>
      <c r="N370" t="str">
        <f>'Raw Data'!AA369</f>
        <v/>
      </c>
      <c r="O370">
        <f>'Raw Data'!AB369</f>
        <v>1</v>
      </c>
      <c r="P370">
        <f>'Raw Data'!AC369</f>
        <v>1</v>
      </c>
    </row>
    <row r="371" spans="1:16" x14ac:dyDescent="0.35">
      <c r="A371" s="9" t="str">
        <f>'Raw Data'!A371</f>
        <v>VPD-296</v>
      </c>
      <c r="B371" s="9" t="str">
        <f>'Raw Data'!B371</f>
        <v>PSJ*5.0*421</v>
      </c>
      <c r="C371" s="9" t="str">
        <f>'Raw Data'!C371</f>
        <v>VOCCB Approved to Install</v>
      </c>
      <c r="D371" s="9" t="str">
        <f>'Raw Data'!D371</f>
        <v>VOCCB Approved to Install</v>
      </c>
      <c r="E371">
        <f>'Raw Data'!R370</f>
        <v>1</v>
      </c>
      <c r="F371">
        <f>'Raw Data'!S370</f>
        <v>1</v>
      </c>
      <c r="G371" s="13" t="str">
        <f>'Raw Data'!T370</f>
        <v/>
      </c>
      <c r="H371" t="str">
        <f>'Raw Data'!U370</f>
        <v/>
      </c>
      <c r="I371" t="str">
        <f>'Raw Data'!V370</f>
        <v/>
      </c>
      <c r="J371" t="str">
        <f>'Raw Data'!W370</f>
        <v/>
      </c>
      <c r="K371" t="str">
        <f>'Raw Data'!X370</f>
        <v/>
      </c>
      <c r="L371" t="str">
        <f>'Raw Data'!Y370</f>
        <v/>
      </c>
      <c r="M371" t="str">
        <f>'Raw Data'!Z370</f>
        <v/>
      </c>
      <c r="N371" t="str">
        <f>'Raw Data'!AA370</f>
        <v/>
      </c>
      <c r="O371">
        <f>'Raw Data'!AB370</f>
        <v>1</v>
      </c>
      <c r="P371">
        <f>'Raw Data'!AC370</f>
        <v>1</v>
      </c>
    </row>
    <row r="372" spans="1:16" x14ac:dyDescent="0.35">
      <c r="A372" s="9" t="str">
        <f>'Raw Data'!A372</f>
        <v>VPD-295</v>
      </c>
      <c r="B372" s="9" t="str">
        <f>'Raw Data'!B372</f>
        <v>WEBP*1.0*25</v>
      </c>
      <c r="C372" s="9" t="str">
        <f>'Raw Data'!C372</f>
        <v>VOCCB Approved to Install</v>
      </c>
      <c r="D372" s="9" t="str">
        <f>'Raw Data'!D372</f>
        <v>VOCCB Approved to Install</v>
      </c>
      <c r="E372">
        <f>'Raw Data'!R371</f>
        <v>1</v>
      </c>
      <c r="F372">
        <f>'Raw Data'!S371</f>
        <v>1</v>
      </c>
      <c r="G372" s="13">
        <f>'Raw Data'!T371</f>
        <v>2</v>
      </c>
      <c r="H372">
        <f>'Raw Data'!U371</f>
        <v>2</v>
      </c>
      <c r="I372" t="str">
        <f>'Raw Data'!V371</f>
        <v/>
      </c>
      <c r="J372" t="str">
        <f>'Raw Data'!W371</f>
        <v/>
      </c>
      <c r="K372">
        <f>'Raw Data'!X371</f>
        <v>1</v>
      </c>
      <c r="L372">
        <f>'Raw Data'!Y371</f>
        <v>1</v>
      </c>
      <c r="M372" t="str">
        <f>'Raw Data'!Z371</f>
        <v/>
      </c>
      <c r="N372" t="str">
        <f>'Raw Data'!AA371</f>
        <v/>
      </c>
      <c r="O372">
        <f>'Raw Data'!AB371</f>
        <v>1</v>
      </c>
      <c r="P372">
        <f>'Raw Data'!AC371</f>
        <v>2</v>
      </c>
    </row>
    <row r="373" spans="1:16" x14ac:dyDescent="0.35">
      <c r="A373" s="9" t="str">
        <f>'Raw Data'!A373</f>
        <v>VPD-294</v>
      </c>
      <c r="B373" s="9" t="str">
        <f>'Raw Data'!B373</f>
        <v>LEX*2.0*137/ICPT*6.0*103</v>
      </c>
      <c r="C373" s="9" t="str">
        <f>'Raw Data'!C373</f>
        <v>VOCCB Approved to Install</v>
      </c>
      <c r="D373" s="9" t="str">
        <f>'Raw Data'!D373</f>
        <v>VOCCB Approved to Install</v>
      </c>
      <c r="E373">
        <f>'Raw Data'!R372</f>
        <v>1</v>
      </c>
      <c r="F373">
        <f>'Raw Data'!S372</f>
        <v>1</v>
      </c>
      <c r="G373" s="13" t="str">
        <f>'Raw Data'!T372</f>
        <v/>
      </c>
      <c r="H373" t="str">
        <f>'Raw Data'!U372</f>
        <v/>
      </c>
      <c r="I373" t="str">
        <f>'Raw Data'!V372</f>
        <v/>
      </c>
      <c r="J373" t="str">
        <f>'Raw Data'!W372</f>
        <v/>
      </c>
      <c r="K373" t="str">
        <f>'Raw Data'!X372</f>
        <v/>
      </c>
      <c r="L373" t="str">
        <f>'Raw Data'!Y372</f>
        <v/>
      </c>
      <c r="M373" t="str">
        <f>'Raw Data'!Z372</f>
        <v/>
      </c>
      <c r="N373" t="str">
        <f>'Raw Data'!AA372</f>
        <v/>
      </c>
      <c r="O373">
        <f>'Raw Data'!AB372</f>
        <v>1</v>
      </c>
      <c r="P373">
        <f>'Raw Data'!AC372</f>
        <v>1</v>
      </c>
    </row>
    <row r="374" spans="1:16" x14ac:dyDescent="0.35">
      <c r="A374" s="9" t="str">
        <f>'Raw Data'!A374</f>
        <v>VPD-293</v>
      </c>
      <c r="B374" s="9" t="str">
        <f>'Raw Data'!B374</f>
        <v>EAS*1.0*204</v>
      </c>
      <c r="C374" s="9" t="str">
        <f>'Raw Data'!C374</f>
        <v>VOCCB Approved to Install</v>
      </c>
      <c r="D374" s="9" t="str">
        <f>'Raw Data'!D374</f>
        <v>VOCCB Approved to Install</v>
      </c>
      <c r="E374">
        <f>'Raw Data'!R373</f>
        <v>2</v>
      </c>
      <c r="F374">
        <f>'Raw Data'!S373</f>
        <v>29</v>
      </c>
      <c r="G374" s="13">
        <f>'Raw Data'!T373</f>
        <v>2</v>
      </c>
      <c r="H374">
        <f>'Raw Data'!U373</f>
        <v>2</v>
      </c>
      <c r="I374" t="str">
        <f>'Raw Data'!V373</f>
        <v/>
      </c>
      <c r="J374" t="str">
        <f>'Raw Data'!W373</f>
        <v/>
      </c>
      <c r="K374">
        <f>'Raw Data'!X373</f>
        <v>1</v>
      </c>
      <c r="L374">
        <f>'Raw Data'!Y373</f>
        <v>1</v>
      </c>
      <c r="M374" t="str">
        <f>'Raw Data'!Z373</f>
        <v/>
      </c>
      <c r="N374" t="str">
        <f>'Raw Data'!AA373</f>
        <v/>
      </c>
      <c r="O374">
        <f>'Raw Data'!AB373</f>
        <v>1</v>
      </c>
      <c r="P374">
        <f>'Raw Data'!AC373</f>
        <v>2</v>
      </c>
    </row>
    <row r="375" spans="1:16" x14ac:dyDescent="0.35">
      <c r="A375" s="9" t="str">
        <f>'Raw Data'!A375</f>
        <v>VPD-292</v>
      </c>
      <c r="B375" s="9" t="str">
        <f>'Raw Data'!B375</f>
        <v>IVM*2.0*202</v>
      </c>
      <c r="C375" s="9" t="str">
        <f>'Raw Data'!C375</f>
        <v>VOCCB Approved to Install</v>
      </c>
      <c r="D375" s="9" t="str">
        <f>'Raw Data'!D375</f>
        <v>VOCCB Approved to Install</v>
      </c>
      <c r="E375">
        <f>'Raw Data'!R374</f>
        <v>2</v>
      </c>
      <c r="F375">
        <f>'Raw Data'!S374</f>
        <v>2</v>
      </c>
      <c r="G375" s="13" t="str">
        <f>'Raw Data'!T374</f>
        <v/>
      </c>
      <c r="H375" t="str">
        <f>'Raw Data'!U374</f>
        <v/>
      </c>
      <c r="I375" t="str">
        <f>'Raw Data'!V374</f>
        <v/>
      </c>
      <c r="J375" t="str">
        <f>'Raw Data'!W374</f>
        <v/>
      </c>
      <c r="K375" t="str">
        <f>'Raw Data'!X374</f>
        <v/>
      </c>
      <c r="L375" t="str">
        <f>'Raw Data'!Y374</f>
        <v/>
      </c>
      <c r="M375" t="str">
        <f>'Raw Data'!Z374</f>
        <v/>
      </c>
      <c r="N375" t="str">
        <f>'Raw Data'!AA374</f>
        <v/>
      </c>
      <c r="O375">
        <f>'Raw Data'!AB374</f>
        <v>1</v>
      </c>
      <c r="P375">
        <f>'Raw Data'!AC374</f>
        <v>1</v>
      </c>
    </row>
    <row r="376" spans="1:16" x14ac:dyDescent="0.35">
      <c r="A376" s="9" t="str">
        <f>'Raw Data'!A376</f>
        <v>VPD-291</v>
      </c>
      <c r="B376" s="9" t="str">
        <f>'Raw Data'!B376</f>
        <v>DG*5.3*1061</v>
      </c>
      <c r="C376" s="9" t="str">
        <f>'Raw Data'!C376</f>
        <v>VOCCB Approved to Install</v>
      </c>
      <c r="D376" s="9" t="str">
        <f>'Raw Data'!D376</f>
        <v>VOCCB Approved to Install</v>
      </c>
      <c r="E376">
        <f>'Raw Data'!R375</f>
        <v>2</v>
      </c>
      <c r="F376">
        <f>'Raw Data'!S375</f>
        <v>2</v>
      </c>
      <c r="G376" s="13" t="str">
        <f>'Raw Data'!T375</f>
        <v/>
      </c>
      <c r="H376" t="str">
        <f>'Raw Data'!U375</f>
        <v/>
      </c>
      <c r="I376" t="str">
        <f>'Raw Data'!V375</f>
        <v/>
      </c>
      <c r="J376" t="str">
        <f>'Raw Data'!W375</f>
        <v/>
      </c>
      <c r="K376" t="str">
        <f>'Raw Data'!X375</f>
        <v/>
      </c>
      <c r="L376" t="str">
        <f>'Raw Data'!Y375</f>
        <v/>
      </c>
      <c r="M376" t="str">
        <f>'Raw Data'!Z375</f>
        <v/>
      </c>
      <c r="N376" t="str">
        <f>'Raw Data'!AA375</f>
        <v/>
      </c>
      <c r="O376">
        <f>'Raw Data'!AB375</f>
        <v>1</v>
      </c>
      <c r="P376">
        <f>'Raw Data'!AC375</f>
        <v>1</v>
      </c>
    </row>
    <row r="377" spans="1:16" x14ac:dyDescent="0.35">
      <c r="A377" s="9" t="str">
        <f>'Raw Data'!A377</f>
        <v>VPD-290</v>
      </c>
      <c r="B377" s="9" t="str">
        <f>'Raw Data'!B377</f>
        <v>OR*3.0*567</v>
      </c>
      <c r="C377" s="9" t="str">
        <f>'Raw Data'!C377</f>
        <v>VOCCB Approved to Install</v>
      </c>
      <c r="D377" s="9" t="str">
        <f>'Raw Data'!D377</f>
        <v>VOCCB Approved to Install</v>
      </c>
      <c r="E377">
        <f>'Raw Data'!R376</f>
        <v>2</v>
      </c>
      <c r="F377">
        <f>'Raw Data'!S376</f>
        <v>2</v>
      </c>
      <c r="G377" s="13">
        <f>'Raw Data'!T376</f>
        <v>4</v>
      </c>
      <c r="H377">
        <f>'Raw Data'!U376</f>
        <v>4</v>
      </c>
      <c r="I377" t="str">
        <f>'Raw Data'!V376</f>
        <v/>
      </c>
      <c r="J377" t="str">
        <f>'Raw Data'!W376</f>
        <v/>
      </c>
      <c r="K377">
        <f>'Raw Data'!X376</f>
        <v>1</v>
      </c>
      <c r="L377">
        <f>'Raw Data'!Y376</f>
        <v>1</v>
      </c>
      <c r="M377" t="str">
        <f>'Raw Data'!Z376</f>
        <v/>
      </c>
      <c r="N377" t="str">
        <f>'Raw Data'!AA376</f>
        <v/>
      </c>
      <c r="O377">
        <f>'Raw Data'!AB376</f>
        <v>1</v>
      </c>
      <c r="P377">
        <f>'Raw Data'!AC376</f>
        <v>4</v>
      </c>
    </row>
    <row r="378" spans="1:16" x14ac:dyDescent="0.35">
      <c r="A378" s="9" t="str">
        <f>'Raw Data'!A378</f>
        <v>VPD-289</v>
      </c>
      <c r="B378" s="9" t="str">
        <f>'Raw Data'!B378</f>
        <v>LR*5.2*547</v>
      </c>
      <c r="C378" s="9" t="str">
        <f>'Raw Data'!C378</f>
        <v>VOCCB Approved to Install</v>
      </c>
      <c r="D378" s="9" t="str">
        <f>'Raw Data'!D378</f>
        <v>VOCCB Approved to Install</v>
      </c>
      <c r="E378">
        <f>'Raw Data'!R377</f>
        <v>2</v>
      </c>
      <c r="F378">
        <f>'Raw Data'!S377</f>
        <v>2</v>
      </c>
      <c r="G378" s="13">
        <f>'Raw Data'!T377</f>
        <v>2</v>
      </c>
      <c r="H378">
        <f>'Raw Data'!U377</f>
        <v>2</v>
      </c>
      <c r="I378" t="str">
        <f>'Raw Data'!V377</f>
        <v/>
      </c>
      <c r="J378" t="str">
        <f>'Raw Data'!W377</f>
        <v/>
      </c>
      <c r="K378">
        <f>'Raw Data'!X377</f>
        <v>1</v>
      </c>
      <c r="L378">
        <f>'Raw Data'!Y377</f>
        <v>1</v>
      </c>
      <c r="M378" t="str">
        <f>'Raw Data'!Z377</f>
        <v/>
      </c>
      <c r="N378" t="str">
        <f>'Raw Data'!AA377</f>
        <v/>
      </c>
      <c r="O378">
        <f>'Raw Data'!AB377</f>
        <v>1</v>
      </c>
      <c r="P378">
        <f>'Raw Data'!AC377</f>
        <v>2</v>
      </c>
    </row>
    <row r="379" spans="1:16" x14ac:dyDescent="0.35">
      <c r="A379" s="9" t="str">
        <f>'Raw Data'!A379</f>
        <v>VPD-288</v>
      </c>
      <c r="B379" s="9" t="str">
        <f>'Raw Data'!B379</f>
        <v>DSIF*3.2*63</v>
      </c>
      <c r="C379" s="9" t="str">
        <f>'Raw Data'!C379</f>
        <v>VOCCB Approved to Install</v>
      </c>
      <c r="D379" s="9" t="str">
        <f>'Raw Data'!D379</f>
        <v>VOCCB Approved to Install</v>
      </c>
      <c r="E379">
        <f>'Raw Data'!R378</f>
        <v>2</v>
      </c>
      <c r="F379">
        <f>'Raw Data'!S378</f>
        <v>2</v>
      </c>
      <c r="G379" s="13">
        <f>'Raw Data'!T378</f>
        <v>3</v>
      </c>
      <c r="H379">
        <f>'Raw Data'!U378</f>
        <v>3</v>
      </c>
      <c r="I379" t="str">
        <f>'Raw Data'!V378</f>
        <v/>
      </c>
      <c r="J379" t="str">
        <f>'Raw Data'!W378</f>
        <v/>
      </c>
      <c r="K379">
        <f>'Raw Data'!X378</f>
        <v>1</v>
      </c>
      <c r="L379">
        <f>'Raw Data'!Y378</f>
        <v>1</v>
      </c>
      <c r="M379" t="str">
        <f>'Raw Data'!Z378</f>
        <v/>
      </c>
      <c r="N379" t="str">
        <f>'Raw Data'!AA378</f>
        <v/>
      </c>
      <c r="O379">
        <f>'Raw Data'!AB378</f>
        <v>1</v>
      </c>
      <c r="P379">
        <f>'Raw Data'!AC378</f>
        <v>3</v>
      </c>
    </row>
    <row r="380" spans="1:16" x14ac:dyDescent="0.35">
      <c r="A380" s="9" t="str">
        <f>'Raw Data'!A380</f>
        <v>VPD-287</v>
      </c>
      <c r="B380" s="9" t="str">
        <f>'Raw Data'!B380</f>
        <v>PSO*7.0*635</v>
      </c>
      <c r="C380" s="9" t="str">
        <f>'Raw Data'!C380</f>
        <v>VOCCB Approved to Install</v>
      </c>
      <c r="D380" s="9" t="str">
        <f>'Raw Data'!D380</f>
        <v>VOCCB Approved to Install</v>
      </c>
      <c r="E380">
        <f>'Raw Data'!R379</f>
        <v>2</v>
      </c>
      <c r="F380">
        <f>'Raw Data'!S379</f>
        <v>2</v>
      </c>
      <c r="G380" s="13">
        <f>'Raw Data'!T379</f>
        <v>2</v>
      </c>
      <c r="H380">
        <f>'Raw Data'!U379</f>
        <v>2</v>
      </c>
      <c r="I380" t="str">
        <f>'Raw Data'!V379</f>
        <v/>
      </c>
      <c r="J380" t="str">
        <f>'Raw Data'!W379</f>
        <v/>
      </c>
      <c r="K380">
        <f>'Raw Data'!X379</f>
        <v>1</v>
      </c>
      <c r="L380">
        <f>'Raw Data'!Y379</f>
        <v>1</v>
      </c>
      <c r="M380" t="str">
        <f>'Raw Data'!Z379</f>
        <v/>
      </c>
      <c r="N380" t="str">
        <f>'Raw Data'!AA379</f>
        <v/>
      </c>
      <c r="O380">
        <f>'Raw Data'!AB379</f>
        <v>1</v>
      </c>
      <c r="P380">
        <f>'Raw Data'!AC379</f>
        <v>2</v>
      </c>
    </row>
    <row r="381" spans="1:16" x14ac:dyDescent="0.35">
      <c r="A381" s="9" t="str">
        <f>'Raw Data'!A381</f>
        <v>VPD-286</v>
      </c>
      <c r="B381" s="9" t="str">
        <f>'Raw Data'!B381</f>
        <v>SD*5.3*794</v>
      </c>
      <c r="C381" s="9" t="str">
        <f>'Raw Data'!C381</f>
        <v>VOCCB Approved to Install</v>
      </c>
      <c r="D381" s="9" t="str">
        <f>'Raw Data'!D381</f>
        <v>VOCCB Approved to Install</v>
      </c>
      <c r="E381">
        <f>'Raw Data'!R380</f>
        <v>2</v>
      </c>
      <c r="F381">
        <f>'Raw Data'!S380</f>
        <v>2</v>
      </c>
      <c r="G381" s="13">
        <f>'Raw Data'!T380</f>
        <v>2</v>
      </c>
      <c r="H381">
        <f>'Raw Data'!U380</f>
        <v>2</v>
      </c>
      <c r="I381" t="str">
        <f>'Raw Data'!V380</f>
        <v/>
      </c>
      <c r="J381" t="str">
        <f>'Raw Data'!W380</f>
        <v/>
      </c>
      <c r="K381">
        <f>'Raw Data'!X380</f>
        <v>1</v>
      </c>
      <c r="L381">
        <f>'Raw Data'!Y380</f>
        <v>1</v>
      </c>
      <c r="M381" t="str">
        <f>'Raw Data'!Z380</f>
        <v/>
      </c>
      <c r="N381" t="str">
        <f>'Raw Data'!AA380</f>
        <v/>
      </c>
      <c r="O381">
        <f>'Raw Data'!AB380</f>
        <v>1</v>
      </c>
      <c r="P381">
        <f>'Raw Data'!AC380</f>
        <v>2</v>
      </c>
    </row>
    <row r="382" spans="1:16" x14ac:dyDescent="0.35">
      <c r="A382" s="9" t="str">
        <f>'Raw Data'!A382</f>
        <v>VPD-285</v>
      </c>
      <c r="B382" s="9" t="str">
        <f>'Raw Data'!B382</f>
        <v>YS*5.01*189</v>
      </c>
      <c r="C382" s="9" t="str">
        <f>'Raw Data'!C382</f>
        <v>VOCCB Approved to Install</v>
      </c>
      <c r="D382" s="9" t="str">
        <f>'Raw Data'!D382</f>
        <v>VOCCB Approved to Install</v>
      </c>
      <c r="E382">
        <f>'Raw Data'!R381</f>
        <v>2</v>
      </c>
      <c r="F382">
        <f>'Raw Data'!S381</f>
        <v>3</v>
      </c>
      <c r="G382" s="13" t="str">
        <f>'Raw Data'!T381</f>
        <v/>
      </c>
      <c r="H382">
        <f>'Raw Data'!U381</f>
        <v>4</v>
      </c>
      <c r="I382" t="str">
        <f>'Raw Data'!V381</f>
        <v/>
      </c>
      <c r="J382">
        <f>'Raw Data'!W381</f>
        <v>191</v>
      </c>
      <c r="K382" t="str">
        <f>'Raw Data'!X381</f>
        <v/>
      </c>
      <c r="L382">
        <f>'Raw Data'!Y381</f>
        <v>1</v>
      </c>
      <c r="M382" t="str">
        <f>'Raw Data'!Z381</f>
        <v/>
      </c>
      <c r="N382">
        <f>'Raw Data'!AA381</f>
        <v>-188</v>
      </c>
      <c r="O382">
        <f>'Raw Data'!AB381</f>
        <v>1</v>
      </c>
      <c r="P382">
        <f>'Raw Data'!AC381</f>
        <v>4</v>
      </c>
    </row>
    <row r="383" spans="1:16" x14ac:dyDescent="0.35">
      <c r="A383" s="9" t="str">
        <f>'Raw Data'!A383</f>
        <v>VPD-284</v>
      </c>
      <c r="B383" s="9" t="str">
        <f>'Raw Data'!B383</f>
        <v>WEBG*3.0*4</v>
      </c>
      <c r="C383" s="9" t="str">
        <f>'Raw Data'!C383</f>
        <v>VOCCB Approved to Install</v>
      </c>
      <c r="D383" s="9" t="str">
        <f>'Raw Data'!D383</f>
        <v>VOCCB Approved to Install</v>
      </c>
      <c r="E383">
        <f>'Raw Data'!R382</f>
        <v>2</v>
      </c>
      <c r="F383">
        <f>'Raw Data'!S382</f>
        <v>2</v>
      </c>
      <c r="G383" s="13" t="str">
        <f>'Raw Data'!T382</f>
        <v/>
      </c>
      <c r="H383" t="str">
        <f>'Raw Data'!U382</f>
        <v/>
      </c>
      <c r="I383" t="str">
        <f>'Raw Data'!V382</f>
        <v/>
      </c>
      <c r="J383" t="str">
        <f>'Raw Data'!W382</f>
        <v/>
      </c>
      <c r="K383" t="str">
        <f>'Raw Data'!X382</f>
        <v/>
      </c>
      <c r="L383" t="str">
        <f>'Raw Data'!Y382</f>
        <v/>
      </c>
      <c r="M383" t="str">
        <f>'Raw Data'!Z382</f>
        <v/>
      </c>
      <c r="N383" t="str">
        <f>'Raw Data'!AA382</f>
        <v/>
      </c>
      <c r="O383">
        <f>'Raw Data'!AB382</f>
        <v>1</v>
      </c>
      <c r="P383">
        <f>'Raw Data'!AC382</f>
        <v>1</v>
      </c>
    </row>
    <row r="384" spans="1:16" x14ac:dyDescent="0.35">
      <c r="A384" s="9" t="str">
        <f>'Raw Data'!A384</f>
        <v>VPD-283</v>
      </c>
      <c r="B384" s="9" t="str">
        <f>'Raw Data'!B384</f>
        <v xml:space="preserve">SD*5.3*779 </v>
      </c>
      <c r="C384" s="9" t="str">
        <f>'Raw Data'!C384</f>
        <v>VOCCB Approved to Install</v>
      </c>
      <c r="D384" s="9" t="str">
        <f>'Raw Data'!D384</f>
        <v>VOCCB Approved to Install</v>
      </c>
      <c r="E384">
        <f>'Raw Data'!R383</f>
        <v>2</v>
      </c>
      <c r="F384">
        <f>'Raw Data'!S383</f>
        <v>2</v>
      </c>
      <c r="G384" s="13" t="str">
        <f>'Raw Data'!T383</f>
        <v/>
      </c>
      <c r="H384" t="str">
        <f>'Raw Data'!U383</f>
        <v/>
      </c>
      <c r="I384" t="str">
        <f>'Raw Data'!V383</f>
        <v/>
      </c>
      <c r="J384" t="str">
        <f>'Raw Data'!W383</f>
        <v/>
      </c>
      <c r="K384" t="str">
        <f>'Raw Data'!X383</f>
        <v/>
      </c>
      <c r="L384" t="str">
        <f>'Raw Data'!Y383</f>
        <v/>
      </c>
      <c r="M384" t="str">
        <f>'Raw Data'!Z383</f>
        <v/>
      </c>
      <c r="N384" t="str">
        <f>'Raw Data'!AA383</f>
        <v/>
      </c>
      <c r="O384">
        <f>'Raw Data'!AB383</f>
        <v>1</v>
      </c>
      <c r="P384">
        <f>'Raw Data'!AC383</f>
        <v>1</v>
      </c>
    </row>
    <row r="385" spans="1:16" x14ac:dyDescent="0.35">
      <c r="A385" s="9" t="str">
        <f>'Raw Data'!A385</f>
        <v>VPD-282</v>
      </c>
      <c r="B385" s="9" t="str">
        <f>'Raw Data'!B385</f>
        <v>EC*2.0*154</v>
      </c>
      <c r="C385" s="9" t="str">
        <f>'Raw Data'!C385</f>
        <v>VOCCB Approved to Install</v>
      </c>
      <c r="D385" s="9" t="str">
        <f>'Raw Data'!D385</f>
        <v>VOCCB Approved to Install</v>
      </c>
      <c r="E385">
        <f>'Raw Data'!R384</f>
        <v>2</v>
      </c>
      <c r="F385">
        <f>'Raw Data'!S384</f>
        <v>2</v>
      </c>
      <c r="G385" s="13" t="str">
        <f>'Raw Data'!T384</f>
        <v/>
      </c>
      <c r="H385">
        <f>'Raw Data'!U384</f>
        <v>2</v>
      </c>
      <c r="I385" t="str">
        <f>'Raw Data'!V384</f>
        <v/>
      </c>
      <c r="J385">
        <f>'Raw Data'!W384</f>
        <v>202</v>
      </c>
      <c r="K385" t="str">
        <f>'Raw Data'!X384</f>
        <v/>
      </c>
      <c r="L385">
        <f>'Raw Data'!Y384</f>
        <v>1</v>
      </c>
      <c r="M385" t="str">
        <f>'Raw Data'!Z384</f>
        <v/>
      </c>
      <c r="N385">
        <f>'Raw Data'!AA384</f>
        <v>-201</v>
      </c>
      <c r="O385">
        <f>'Raw Data'!AB384</f>
        <v>1</v>
      </c>
      <c r="P385">
        <f>'Raw Data'!AC384</f>
        <v>2</v>
      </c>
    </row>
    <row r="386" spans="1:16" x14ac:dyDescent="0.35">
      <c r="A386" s="9" t="str">
        <f>'Raw Data'!A386</f>
        <v>VPD-281</v>
      </c>
      <c r="B386" s="9" t="str">
        <f>'Raw Data'!B386</f>
        <v>IB*2.0*710</v>
      </c>
      <c r="C386" s="9" t="str">
        <f>'Raw Data'!C386</f>
        <v>VOCCB Approved to Install</v>
      </c>
      <c r="D386" s="9" t="str">
        <f>'Raw Data'!D386</f>
        <v>VOCCB Approved to Install</v>
      </c>
      <c r="E386">
        <f>'Raw Data'!R385</f>
        <v>3</v>
      </c>
      <c r="F386">
        <f>'Raw Data'!S385</f>
        <v>3</v>
      </c>
      <c r="G386" s="13">
        <f>'Raw Data'!T385</f>
        <v>2</v>
      </c>
      <c r="H386">
        <f>'Raw Data'!U385</f>
        <v>2</v>
      </c>
      <c r="I386" t="str">
        <f>'Raw Data'!V385</f>
        <v/>
      </c>
      <c r="J386" t="str">
        <f>'Raw Data'!W385</f>
        <v/>
      </c>
      <c r="K386">
        <f>'Raw Data'!X385</f>
        <v>1</v>
      </c>
      <c r="L386">
        <f>'Raw Data'!Y385</f>
        <v>1</v>
      </c>
      <c r="M386" t="str">
        <f>'Raw Data'!Z385</f>
        <v/>
      </c>
      <c r="N386" t="str">
        <f>'Raw Data'!AA385</f>
        <v/>
      </c>
      <c r="O386">
        <f>'Raw Data'!AB385</f>
        <v>1</v>
      </c>
      <c r="P386">
        <f>'Raw Data'!AC385</f>
        <v>2</v>
      </c>
    </row>
    <row r="387" spans="1:16" x14ac:dyDescent="0.35">
      <c r="A387" s="9" t="str">
        <f>'Raw Data'!A387</f>
        <v>VPD-280</v>
      </c>
      <c r="B387" s="9" t="str">
        <f>'Raw Data'!B387</f>
        <v>DG*5.3*1052</v>
      </c>
      <c r="C387" s="9" t="str">
        <f>'Raw Data'!C387</f>
        <v>VOCCB Approved to Install</v>
      </c>
      <c r="D387" s="9" t="str">
        <f>'Raw Data'!D387</f>
        <v>VOCCB Approved to Install</v>
      </c>
      <c r="E387">
        <f>'Raw Data'!R386</f>
        <v>3</v>
      </c>
      <c r="F387">
        <f>'Raw Data'!S386</f>
        <v>3</v>
      </c>
      <c r="G387" s="13">
        <f>'Raw Data'!T386</f>
        <v>2</v>
      </c>
      <c r="H387">
        <f>'Raw Data'!U386</f>
        <v>2</v>
      </c>
      <c r="I387" t="str">
        <f>'Raw Data'!V386</f>
        <v/>
      </c>
      <c r="J387" t="str">
        <f>'Raw Data'!W386</f>
        <v/>
      </c>
      <c r="K387">
        <f>'Raw Data'!X386</f>
        <v>1</v>
      </c>
      <c r="L387">
        <f>'Raw Data'!Y386</f>
        <v>1</v>
      </c>
      <c r="M387" t="str">
        <f>'Raw Data'!Z386</f>
        <v/>
      </c>
      <c r="N387" t="str">
        <f>'Raw Data'!AA386</f>
        <v/>
      </c>
      <c r="O387">
        <f>'Raw Data'!AB386</f>
        <v>1</v>
      </c>
      <c r="P387">
        <f>'Raw Data'!AC386</f>
        <v>2</v>
      </c>
    </row>
    <row r="388" spans="1:16" x14ac:dyDescent="0.35">
      <c r="A388" s="9" t="str">
        <f>'Raw Data'!A388</f>
        <v>VPD-279</v>
      </c>
      <c r="B388" s="9" t="str">
        <f>'Raw Data'!B388</f>
        <v>IB*2.0*717</v>
      </c>
      <c r="C388" s="9" t="str">
        <f>'Raw Data'!C388</f>
        <v>VOCCB Approved to Install</v>
      </c>
      <c r="D388" s="9" t="str">
        <f>'Raw Data'!D388</f>
        <v>VOCCB Approved to Install</v>
      </c>
      <c r="E388">
        <f>'Raw Data'!R387</f>
        <v>3</v>
      </c>
      <c r="F388">
        <f>'Raw Data'!S387</f>
        <v>3</v>
      </c>
      <c r="G388" s="13">
        <f>'Raw Data'!T387</f>
        <v>2</v>
      </c>
      <c r="H388">
        <f>'Raw Data'!U387</f>
        <v>2</v>
      </c>
      <c r="I388" t="str">
        <f>'Raw Data'!V387</f>
        <v/>
      </c>
      <c r="J388" t="str">
        <f>'Raw Data'!W387</f>
        <v/>
      </c>
      <c r="K388">
        <f>'Raw Data'!X387</f>
        <v>1</v>
      </c>
      <c r="L388">
        <f>'Raw Data'!Y387</f>
        <v>1</v>
      </c>
      <c r="M388" t="str">
        <f>'Raw Data'!Z387</f>
        <v/>
      </c>
      <c r="N388" t="str">
        <f>'Raw Data'!AA387</f>
        <v/>
      </c>
      <c r="O388">
        <f>'Raw Data'!AB387</f>
        <v>1</v>
      </c>
      <c r="P388">
        <f>'Raw Data'!AC387</f>
        <v>2</v>
      </c>
    </row>
    <row r="389" spans="1:16" x14ac:dyDescent="0.35">
      <c r="A389" s="9" t="str">
        <f>'Raw Data'!A389</f>
        <v>VPD-278</v>
      </c>
      <c r="B389" s="9" t="str">
        <f>'Raw Data'!B389</f>
        <v>YS*5.01*184</v>
      </c>
      <c r="C389" s="9" t="str">
        <f>'Raw Data'!C389</f>
        <v>VOCCB Approved to Install</v>
      </c>
      <c r="D389" s="9" t="str">
        <f>'Raw Data'!D389</f>
        <v>VOCCB Approved to Install</v>
      </c>
      <c r="E389">
        <f>'Raw Data'!R388</f>
        <v>2</v>
      </c>
      <c r="F389">
        <f>'Raw Data'!S388</f>
        <v>2</v>
      </c>
      <c r="G389" s="13">
        <f>'Raw Data'!T388</f>
        <v>3</v>
      </c>
      <c r="H389">
        <f>'Raw Data'!U388</f>
        <v>3</v>
      </c>
      <c r="I389" t="str">
        <f>'Raw Data'!V388</f>
        <v/>
      </c>
      <c r="J389" t="str">
        <f>'Raw Data'!W388</f>
        <v/>
      </c>
      <c r="K389">
        <f>'Raw Data'!X388</f>
        <v>1</v>
      </c>
      <c r="L389">
        <f>'Raw Data'!Y388</f>
        <v>1</v>
      </c>
      <c r="M389" t="str">
        <f>'Raw Data'!Z388</f>
        <v/>
      </c>
      <c r="N389" t="str">
        <f>'Raw Data'!AA388</f>
        <v/>
      </c>
      <c r="O389">
        <f>'Raw Data'!AB388</f>
        <v>1</v>
      </c>
      <c r="P389">
        <f>'Raw Data'!AC388</f>
        <v>3</v>
      </c>
    </row>
    <row r="390" spans="1:16" x14ac:dyDescent="0.35">
      <c r="A390" s="9" t="str">
        <f>'Raw Data'!A390</f>
        <v>VPD-277</v>
      </c>
      <c r="B390" s="9" t="str">
        <f>'Raw Data'!B390</f>
        <v>LEX*2.0*136_V1/ICD*18.0*107_V1/ICPT*6.0*102_V1</v>
      </c>
      <c r="C390" s="9" t="str">
        <f>'Raw Data'!C390</f>
        <v>VOCCB Approved to Install</v>
      </c>
      <c r="D390" s="9" t="str">
        <f>'Raw Data'!D390</f>
        <v>VOCCB Approved to Install</v>
      </c>
      <c r="E390">
        <f>'Raw Data'!R389</f>
        <v>3</v>
      </c>
      <c r="F390">
        <f>'Raw Data'!S389</f>
        <v>3</v>
      </c>
      <c r="G390" s="13" t="str">
        <f>'Raw Data'!T389</f>
        <v/>
      </c>
      <c r="H390" t="str">
        <f>'Raw Data'!U389</f>
        <v/>
      </c>
      <c r="I390" t="str">
        <f>'Raw Data'!V389</f>
        <v/>
      </c>
      <c r="J390" t="str">
        <f>'Raw Data'!W389</f>
        <v/>
      </c>
      <c r="K390" t="str">
        <f>'Raw Data'!X389</f>
        <v/>
      </c>
      <c r="L390" t="str">
        <f>'Raw Data'!Y389</f>
        <v/>
      </c>
      <c r="M390" t="str">
        <f>'Raw Data'!Z389</f>
        <v/>
      </c>
      <c r="N390" t="str">
        <f>'Raw Data'!AA389</f>
        <v/>
      </c>
      <c r="O390">
        <f>'Raw Data'!AB389</f>
        <v>1</v>
      </c>
      <c r="P390">
        <f>'Raw Data'!AC389</f>
        <v>1</v>
      </c>
    </row>
    <row r="391" spans="1:16" x14ac:dyDescent="0.35">
      <c r="A391" s="9" t="str">
        <f>'Raw Data'!A391</f>
        <v>VPD-276</v>
      </c>
      <c r="B391" s="9" t="str">
        <f>'Raw Data'!B391</f>
        <v>MHV*1.0*62</v>
      </c>
      <c r="C391" s="9" t="str">
        <f>'Raw Data'!C391</f>
        <v>VOCCB Approved to Install</v>
      </c>
      <c r="D391" s="9" t="str">
        <f>'Raw Data'!D391</f>
        <v>VOCCB Approved to Install</v>
      </c>
      <c r="E391">
        <f>'Raw Data'!R390</f>
        <v>2</v>
      </c>
      <c r="F391">
        <f>'Raw Data'!S390</f>
        <v>2</v>
      </c>
      <c r="G391" s="13">
        <f>'Raw Data'!T390</f>
        <v>1</v>
      </c>
      <c r="H391">
        <f>'Raw Data'!U390</f>
        <v>2</v>
      </c>
      <c r="I391" t="str">
        <f>'Raw Data'!V390</f>
        <v/>
      </c>
      <c r="J391" t="str">
        <f>'Raw Data'!W390</f>
        <v/>
      </c>
      <c r="K391">
        <f>'Raw Data'!X390</f>
        <v>2</v>
      </c>
      <c r="L391">
        <f>'Raw Data'!Y390</f>
        <v>1</v>
      </c>
      <c r="M391" t="str">
        <f>'Raw Data'!Z390</f>
        <v/>
      </c>
      <c r="N391" t="str">
        <f>'Raw Data'!AA390</f>
        <v/>
      </c>
      <c r="O391">
        <f>'Raw Data'!AB390</f>
        <v>1</v>
      </c>
      <c r="P391">
        <f>'Raw Data'!AC390</f>
        <v>2</v>
      </c>
    </row>
    <row r="392" spans="1:16" x14ac:dyDescent="0.35">
      <c r="A392" s="9" t="str">
        <f>'Raw Data'!A392</f>
        <v>VPD-275</v>
      </c>
      <c r="B392" s="9" t="str">
        <f>'Raw Data'!B392</f>
        <v>WEBB*2.0*23</v>
      </c>
      <c r="C392" s="9" t="str">
        <f>'Raw Data'!C392</f>
        <v>VOCCB Approved to Install</v>
      </c>
      <c r="D392" s="9" t="str">
        <f>'Raw Data'!D392</f>
        <v>VOCCB Approved to Install</v>
      </c>
      <c r="E392">
        <f>'Raw Data'!R391</f>
        <v>2</v>
      </c>
      <c r="F392">
        <f>'Raw Data'!S391</f>
        <v>2</v>
      </c>
      <c r="G392" s="13" t="str">
        <f>'Raw Data'!T391</f>
        <v/>
      </c>
      <c r="H392" t="str">
        <f>'Raw Data'!U391</f>
        <v/>
      </c>
      <c r="I392" t="str">
        <f>'Raw Data'!V391</f>
        <v/>
      </c>
      <c r="J392" t="str">
        <f>'Raw Data'!W391</f>
        <v/>
      </c>
      <c r="K392" t="str">
        <f>'Raw Data'!X391</f>
        <v/>
      </c>
      <c r="L392" t="str">
        <f>'Raw Data'!Y391</f>
        <v/>
      </c>
      <c r="M392" t="str">
        <f>'Raw Data'!Z391</f>
        <v/>
      </c>
      <c r="N392" t="str">
        <f>'Raw Data'!AA391</f>
        <v/>
      </c>
      <c r="O392">
        <f>'Raw Data'!AB391</f>
        <v>1</v>
      </c>
      <c r="P392">
        <f>'Raw Data'!AC391</f>
        <v>1</v>
      </c>
    </row>
    <row r="393" spans="1:16" x14ac:dyDescent="0.35">
      <c r="A393" s="9" t="str">
        <f>'Raw Data'!A393</f>
        <v>VPD-274</v>
      </c>
      <c r="B393" s="9" t="str">
        <f>'Raw Data'!B393</f>
        <v>GMRC*3.0*174</v>
      </c>
      <c r="C393" s="9" t="str">
        <f>'Raw Data'!C393</f>
        <v>VOCCB Approved to Install</v>
      </c>
      <c r="D393" s="9" t="str">
        <f>'Raw Data'!D393</f>
        <v>VOCCB Approved to Install</v>
      </c>
      <c r="E393">
        <f>'Raw Data'!R392</f>
        <v>2</v>
      </c>
      <c r="F393">
        <f>'Raw Data'!S392</f>
        <v>2</v>
      </c>
      <c r="G393" s="13" t="str">
        <f>'Raw Data'!T392</f>
        <v/>
      </c>
      <c r="H393" t="str">
        <f>'Raw Data'!U392</f>
        <v/>
      </c>
      <c r="I393" t="str">
        <f>'Raw Data'!V392</f>
        <v/>
      </c>
      <c r="J393" t="str">
        <f>'Raw Data'!W392</f>
        <v/>
      </c>
      <c r="K393" t="str">
        <f>'Raw Data'!X392</f>
        <v/>
      </c>
      <c r="L393" t="str">
        <f>'Raw Data'!Y392</f>
        <v/>
      </c>
      <c r="M393" t="str">
        <f>'Raw Data'!Z392</f>
        <v/>
      </c>
      <c r="N393" t="str">
        <f>'Raw Data'!AA392</f>
        <v/>
      </c>
      <c r="O393">
        <f>'Raw Data'!AB392</f>
        <v>1</v>
      </c>
      <c r="P393">
        <f>'Raw Data'!AC392</f>
        <v>1</v>
      </c>
    </row>
    <row r="394" spans="1:16" x14ac:dyDescent="0.35">
      <c r="A394" s="9" t="str">
        <f>'Raw Data'!A394</f>
        <v>VPD-273</v>
      </c>
      <c r="B394" s="9" t="str">
        <f>'Raw Data'!B394</f>
        <v>OR*3.0*553</v>
      </c>
      <c r="C394" s="9" t="str">
        <f>'Raw Data'!C394</f>
        <v>VOCCB Approved to Install</v>
      </c>
      <c r="D394" s="9" t="str">
        <f>'Raw Data'!D394</f>
        <v>VOCCB Approved to Install</v>
      </c>
      <c r="E394">
        <f>'Raw Data'!R393</f>
        <v>2</v>
      </c>
      <c r="F394">
        <f>'Raw Data'!S393</f>
        <v>2</v>
      </c>
      <c r="G394" s="13" t="str">
        <f>'Raw Data'!T393</f>
        <v/>
      </c>
      <c r="H394" t="str">
        <f>'Raw Data'!U393</f>
        <v/>
      </c>
      <c r="I394" t="str">
        <f>'Raw Data'!V393</f>
        <v/>
      </c>
      <c r="J394" t="str">
        <f>'Raw Data'!W393</f>
        <v/>
      </c>
      <c r="K394" t="str">
        <f>'Raw Data'!X393</f>
        <v/>
      </c>
      <c r="L394" t="str">
        <f>'Raw Data'!Y393</f>
        <v/>
      </c>
      <c r="M394" t="str">
        <f>'Raw Data'!Z393</f>
        <v/>
      </c>
      <c r="N394" t="str">
        <f>'Raw Data'!AA393</f>
        <v/>
      </c>
      <c r="O394">
        <f>'Raw Data'!AB393</f>
        <v>1</v>
      </c>
      <c r="P394">
        <f>'Raw Data'!AC393</f>
        <v>1</v>
      </c>
    </row>
    <row r="395" spans="1:16" x14ac:dyDescent="0.35">
      <c r="A395" s="9" t="str">
        <f>'Raw Data'!A395</f>
        <v>VPD-272</v>
      </c>
      <c r="B395" s="9" t="str">
        <f>'Raw Data'!B395</f>
        <v>GMRC*3.0*177</v>
      </c>
      <c r="C395" s="9" t="str">
        <f>'Raw Data'!C395</f>
        <v>VOCCB Approved to Install</v>
      </c>
      <c r="D395" s="9" t="str">
        <f>'Raw Data'!D395</f>
        <v>VOCCB Approved to Install</v>
      </c>
      <c r="E395">
        <f>'Raw Data'!R394</f>
        <v>2</v>
      </c>
      <c r="F395">
        <f>'Raw Data'!S394</f>
        <v>2</v>
      </c>
      <c r="G395" s="13">
        <f>'Raw Data'!T394</f>
        <v>3</v>
      </c>
      <c r="H395">
        <f>'Raw Data'!U394</f>
        <v>3</v>
      </c>
      <c r="I395" t="str">
        <f>'Raw Data'!V394</f>
        <v/>
      </c>
      <c r="J395" t="str">
        <f>'Raw Data'!W394</f>
        <v/>
      </c>
      <c r="K395">
        <f>'Raw Data'!X394</f>
        <v>1</v>
      </c>
      <c r="L395">
        <f>'Raw Data'!Y394</f>
        <v>1</v>
      </c>
      <c r="M395" t="str">
        <f>'Raw Data'!Z394</f>
        <v/>
      </c>
      <c r="N395" t="str">
        <f>'Raw Data'!AA394</f>
        <v/>
      </c>
      <c r="O395">
        <f>'Raw Data'!AB394</f>
        <v>1</v>
      </c>
      <c r="P395">
        <f>'Raw Data'!AC394</f>
        <v>3</v>
      </c>
    </row>
    <row r="396" spans="1:16" x14ac:dyDescent="0.35">
      <c r="A396" s="9" t="str">
        <f>'Raw Data'!A396</f>
        <v>VPD-271</v>
      </c>
      <c r="B396" s="9" t="str">
        <f>'Raw Data'!B396</f>
        <v>DVBA*2.7*227</v>
      </c>
      <c r="C396" s="9" t="str">
        <f>'Raw Data'!C396</f>
        <v>VOCCB Approved to Install</v>
      </c>
      <c r="D396" s="9" t="str">
        <f>'Raw Data'!D396</f>
        <v>VOCCB Approved to Install</v>
      </c>
      <c r="E396">
        <f>'Raw Data'!R395</f>
        <v>2</v>
      </c>
      <c r="F396">
        <f>'Raw Data'!S395</f>
        <v>2</v>
      </c>
      <c r="G396" s="13">
        <f>'Raw Data'!T395</f>
        <v>1</v>
      </c>
      <c r="H396">
        <f>'Raw Data'!U395</f>
        <v>1</v>
      </c>
      <c r="I396" t="str">
        <f>'Raw Data'!V395</f>
        <v/>
      </c>
      <c r="J396" t="str">
        <f>'Raw Data'!W395</f>
        <v/>
      </c>
      <c r="K396">
        <f>'Raw Data'!X395</f>
        <v>1</v>
      </c>
      <c r="L396">
        <f>'Raw Data'!Y395</f>
        <v>1</v>
      </c>
      <c r="M396" t="str">
        <f>'Raw Data'!Z395</f>
        <v/>
      </c>
      <c r="N396" t="str">
        <f>'Raw Data'!AA395</f>
        <v/>
      </c>
      <c r="O396">
        <f>'Raw Data'!AB395</f>
        <v>2</v>
      </c>
      <c r="P396">
        <f>'Raw Data'!AC395</f>
        <v>2</v>
      </c>
    </row>
    <row r="397" spans="1:16" x14ac:dyDescent="0.35">
      <c r="A397" s="9" t="str">
        <f>'Raw Data'!A397</f>
        <v>VPD-270</v>
      </c>
      <c r="B397" s="9" t="str">
        <f>'Raw Data'!B397</f>
        <v>KMP*4.0*2</v>
      </c>
      <c r="C397" s="9" t="str">
        <f>'Raw Data'!C397</f>
        <v>VOCCB Approved to Install</v>
      </c>
      <c r="D397" s="9" t="str">
        <f>'Raw Data'!D397</f>
        <v>VOCCB Approved to Install</v>
      </c>
      <c r="E397">
        <f>'Raw Data'!R396</f>
        <v>1</v>
      </c>
      <c r="F397">
        <f>'Raw Data'!S396</f>
        <v>1</v>
      </c>
      <c r="G397" s="13">
        <f>'Raw Data'!T396</f>
        <v>7</v>
      </c>
      <c r="H397">
        <f>'Raw Data'!U396</f>
        <v>7</v>
      </c>
      <c r="I397" t="str">
        <f>'Raw Data'!V396</f>
        <v/>
      </c>
      <c r="J397" t="str">
        <f>'Raw Data'!W396</f>
        <v/>
      </c>
      <c r="K397">
        <f>'Raw Data'!X396</f>
        <v>1</v>
      </c>
      <c r="L397">
        <f>'Raw Data'!Y396</f>
        <v>1</v>
      </c>
      <c r="M397" t="str">
        <f>'Raw Data'!Z396</f>
        <v/>
      </c>
      <c r="N397" t="str">
        <f>'Raw Data'!AA396</f>
        <v/>
      </c>
      <c r="O397">
        <f>'Raw Data'!AB396</f>
        <v>1</v>
      </c>
      <c r="P397">
        <f>'Raw Data'!AC396</f>
        <v>7</v>
      </c>
    </row>
    <row r="398" spans="1:16" x14ac:dyDescent="0.35">
      <c r="A398" s="9" t="str">
        <f>'Raw Data'!A398</f>
        <v>VPD-269</v>
      </c>
      <c r="B398" s="9" t="str">
        <f>'Raw Data'!B398</f>
        <v>HDS*1.0*43</v>
      </c>
      <c r="C398" s="9" t="str">
        <f>'Raw Data'!C398</f>
        <v>VOCCB Approved to Install</v>
      </c>
      <c r="D398" s="9" t="str">
        <f>'Raw Data'!D398</f>
        <v>VOCCB Approved to Install</v>
      </c>
      <c r="E398">
        <f>'Raw Data'!R397</f>
        <v>1</v>
      </c>
      <c r="F398">
        <f>'Raw Data'!S397</f>
        <v>1</v>
      </c>
      <c r="G398" s="13">
        <f>'Raw Data'!T397</f>
        <v>1</v>
      </c>
      <c r="H398">
        <f>'Raw Data'!U397</f>
        <v>2</v>
      </c>
      <c r="I398" t="str">
        <f>'Raw Data'!V397</f>
        <v/>
      </c>
      <c r="J398" t="str">
        <f>'Raw Data'!W397</f>
        <v/>
      </c>
      <c r="K398">
        <f>'Raw Data'!X397</f>
        <v>2</v>
      </c>
      <c r="L398">
        <f>'Raw Data'!Y397</f>
        <v>1</v>
      </c>
      <c r="M398" t="str">
        <f>'Raw Data'!Z397</f>
        <v/>
      </c>
      <c r="N398" t="str">
        <f>'Raw Data'!AA397</f>
        <v/>
      </c>
      <c r="O398">
        <f>'Raw Data'!AB397</f>
        <v>1</v>
      </c>
      <c r="P398">
        <f>'Raw Data'!AC397</f>
        <v>2</v>
      </c>
    </row>
    <row r="399" spans="1:16" x14ac:dyDescent="0.35">
      <c r="A399" s="9" t="str">
        <f>'Raw Data'!A399</f>
        <v>VPD-268</v>
      </c>
      <c r="B399" s="9" t="str">
        <f>'Raw Data'!B399</f>
        <v>HDS*1.0*42</v>
      </c>
      <c r="C399" s="9" t="str">
        <f>'Raw Data'!C399</f>
        <v>VOCCB Approved to Install</v>
      </c>
      <c r="D399" s="9" t="str">
        <f>'Raw Data'!D399</f>
        <v>VOCCB Approved to Install</v>
      </c>
      <c r="E399">
        <f>'Raw Data'!R398</f>
        <v>2</v>
      </c>
      <c r="F399">
        <f>'Raw Data'!S398</f>
        <v>2</v>
      </c>
      <c r="G399" s="13" t="str">
        <f>'Raw Data'!T398</f>
        <v/>
      </c>
      <c r="H399" t="str">
        <f>'Raw Data'!U398</f>
        <v/>
      </c>
      <c r="I399" t="str">
        <f>'Raw Data'!V398</f>
        <v/>
      </c>
      <c r="J399" t="str">
        <f>'Raw Data'!W398</f>
        <v/>
      </c>
      <c r="K399" t="str">
        <f>'Raw Data'!X398</f>
        <v/>
      </c>
      <c r="L399" t="str">
        <f>'Raw Data'!Y398</f>
        <v/>
      </c>
      <c r="M399" t="str">
        <f>'Raw Data'!Z398</f>
        <v/>
      </c>
      <c r="N399" t="str">
        <f>'Raw Data'!AA398</f>
        <v/>
      </c>
      <c r="O399">
        <f>'Raw Data'!AB398</f>
        <v>1</v>
      </c>
      <c r="P399">
        <f>'Raw Data'!AC398</f>
        <v>1</v>
      </c>
    </row>
    <row r="400" spans="1:16" x14ac:dyDescent="0.35">
      <c r="A400" s="9" t="str">
        <f>'Raw Data'!A400</f>
        <v>VPD-267</v>
      </c>
      <c r="B400" s="9" t="str">
        <f>'Raw Data'!B400</f>
        <v>HDS*1.0*41</v>
      </c>
      <c r="C400" s="9" t="str">
        <f>'Raw Data'!C400</f>
        <v>VOCCB Approved to Install</v>
      </c>
      <c r="D400" s="9" t="str">
        <f>'Raw Data'!D400</f>
        <v>VOCCB Approved to Install</v>
      </c>
      <c r="E400">
        <f>'Raw Data'!R399</f>
        <v>2</v>
      </c>
      <c r="F400">
        <f>'Raw Data'!S399</f>
        <v>2</v>
      </c>
      <c r="G400" s="13" t="str">
        <f>'Raw Data'!T399</f>
        <v/>
      </c>
      <c r="H400" t="str">
        <f>'Raw Data'!U399</f>
        <v/>
      </c>
      <c r="I400" t="str">
        <f>'Raw Data'!V399</f>
        <v/>
      </c>
      <c r="J400" t="str">
        <f>'Raw Data'!W399</f>
        <v/>
      </c>
      <c r="K400" t="str">
        <f>'Raw Data'!X399</f>
        <v/>
      </c>
      <c r="L400" t="str">
        <f>'Raw Data'!Y399</f>
        <v/>
      </c>
      <c r="M400" t="str">
        <f>'Raw Data'!Z399</f>
        <v/>
      </c>
      <c r="N400" t="str">
        <f>'Raw Data'!AA399</f>
        <v/>
      </c>
      <c r="O400">
        <f>'Raw Data'!AB399</f>
        <v>1</v>
      </c>
      <c r="P400">
        <f>'Raw Data'!AC399</f>
        <v>1</v>
      </c>
    </row>
    <row r="401" spans="1:16" x14ac:dyDescent="0.35">
      <c r="A401" s="9" t="str">
        <f>'Raw Data'!A401</f>
        <v>VPD-266</v>
      </c>
      <c r="B401" s="9" t="str">
        <f>'Raw Data'!B401</f>
        <v>MHV*1.0*66</v>
      </c>
      <c r="C401" s="9" t="str">
        <f>'Raw Data'!C401</f>
        <v>VOCCB Approved to Install</v>
      </c>
      <c r="D401" s="9" t="str">
        <f>'Raw Data'!D401</f>
        <v>VOCCB Approved to Install</v>
      </c>
      <c r="E401">
        <f>'Raw Data'!R400</f>
        <v>2</v>
      </c>
      <c r="F401">
        <f>'Raw Data'!S400</f>
        <v>2</v>
      </c>
      <c r="G401" s="13" t="str">
        <f>'Raw Data'!T400</f>
        <v/>
      </c>
      <c r="H401" t="str">
        <f>'Raw Data'!U400</f>
        <v/>
      </c>
      <c r="I401" t="str">
        <f>'Raw Data'!V400</f>
        <v/>
      </c>
      <c r="J401" t="str">
        <f>'Raw Data'!W400</f>
        <v/>
      </c>
      <c r="K401" t="str">
        <f>'Raw Data'!X400</f>
        <v/>
      </c>
      <c r="L401" t="str">
        <f>'Raw Data'!Y400</f>
        <v/>
      </c>
      <c r="M401" t="str">
        <f>'Raw Data'!Z400</f>
        <v/>
      </c>
      <c r="N401" t="str">
        <f>'Raw Data'!AA400</f>
        <v/>
      </c>
      <c r="O401">
        <f>'Raw Data'!AB400</f>
        <v>1</v>
      </c>
      <c r="P401">
        <f>'Raw Data'!AC400</f>
        <v>1</v>
      </c>
    </row>
    <row r="402" spans="1:16" x14ac:dyDescent="0.35">
      <c r="A402" s="9" t="str">
        <f>'Raw Data'!A402</f>
        <v>VPD-265</v>
      </c>
      <c r="B402" s="9" t="str">
        <f>'Raw Data'!B402</f>
        <v>OR*3.0*563</v>
      </c>
      <c r="C402" s="9" t="str">
        <f>'Raw Data'!C402</f>
        <v>VOCCB Approved to Install</v>
      </c>
      <c r="D402" s="9" t="str">
        <f>'Raw Data'!D402</f>
        <v>VOCCB Approved to Install</v>
      </c>
      <c r="E402">
        <f>'Raw Data'!R401</f>
        <v>2</v>
      </c>
      <c r="F402">
        <f>'Raw Data'!S401</f>
        <v>2</v>
      </c>
      <c r="G402" s="13" t="str">
        <f>'Raw Data'!T401</f>
        <v/>
      </c>
      <c r="H402" t="str">
        <f>'Raw Data'!U401</f>
        <v/>
      </c>
      <c r="I402" t="str">
        <f>'Raw Data'!V401</f>
        <v/>
      </c>
      <c r="J402" t="str">
        <f>'Raw Data'!W401</f>
        <v/>
      </c>
      <c r="K402" t="str">
        <f>'Raw Data'!X401</f>
        <v/>
      </c>
      <c r="L402" t="str">
        <f>'Raw Data'!Y401</f>
        <v/>
      </c>
      <c r="M402" t="str">
        <f>'Raw Data'!Z401</f>
        <v/>
      </c>
      <c r="N402" t="str">
        <f>'Raw Data'!AA401</f>
        <v/>
      </c>
      <c r="O402">
        <f>'Raw Data'!AB401</f>
        <v>1</v>
      </c>
      <c r="P402">
        <f>'Raw Data'!AC401</f>
        <v>1</v>
      </c>
    </row>
    <row r="403" spans="1:16" x14ac:dyDescent="0.35">
      <c r="A403" s="9" t="str">
        <f>'Raw Data'!A403</f>
        <v>VPD-264</v>
      </c>
      <c r="B403" s="9" t="str">
        <f>'Raw Data'!B403</f>
        <v>YS*5.01*182</v>
      </c>
      <c r="C403" s="9" t="str">
        <f>'Raw Data'!C403</f>
        <v>VOCCB Approved to Install</v>
      </c>
      <c r="D403" s="9" t="str">
        <f>'Raw Data'!D403</f>
        <v>VOCCB Approved to Install</v>
      </c>
      <c r="E403">
        <f>'Raw Data'!R402</f>
        <v>2</v>
      </c>
      <c r="F403">
        <f>'Raw Data'!S402</f>
        <v>2</v>
      </c>
      <c r="G403" s="13">
        <f>'Raw Data'!T402</f>
        <v>1</v>
      </c>
      <c r="H403">
        <f>'Raw Data'!U402</f>
        <v>2</v>
      </c>
      <c r="I403" t="str">
        <f>'Raw Data'!V402</f>
        <v/>
      </c>
      <c r="J403" t="str">
        <f>'Raw Data'!W402</f>
        <v/>
      </c>
      <c r="K403">
        <f>'Raw Data'!X402</f>
        <v>2</v>
      </c>
      <c r="L403">
        <f>'Raw Data'!Y402</f>
        <v>1</v>
      </c>
      <c r="M403" t="str">
        <f>'Raw Data'!Z402</f>
        <v/>
      </c>
      <c r="N403" t="str">
        <f>'Raw Data'!AA402</f>
        <v/>
      </c>
      <c r="O403">
        <f>'Raw Data'!AB402</f>
        <v>1</v>
      </c>
      <c r="P403">
        <f>'Raw Data'!AC402</f>
        <v>2</v>
      </c>
    </row>
    <row r="404" spans="1:16" x14ac:dyDescent="0.35">
      <c r="A404" s="9" t="str">
        <f>'Raw Data'!A404</f>
        <v>VPD-263</v>
      </c>
      <c r="B404" s="9" t="str">
        <f>'Raw Data'!B404</f>
        <v>YS*5.01*178</v>
      </c>
      <c r="C404" s="9" t="str">
        <f>'Raw Data'!C404</f>
        <v>VOCCB Approved to Install</v>
      </c>
      <c r="D404" s="9" t="str">
        <f>'Raw Data'!D404</f>
        <v>VOCCB Approved to Install</v>
      </c>
      <c r="E404">
        <f>'Raw Data'!R403</f>
        <v>2</v>
      </c>
      <c r="F404">
        <f>'Raw Data'!S403</f>
        <v>2</v>
      </c>
      <c r="G404" s="13">
        <f>'Raw Data'!T403</f>
        <v>10</v>
      </c>
      <c r="H404">
        <f>'Raw Data'!U403</f>
        <v>10</v>
      </c>
      <c r="I404">
        <f>'Raw Data'!V403</f>
        <v>10</v>
      </c>
      <c r="J404" t="str">
        <f>'Raw Data'!W403</f>
        <v/>
      </c>
      <c r="K404">
        <f>'Raw Data'!X403</f>
        <v>1</v>
      </c>
      <c r="L404">
        <f>'Raw Data'!Y403</f>
        <v>1</v>
      </c>
      <c r="M404">
        <f>'Raw Data'!Z403</f>
        <v>1</v>
      </c>
      <c r="N404" t="str">
        <f>'Raw Data'!AA403</f>
        <v/>
      </c>
      <c r="O404">
        <f>'Raw Data'!AB403</f>
        <v>1</v>
      </c>
      <c r="P404">
        <f>'Raw Data'!AC403</f>
        <v>10</v>
      </c>
    </row>
    <row r="405" spans="1:16" x14ac:dyDescent="0.35">
      <c r="A405" s="9" t="str">
        <f>'Raw Data'!A405</f>
        <v>VPD-262</v>
      </c>
      <c r="B405" s="9" t="str">
        <f>'Raw Data'!B405</f>
        <v>OR*3.0*568</v>
      </c>
      <c r="C405" s="9" t="str">
        <f>'Raw Data'!C405</f>
        <v>VOCCB Approved to Install</v>
      </c>
      <c r="D405" s="9" t="str">
        <f>'Raw Data'!D405</f>
        <v>VOCCB Approved to Install</v>
      </c>
      <c r="E405">
        <f>'Raw Data'!R404</f>
        <v>2</v>
      </c>
      <c r="F405">
        <f>'Raw Data'!S404</f>
        <v>2</v>
      </c>
      <c r="G405" s="13">
        <f>'Raw Data'!T404</f>
        <v>5</v>
      </c>
      <c r="H405">
        <f>'Raw Data'!U404</f>
        <v>4</v>
      </c>
      <c r="I405" t="str">
        <f>'Raw Data'!V404</f>
        <v/>
      </c>
      <c r="J405" t="str">
        <f>'Raw Data'!W404</f>
        <v/>
      </c>
      <c r="K405">
        <f>'Raw Data'!X404</f>
        <v>1</v>
      </c>
      <c r="L405">
        <f>'Raw Data'!Y404</f>
        <v>2</v>
      </c>
      <c r="M405" t="str">
        <f>'Raw Data'!Z404</f>
        <v/>
      </c>
      <c r="N405" t="str">
        <f>'Raw Data'!AA404</f>
        <v/>
      </c>
      <c r="O405">
        <f>'Raw Data'!AB404</f>
        <v>1</v>
      </c>
      <c r="P405">
        <f>'Raw Data'!AC404</f>
        <v>5</v>
      </c>
    </row>
    <row r="406" spans="1:16" x14ac:dyDescent="0.35">
      <c r="A406" s="9" t="str">
        <f>'Raw Data'!A406</f>
        <v>VPD-261</v>
      </c>
      <c r="B406" s="9" t="str">
        <f>'Raw Data'!B406</f>
        <v>PRCA*4.5*379</v>
      </c>
      <c r="C406" s="9" t="str">
        <f>'Raw Data'!C406</f>
        <v>VOCCB Approved to Install</v>
      </c>
      <c r="D406" s="9" t="str">
        <f>'Raw Data'!D406</f>
        <v>VOCCB Approved to Install</v>
      </c>
      <c r="E406">
        <f>'Raw Data'!R405</f>
        <v>1</v>
      </c>
      <c r="F406">
        <f>'Raw Data'!S405</f>
        <v>1</v>
      </c>
      <c r="G406" s="13">
        <f>'Raw Data'!T405</f>
        <v>1</v>
      </c>
      <c r="H406">
        <f>'Raw Data'!U405</f>
        <v>2</v>
      </c>
      <c r="I406" t="str">
        <f>'Raw Data'!V405</f>
        <v/>
      </c>
      <c r="J406" t="str">
        <f>'Raw Data'!W405</f>
        <v/>
      </c>
      <c r="K406">
        <f>'Raw Data'!X405</f>
        <v>2</v>
      </c>
      <c r="L406">
        <f>'Raw Data'!Y405</f>
        <v>1</v>
      </c>
      <c r="M406" t="str">
        <f>'Raw Data'!Z405</f>
        <v/>
      </c>
      <c r="N406" t="str">
        <f>'Raw Data'!AA405</f>
        <v/>
      </c>
      <c r="O406">
        <f>'Raw Data'!AB405</f>
        <v>1</v>
      </c>
      <c r="P406">
        <f>'Raw Data'!AC405</f>
        <v>2</v>
      </c>
    </row>
    <row r="407" spans="1:16" x14ac:dyDescent="0.35">
      <c r="A407" s="9" t="str">
        <f>'Raw Data'!A407</f>
        <v>VPD-260</v>
      </c>
      <c r="B407" s="9" t="str">
        <f>'Raw Data'!B407</f>
        <v>HBH*1.0*34</v>
      </c>
      <c r="C407" s="9" t="str">
        <f>'Raw Data'!C407</f>
        <v>VOCCB Approved to Install</v>
      </c>
      <c r="D407" s="9" t="str">
        <f>'Raw Data'!D407</f>
        <v>VOCCB Approved to Install</v>
      </c>
      <c r="E407">
        <f>'Raw Data'!R406</f>
        <v>1</v>
      </c>
      <c r="F407">
        <f>'Raw Data'!S406</f>
        <v>1</v>
      </c>
      <c r="G407" s="13">
        <f>'Raw Data'!T406</f>
        <v>1</v>
      </c>
      <c r="H407">
        <f>'Raw Data'!U406</f>
        <v>1</v>
      </c>
      <c r="I407" t="str">
        <f>'Raw Data'!V406</f>
        <v/>
      </c>
      <c r="J407" t="str">
        <f>'Raw Data'!W406</f>
        <v/>
      </c>
      <c r="K407">
        <f>'Raw Data'!X406</f>
        <v>1</v>
      </c>
      <c r="L407">
        <f>'Raw Data'!Y406</f>
        <v>1</v>
      </c>
      <c r="M407" t="str">
        <f>'Raw Data'!Z406</f>
        <v/>
      </c>
      <c r="N407" t="str">
        <f>'Raw Data'!AA406</f>
        <v/>
      </c>
      <c r="O407">
        <f>'Raw Data'!AB406</f>
        <v>2</v>
      </c>
      <c r="P407">
        <f>'Raw Data'!AC406</f>
        <v>2</v>
      </c>
    </row>
    <row r="408" spans="1:16" x14ac:dyDescent="0.35">
      <c r="A408" s="9" t="str">
        <f>'Raw Data'!A408</f>
        <v>VPD-259</v>
      </c>
      <c r="B408" s="9" t="str">
        <f>'Raw Data'!B408</f>
        <v>KPAS*1.0*36</v>
      </c>
      <c r="C408" s="9" t="str">
        <f>'Raw Data'!C408</f>
        <v>VOCCB Approved to Install</v>
      </c>
      <c r="D408" s="9" t="str">
        <f>'Raw Data'!D408</f>
        <v>VOCCB Approved to Install</v>
      </c>
      <c r="E408">
        <f>'Raw Data'!R407</f>
        <v>2</v>
      </c>
      <c r="F408">
        <f>'Raw Data'!S407</f>
        <v>2</v>
      </c>
      <c r="G408" s="13">
        <f>'Raw Data'!T407</f>
        <v>1</v>
      </c>
      <c r="H408">
        <f>'Raw Data'!U407</f>
        <v>2</v>
      </c>
      <c r="I408" t="str">
        <f>'Raw Data'!V407</f>
        <v/>
      </c>
      <c r="J408" t="str">
        <f>'Raw Data'!W407</f>
        <v/>
      </c>
      <c r="K408">
        <f>'Raw Data'!X407</f>
        <v>2</v>
      </c>
      <c r="L408">
        <f>'Raw Data'!Y407</f>
        <v>1</v>
      </c>
      <c r="M408" t="str">
        <f>'Raw Data'!Z407</f>
        <v/>
      </c>
      <c r="N408" t="str">
        <f>'Raw Data'!AA407</f>
        <v/>
      </c>
      <c r="O408">
        <f>'Raw Data'!AB407</f>
        <v>1</v>
      </c>
      <c r="P408">
        <f>'Raw Data'!AC407</f>
        <v>2</v>
      </c>
    </row>
    <row r="409" spans="1:16" x14ac:dyDescent="0.35">
      <c r="A409" s="9" t="str">
        <f>'Raw Data'!A409</f>
        <v>VPD-258</v>
      </c>
      <c r="B409" s="9" t="str">
        <f>'Raw Data'!B409</f>
        <v>EAS*1.0*201</v>
      </c>
      <c r="C409" s="9" t="str">
        <f>'Raw Data'!C409</f>
        <v>VOCCB Approved to Install</v>
      </c>
      <c r="D409" s="9" t="str">
        <f>'Raw Data'!D409</f>
        <v>VOCCB Approved to Install</v>
      </c>
      <c r="E409">
        <f>'Raw Data'!R408</f>
        <v>2</v>
      </c>
      <c r="F409">
        <f>'Raw Data'!S408</f>
        <v>2</v>
      </c>
      <c r="G409" s="13">
        <f>'Raw Data'!T408</f>
        <v>2</v>
      </c>
      <c r="H409">
        <f>'Raw Data'!U408</f>
        <v>2</v>
      </c>
      <c r="I409" t="str">
        <f>'Raw Data'!V408</f>
        <v/>
      </c>
      <c r="J409" t="str">
        <f>'Raw Data'!W408</f>
        <v/>
      </c>
      <c r="K409">
        <f>'Raw Data'!X408</f>
        <v>2</v>
      </c>
      <c r="L409">
        <f>'Raw Data'!Y408</f>
        <v>2</v>
      </c>
      <c r="M409" t="str">
        <f>'Raw Data'!Z408</f>
        <v/>
      </c>
      <c r="N409" t="str">
        <f>'Raw Data'!AA408</f>
        <v/>
      </c>
      <c r="O409">
        <f>'Raw Data'!AB408</f>
        <v>-3</v>
      </c>
      <c r="P409">
        <f>'Raw Data'!AC408</f>
        <v>1</v>
      </c>
    </row>
    <row r="410" spans="1:16" x14ac:dyDescent="0.35">
      <c r="A410" s="9" t="str">
        <f>'Raw Data'!A410</f>
        <v>VPD-257</v>
      </c>
      <c r="B410" s="9" t="str">
        <f>'Raw Data'!B410</f>
        <v>SD*5.3*792</v>
      </c>
      <c r="C410" s="9" t="str">
        <f>'Raw Data'!C410</f>
        <v>Do Not Install On ETS</v>
      </c>
      <c r="D410" s="9" t="str">
        <f>'Raw Data'!D410</f>
        <v>ETS EHRM Test Pass</v>
      </c>
      <c r="E410">
        <f>'Raw Data'!R409</f>
        <v>2</v>
      </c>
      <c r="F410">
        <f>'Raw Data'!S409</f>
        <v>2</v>
      </c>
      <c r="G410" s="13" t="str">
        <f>'Raw Data'!T409</f>
        <v/>
      </c>
      <c r="H410" t="str">
        <f>'Raw Data'!U409</f>
        <v/>
      </c>
      <c r="I410" t="str">
        <f>'Raw Data'!V409</f>
        <v/>
      </c>
      <c r="J410" t="str">
        <f>'Raw Data'!W409</f>
        <v/>
      </c>
      <c r="K410" t="str">
        <f>'Raw Data'!X409</f>
        <v/>
      </c>
      <c r="L410" t="str">
        <f>'Raw Data'!Y409</f>
        <v/>
      </c>
      <c r="M410" t="str">
        <f>'Raw Data'!Z409</f>
        <v/>
      </c>
      <c r="N410" t="str">
        <f>'Raw Data'!AA409</f>
        <v/>
      </c>
      <c r="O410">
        <f>'Raw Data'!AB409</f>
        <v>1</v>
      </c>
      <c r="P410">
        <f>'Raw Data'!AC409</f>
        <v>1</v>
      </c>
    </row>
    <row r="411" spans="1:16" x14ac:dyDescent="0.35">
      <c r="A411" s="9" t="str">
        <f>'Raw Data'!A411</f>
        <v>VPD-256</v>
      </c>
      <c r="B411" s="9" t="str">
        <f>'Raw Data'!B411</f>
        <v>YS*5.01*179</v>
      </c>
      <c r="C411" s="9" t="str">
        <f>'Raw Data'!C411</f>
        <v>VOCCB Approved to Install</v>
      </c>
      <c r="D411" s="9" t="str">
        <f>'Raw Data'!D411</f>
        <v>VOCCB Approved to Install</v>
      </c>
      <c r="E411">
        <f>'Raw Data'!R410</f>
        <v>3</v>
      </c>
      <c r="F411">
        <f>'Raw Data'!S410</f>
        <v>3</v>
      </c>
      <c r="G411" s="13" t="str">
        <f>'Raw Data'!T410</f>
        <v/>
      </c>
      <c r="H411">
        <f>'Raw Data'!U410</f>
        <v>2</v>
      </c>
      <c r="I411" t="str">
        <f>'Raw Data'!V410</f>
        <v/>
      </c>
      <c r="J411">
        <f>'Raw Data'!W410</f>
        <v>203</v>
      </c>
      <c r="K411" t="str">
        <f>'Raw Data'!X410</f>
        <v/>
      </c>
      <c r="L411">
        <f>'Raw Data'!Y410</f>
        <v>1</v>
      </c>
      <c r="M411" t="str">
        <f>'Raw Data'!Z410</f>
        <v/>
      </c>
      <c r="N411">
        <f>'Raw Data'!AA410</f>
        <v>-202</v>
      </c>
      <c r="O411">
        <f>'Raw Data'!AB410</f>
        <v>1</v>
      </c>
      <c r="P411">
        <f>'Raw Data'!AC410</f>
        <v>2</v>
      </c>
    </row>
    <row r="412" spans="1:16" x14ac:dyDescent="0.35">
      <c r="A412" s="9" t="str">
        <f>'Raw Data'!A412</f>
        <v>VPD-255</v>
      </c>
      <c r="B412" s="9" t="str">
        <f>'Raw Data'!B412</f>
        <v>YS*5.01*183</v>
      </c>
      <c r="C412" s="9" t="str">
        <f>'Raw Data'!C412</f>
        <v>VOCCB Approved to Install</v>
      </c>
      <c r="D412" s="9" t="str">
        <f>'Raw Data'!D412</f>
        <v>VOCCB Approved to Install</v>
      </c>
      <c r="E412">
        <f>'Raw Data'!R411</f>
        <v>2</v>
      </c>
      <c r="F412">
        <f>'Raw Data'!S411</f>
        <v>2</v>
      </c>
      <c r="G412" s="13" t="str">
        <f>'Raw Data'!T411</f>
        <v/>
      </c>
      <c r="H412" t="str">
        <f>'Raw Data'!U411</f>
        <v/>
      </c>
      <c r="I412" t="str">
        <f>'Raw Data'!V411</f>
        <v/>
      </c>
      <c r="J412" t="str">
        <f>'Raw Data'!W411</f>
        <v/>
      </c>
      <c r="K412" t="str">
        <f>'Raw Data'!X411</f>
        <v/>
      </c>
      <c r="L412" t="str">
        <f>'Raw Data'!Y411</f>
        <v/>
      </c>
      <c r="M412" t="str">
        <f>'Raw Data'!Z411</f>
        <v/>
      </c>
      <c r="N412" t="str">
        <f>'Raw Data'!AA411</f>
        <v/>
      </c>
      <c r="O412">
        <f>'Raw Data'!AB411</f>
        <v>1</v>
      </c>
      <c r="P412">
        <f>'Raw Data'!AC411</f>
        <v>1</v>
      </c>
    </row>
    <row r="413" spans="1:16" x14ac:dyDescent="0.35">
      <c r="A413" s="9" t="str">
        <f>'Raw Data'!A413</f>
        <v>VPD-254</v>
      </c>
      <c r="B413" s="9" t="str">
        <f>'Raw Data'!B413</f>
        <v>DG*5.3*1047, IB*2*701</v>
      </c>
      <c r="C413" s="9" t="str">
        <f>'Raw Data'!C413</f>
        <v>VOCCB Approved to Install</v>
      </c>
      <c r="D413" s="9" t="str">
        <f>'Raw Data'!D413</f>
        <v>VOCCB Approved to Install</v>
      </c>
      <c r="E413">
        <f>'Raw Data'!R412</f>
        <v>2</v>
      </c>
      <c r="F413">
        <f>'Raw Data'!S412</f>
        <v>2</v>
      </c>
      <c r="G413" s="13" t="str">
        <f>'Raw Data'!T412</f>
        <v/>
      </c>
      <c r="H413" t="str">
        <f>'Raw Data'!U412</f>
        <v/>
      </c>
      <c r="I413" t="str">
        <f>'Raw Data'!V412</f>
        <v/>
      </c>
      <c r="J413" t="str">
        <f>'Raw Data'!W412</f>
        <v/>
      </c>
      <c r="K413" t="str">
        <f>'Raw Data'!X412</f>
        <v/>
      </c>
      <c r="L413" t="str">
        <f>'Raw Data'!Y412</f>
        <v/>
      </c>
      <c r="M413" t="str">
        <f>'Raw Data'!Z412</f>
        <v/>
      </c>
      <c r="N413" t="str">
        <f>'Raw Data'!AA412</f>
        <v/>
      </c>
      <c r="O413">
        <f>'Raw Data'!AB412</f>
        <v>1</v>
      </c>
      <c r="P413">
        <f>'Raw Data'!AC412</f>
        <v>1</v>
      </c>
    </row>
    <row r="414" spans="1:16" x14ac:dyDescent="0.35">
      <c r="A414" s="9" t="str">
        <f>'Raw Data'!A414</f>
        <v>VPD-253</v>
      </c>
      <c r="B414" s="9" t="str">
        <f>'Raw Data'!B414</f>
        <v>TIU*1.0*347</v>
      </c>
      <c r="C414" s="9" t="str">
        <f>'Raw Data'!C414</f>
        <v>VOCCB Approved to Install</v>
      </c>
      <c r="D414" s="9" t="str">
        <f>'Raw Data'!D414</f>
        <v>VOCCB Approved to Install</v>
      </c>
      <c r="E414">
        <f>'Raw Data'!R413</f>
        <v>1</v>
      </c>
      <c r="F414">
        <f>'Raw Data'!S413</f>
        <v>1</v>
      </c>
      <c r="G414" s="13">
        <f>'Raw Data'!T413</f>
        <v>1</v>
      </c>
      <c r="H414">
        <f>'Raw Data'!U413</f>
        <v>1</v>
      </c>
      <c r="I414" t="str">
        <f>'Raw Data'!V413</f>
        <v/>
      </c>
      <c r="J414">
        <f>'Raw Data'!W413</f>
        <v>1</v>
      </c>
      <c r="K414">
        <f>'Raw Data'!X413</f>
        <v>1</v>
      </c>
      <c r="L414">
        <f>'Raw Data'!Y413</f>
        <v>1</v>
      </c>
      <c r="M414" t="str">
        <f>'Raw Data'!Z413</f>
        <v/>
      </c>
      <c r="N414">
        <f>'Raw Data'!AA413</f>
        <v>1</v>
      </c>
      <c r="O414">
        <f>'Raw Data'!AB413</f>
        <v>3</v>
      </c>
      <c r="P414">
        <f>'Raw Data'!AC413</f>
        <v>3</v>
      </c>
    </row>
    <row r="415" spans="1:16" x14ac:dyDescent="0.35">
      <c r="A415" s="9" t="str">
        <f>'Raw Data'!A415</f>
        <v>VPD-252</v>
      </c>
      <c r="B415" s="9" t="str">
        <f>'Raw Data'!B415</f>
        <v>PXRM*2.0*75</v>
      </c>
      <c r="C415" s="9" t="str">
        <f>'Raw Data'!C415</f>
        <v>VOCCB Approved to Install</v>
      </c>
      <c r="D415" s="9" t="str">
        <f>'Raw Data'!D415</f>
        <v>VOCCB Approved to Install</v>
      </c>
      <c r="E415">
        <f>'Raw Data'!R414</f>
        <v>2</v>
      </c>
      <c r="F415">
        <f>'Raw Data'!S414</f>
        <v>2</v>
      </c>
      <c r="G415" s="13">
        <f>'Raw Data'!T414</f>
        <v>1</v>
      </c>
      <c r="H415">
        <f>'Raw Data'!U414</f>
        <v>2</v>
      </c>
      <c r="I415" t="str">
        <f>'Raw Data'!V414</f>
        <v/>
      </c>
      <c r="J415" t="str">
        <f>'Raw Data'!W414</f>
        <v/>
      </c>
      <c r="K415">
        <f>'Raw Data'!X414</f>
        <v>2</v>
      </c>
      <c r="L415">
        <f>'Raw Data'!Y414</f>
        <v>1</v>
      </c>
      <c r="M415" t="str">
        <f>'Raw Data'!Z414</f>
        <v/>
      </c>
      <c r="N415" t="str">
        <f>'Raw Data'!AA414</f>
        <v/>
      </c>
      <c r="O415">
        <f>'Raw Data'!AB414</f>
        <v>1</v>
      </c>
      <c r="P415">
        <f>'Raw Data'!AC414</f>
        <v>2</v>
      </c>
    </row>
    <row r="416" spans="1:16" x14ac:dyDescent="0.35">
      <c r="A416" s="9" t="str">
        <f>'Raw Data'!A416</f>
        <v>VPD-251</v>
      </c>
      <c r="B416" s="9" t="str">
        <f>'Raw Data'!B416</f>
        <v>IVM*2.0*198</v>
      </c>
      <c r="C416" s="9" t="str">
        <f>'Raw Data'!C416</f>
        <v>VOCCB Approved to Install</v>
      </c>
      <c r="D416" s="9" t="str">
        <f>'Raw Data'!D416</f>
        <v>VOCCB Approved to Install</v>
      </c>
      <c r="E416">
        <f>'Raw Data'!R415</f>
        <v>2</v>
      </c>
      <c r="F416">
        <f>'Raw Data'!S415</f>
        <v>2</v>
      </c>
      <c r="G416" s="13">
        <f>'Raw Data'!T415</f>
        <v>1</v>
      </c>
      <c r="H416">
        <f>'Raw Data'!U415</f>
        <v>1</v>
      </c>
      <c r="I416" t="str">
        <f>'Raw Data'!V415</f>
        <v/>
      </c>
      <c r="J416" t="str">
        <f>'Raw Data'!W415</f>
        <v/>
      </c>
      <c r="K416">
        <f>'Raw Data'!X415</f>
        <v>1</v>
      </c>
      <c r="L416">
        <f>'Raw Data'!Y415</f>
        <v>1</v>
      </c>
      <c r="M416" t="str">
        <f>'Raw Data'!Z415</f>
        <v/>
      </c>
      <c r="N416" t="str">
        <f>'Raw Data'!AA415</f>
        <v/>
      </c>
      <c r="O416">
        <f>'Raw Data'!AB415</f>
        <v>2</v>
      </c>
      <c r="P416">
        <f>'Raw Data'!AC415</f>
        <v>2</v>
      </c>
    </row>
    <row r="417" spans="1:16" x14ac:dyDescent="0.35">
      <c r="A417" s="9" t="str">
        <f>'Raw Data'!A417</f>
        <v>VPD-250</v>
      </c>
      <c r="B417" s="9" t="str">
        <f>'Raw Data'!B417</f>
        <v>MD*1.0*77</v>
      </c>
      <c r="C417" s="9" t="str">
        <f>'Raw Data'!C417</f>
        <v>VOCCB Approved to Install</v>
      </c>
      <c r="D417" s="9" t="str">
        <f>'Raw Data'!D417</f>
        <v>VOCCB Approved to Install</v>
      </c>
      <c r="E417">
        <f>'Raw Data'!R416</f>
        <v>2</v>
      </c>
      <c r="F417">
        <f>'Raw Data'!S416</f>
        <v>2</v>
      </c>
      <c r="G417" s="13" t="str">
        <f>'Raw Data'!T416</f>
        <v/>
      </c>
      <c r="H417" t="str">
        <f>'Raw Data'!U416</f>
        <v/>
      </c>
      <c r="I417" t="str">
        <f>'Raw Data'!V416</f>
        <v/>
      </c>
      <c r="J417" t="str">
        <f>'Raw Data'!W416</f>
        <v/>
      </c>
      <c r="K417" t="str">
        <f>'Raw Data'!X416</f>
        <v/>
      </c>
      <c r="L417" t="str">
        <f>'Raw Data'!Y416</f>
        <v/>
      </c>
      <c r="M417" t="str">
        <f>'Raw Data'!Z416</f>
        <v/>
      </c>
      <c r="N417" t="str">
        <f>'Raw Data'!AA416</f>
        <v/>
      </c>
      <c r="O417">
        <f>'Raw Data'!AB416</f>
        <v>1</v>
      </c>
      <c r="P417">
        <f>'Raw Data'!AC416</f>
        <v>1</v>
      </c>
    </row>
    <row r="418" spans="1:16" x14ac:dyDescent="0.35">
      <c r="A418" s="9" t="str">
        <f>'Raw Data'!A418</f>
        <v>VPD-249</v>
      </c>
      <c r="B418" s="9" t="str">
        <f>'Raw Data'!B418</f>
        <v>LR*5.2*548</v>
      </c>
      <c r="C418" s="9" t="str">
        <f>'Raw Data'!C418</f>
        <v>VOCCB Approved to Install</v>
      </c>
      <c r="D418" s="9" t="str">
        <f>'Raw Data'!D418</f>
        <v>VOCCB Approved to Install</v>
      </c>
      <c r="E418">
        <f>'Raw Data'!R417</f>
        <v>2</v>
      </c>
      <c r="F418">
        <f>'Raw Data'!S417</f>
        <v>2</v>
      </c>
      <c r="G418" s="13" t="str">
        <f>'Raw Data'!T417</f>
        <v/>
      </c>
      <c r="H418" t="str">
        <f>'Raw Data'!U417</f>
        <v/>
      </c>
      <c r="I418" t="str">
        <f>'Raw Data'!V417</f>
        <v/>
      </c>
      <c r="J418" t="str">
        <f>'Raw Data'!W417</f>
        <v/>
      </c>
      <c r="K418" t="str">
        <f>'Raw Data'!X417</f>
        <v/>
      </c>
      <c r="L418" t="str">
        <f>'Raw Data'!Y417</f>
        <v/>
      </c>
      <c r="M418" t="str">
        <f>'Raw Data'!Z417</f>
        <v/>
      </c>
      <c r="N418" t="str">
        <f>'Raw Data'!AA417</f>
        <v/>
      </c>
      <c r="O418">
        <f>'Raw Data'!AB417</f>
        <v>1</v>
      </c>
      <c r="P418">
        <f>'Raw Data'!AC417</f>
        <v>1</v>
      </c>
    </row>
    <row r="419" spans="1:16" x14ac:dyDescent="0.35">
      <c r="A419" s="9" t="str">
        <f>'Raw Data'!A419</f>
        <v>VPD-248</v>
      </c>
      <c r="B419" s="9" t="str">
        <f>'Raw Data'!B419</f>
        <v>OR*3.0*552</v>
      </c>
      <c r="C419" s="9" t="str">
        <f>'Raw Data'!C419</f>
        <v>VOCCB Approved to Install</v>
      </c>
      <c r="D419" s="9" t="str">
        <f>'Raw Data'!D419</f>
        <v>VOCCB Approved to Install</v>
      </c>
      <c r="E419">
        <f>'Raw Data'!R418</f>
        <v>2</v>
      </c>
      <c r="F419">
        <f>'Raw Data'!S418</f>
        <v>2</v>
      </c>
      <c r="G419" s="13" t="str">
        <f>'Raw Data'!T418</f>
        <v/>
      </c>
      <c r="H419" t="str">
        <f>'Raw Data'!U418</f>
        <v/>
      </c>
      <c r="I419" t="str">
        <f>'Raw Data'!V418</f>
        <v/>
      </c>
      <c r="J419" t="str">
        <f>'Raw Data'!W418</f>
        <v/>
      </c>
      <c r="K419" t="str">
        <f>'Raw Data'!X418</f>
        <v/>
      </c>
      <c r="L419" t="str">
        <f>'Raw Data'!Y418</f>
        <v/>
      </c>
      <c r="M419" t="str">
        <f>'Raw Data'!Z418</f>
        <v/>
      </c>
      <c r="N419" t="str">
        <f>'Raw Data'!AA418</f>
        <v/>
      </c>
      <c r="O419">
        <f>'Raw Data'!AB418</f>
        <v>1</v>
      </c>
      <c r="P419">
        <f>'Raw Data'!AC418</f>
        <v>1</v>
      </c>
    </row>
    <row r="420" spans="1:16" x14ac:dyDescent="0.35">
      <c r="A420" s="9" t="str">
        <f>'Raw Data'!A420</f>
        <v>VPD-247</v>
      </c>
      <c r="B420" s="9" t="str">
        <f>'Raw Data'!B420</f>
        <v>YS*5.01*175</v>
      </c>
      <c r="C420" s="9" t="str">
        <f>'Raw Data'!C420</f>
        <v>VOCCB Approved to Install</v>
      </c>
      <c r="D420" s="9" t="str">
        <f>'Raw Data'!D420</f>
        <v>VOCCB Approved to Install</v>
      </c>
      <c r="E420">
        <f>'Raw Data'!R419</f>
        <v>1</v>
      </c>
      <c r="F420">
        <f>'Raw Data'!S419</f>
        <v>1</v>
      </c>
      <c r="G420" s="13" t="str">
        <f>'Raw Data'!T419</f>
        <v/>
      </c>
      <c r="H420" t="str">
        <f>'Raw Data'!U419</f>
        <v/>
      </c>
      <c r="I420" t="str">
        <f>'Raw Data'!V419</f>
        <v/>
      </c>
      <c r="J420" t="str">
        <f>'Raw Data'!W419</f>
        <v/>
      </c>
      <c r="K420" t="str">
        <f>'Raw Data'!X419</f>
        <v/>
      </c>
      <c r="L420" t="str">
        <f>'Raw Data'!Y419</f>
        <v/>
      </c>
      <c r="M420" t="str">
        <f>'Raw Data'!Z419</f>
        <v/>
      </c>
      <c r="N420" t="str">
        <f>'Raw Data'!AA419</f>
        <v/>
      </c>
      <c r="O420">
        <f>'Raw Data'!AB419</f>
        <v>1</v>
      </c>
      <c r="P420">
        <f>'Raw Data'!AC419</f>
        <v>1</v>
      </c>
    </row>
    <row r="421" spans="1:16" x14ac:dyDescent="0.35">
      <c r="A421" s="9" t="str">
        <f>'Raw Data'!A421</f>
        <v>VPD-246</v>
      </c>
      <c r="B421" s="9" t="str">
        <f>'Raw Data'!B421</f>
        <v>TIU*1.0*330</v>
      </c>
      <c r="C421" s="9" t="str">
        <f>'Raw Data'!C421</f>
        <v>VOCCB Approved to Install</v>
      </c>
      <c r="D421" s="9" t="str">
        <f>'Raw Data'!D421</f>
        <v>VOCCB Approved to Install</v>
      </c>
      <c r="E421">
        <f>'Raw Data'!R420</f>
        <v>2</v>
      </c>
      <c r="F421">
        <f>'Raw Data'!S420</f>
        <v>2</v>
      </c>
      <c r="G421" s="13">
        <f>'Raw Data'!T420</f>
        <v>2</v>
      </c>
      <c r="H421">
        <f>'Raw Data'!U420</f>
        <v>2</v>
      </c>
      <c r="I421" t="str">
        <f>'Raw Data'!V420</f>
        <v/>
      </c>
      <c r="J421" t="str">
        <f>'Raw Data'!W420</f>
        <v/>
      </c>
      <c r="K421">
        <f>'Raw Data'!X420</f>
        <v>1</v>
      </c>
      <c r="L421">
        <f>'Raw Data'!Y420</f>
        <v>1</v>
      </c>
      <c r="M421" t="str">
        <f>'Raw Data'!Z420</f>
        <v/>
      </c>
      <c r="N421" t="str">
        <f>'Raw Data'!AA420</f>
        <v/>
      </c>
      <c r="O421">
        <f>'Raw Data'!AB420</f>
        <v>2</v>
      </c>
      <c r="P421">
        <f>'Raw Data'!AC420</f>
        <v>3</v>
      </c>
    </row>
    <row r="422" spans="1:16" x14ac:dyDescent="0.35">
      <c r="A422" s="9" t="str">
        <f>'Raw Data'!A422</f>
        <v>VPD-245</v>
      </c>
      <c r="B422" s="9" t="str">
        <f>'Raw Data'!B422</f>
        <v>RA*5.0*183</v>
      </c>
      <c r="C422" s="9" t="str">
        <f>'Raw Data'!C422</f>
        <v>VOCCB Approved to Install</v>
      </c>
      <c r="D422" s="9" t="str">
        <f>'Raw Data'!D422</f>
        <v>VOCCB Approved to Install</v>
      </c>
      <c r="E422">
        <f>'Raw Data'!R421</f>
        <v>1</v>
      </c>
      <c r="F422">
        <f>'Raw Data'!S421</f>
        <v>1</v>
      </c>
      <c r="G422" s="13">
        <f>'Raw Data'!T421</f>
        <v>1</v>
      </c>
      <c r="H422">
        <f>'Raw Data'!U421</f>
        <v>1</v>
      </c>
      <c r="I422" t="str">
        <f>'Raw Data'!V421</f>
        <v/>
      </c>
      <c r="J422" t="str">
        <f>'Raw Data'!W421</f>
        <v/>
      </c>
      <c r="K422">
        <f>'Raw Data'!X421</f>
        <v>1</v>
      </c>
      <c r="L422">
        <f>'Raw Data'!Y421</f>
        <v>1</v>
      </c>
      <c r="M422" t="str">
        <f>'Raw Data'!Z421</f>
        <v/>
      </c>
      <c r="N422" t="str">
        <f>'Raw Data'!AA421</f>
        <v/>
      </c>
      <c r="O422">
        <f>'Raw Data'!AB421</f>
        <v>2</v>
      </c>
      <c r="P422">
        <f>'Raw Data'!AC421</f>
        <v>2</v>
      </c>
    </row>
    <row r="423" spans="1:16" x14ac:dyDescent="0.35">
      <c r="A423" s="9" t="str">
        <f>'Raw Data'!A423</f>
        <v>VPD-244</v>
      </c>
      <c r="B423" s="9" t="str">
        <f>'Raw Data'!B423</f>
        <v>IVM*2.0*201</v>
      </c>
      <c r="C423" s="9" t="str">
        <f>'Raw Data'!C423</f>
        <v>VOCCB Approved to Install</v>
      </c>
      <c r="D423" s="9" t="str">
        <f>'Raw Data'!D423</f>
        <v>VOCCB Approved to Install</v>
      </c>
      <c r="E423">
        <f>'Raw Data'!R422</f>
        <v>2</v>
      </c>
      <c r="F423">
        <f>'Raw Data'!S422</f>
        <v>2</v>
      </c>
      <c r="G423" s="13">
        <f>'Raw Data'!T422</f>
        <v>1</v>
      </c>
      <c r="H423">
        <f>'Raw Data'!U422</f>
        <v>2</v>
      </c>
      <c r="I423" t="str">
        <f>'Raw Data'!V422</f>
        <v/>
      </c>
      <c r="J423" t="str">
        <f>'Raw Data'!W422</f>
        <v/>
      </c>
      <c r="K423">
        <f>'Raw Data'!X422</f>
        <v>2</v>
      </c>
      <c r="L423">
        <f>'Raw Data'!Y422</f>
        <v>1</v>
      </c>
      <c r="M423" t="str">
        <f>'Raw Data'!Z422</f>
        <v/>
      </c>
      <c r="N423" t="str">
        <f>'Raw Data'!AA422</f>
        <v/>
      </c>
      <c r="O423">
        <f>'Raw Data'!AB422</f>
        <v>1</v>
      </c>
      <c r="P423">
        <f>'Raw Data'!AC422</f>
        <v>2</v>
      </c>
    </row>
    <row r="424" spans="1:16" x14ac:dyDescent="0.35">
      <c r="A424" s="9" t="str">
        <f>'Raw Data'!A424</f>
        <v>VPD-243</v>
      </c>
      <c r="B424" s="9" t="str">
        <f>'Raw Data'!B424</f>
        <v>EAS*1.0*203</v>
      </c>
      <c r="C424" s="9" t="str">
        <f>'Raw Data'!C424</f>
        <v>VOCCB Approved to Install</v>
      </c>
      <c r="D424" s="9" t="str">
        <f>'Raw Data'!D424</f>
        <v>VOCCB Approved to Install</v>
      </c>
      <c r="E424">
        <f>'Raw Data'!R423</f>
        <v>2</v>
      </c>
      <c r="F424">
        <f>'Raw Data'!S423</f>
        <v>2</v>
      </c>
      <c r="G424" s="13">
        <f>'Raw Data'!T423</f>
        <v>1</v>
      </c>
      <c r="H424">
        <f>'Raw Data'!U423</f>
        <v>2</v>
      </c>
      <c r="I424" t="str">
        <f>'Raw Data'!V423</f>
        <v/>
      </c>
      <c r="J424" t="str">
        <f>'Raw Data'!W423</f>
        <v/>
      </c>
      <c r="K424">
        <f>'Raw Data'!X423</f>
        <v>2</v>
      </c>
      <c r="L424">
        <f>'Raw Data'!Y423</f>
        <v>1</v>
      </c>
      <c r="M424" t="str">
        <f>'Raw Data'!Z423</f>
        <v/>
      </c>
      <c r="N424" t="str">
        <f>'Raw Data'!AA423</f>
        <v/>
      </c>
      <c r="O424">
        <f>'Raw Data'!AB423</f>
        <v>1</v>
      </c>
      <c r="P424">
        <f>'Raw Data'!AC423</f>
        <v>2</v>
      </c>
    </row>
    <row r="425" spans="1:16" x14ac:dyDescent="0.35">
      <c r="A425" s="9" t="str">
        <f>'Raw Data'!A425</f>
        <v>VPD-242</v>
      </c>
      <c r="B425" s="9" t="str">
        <f>'Raw Data'!B425</f>
        <v>DG*5.3*1056</v>
      </c>
      <c r="C425" s="9" t="str">
        <f>'Raw Data'!C425</f>
        <v>VOCCB Approved to Install</v>
      </c>
      <c r="D425" s="9" t="str">
        <f>'Raw Data'!D425</f>
        <v>VOCCB Approved to Install</v>
      </c>
      <c r="E425">
        <f>'Raw Data'!R424</f>
        <v>2</v>
      </c>
      <c r="F425">
        <f>'Raw Data'!S424</f>
        <v>2</v>
      </c>
      <c r="G425" s="13">
        <f>'Raw Data'!T424</f>
        <v>1</v>
      </c>
      <c r="H425">
        <f>'Raw Data'!U424</f>
        <v>2</v>
      </c>
      <c r="I425" t="str">
        <f>'Raw Data'!V424</f>
        <v/>
      </c>
      <c r="J425" t="str">
        <f>'Raw Data'!W424</f>
        <v/>
      </c>
      <c r="K425">
        <f>'Raw Data'!X424</f>
        <v>2</v>
      </c>
      <c r="L425">
        <f>'Raw Data'!Y424</f>
        <v>1</v>
      </c>
      <c r="M425" t="str">
        <f>'Raw Data'!Z424</f>
        <v/>
      </c>
      <c r="N425" t="str">
        <f>'Raw Data'!AA424</f>
        <v/>
      </c>
      <c r="O425">
        <f>'Raw Data'!AB424</f>
        <v>1</v>
      </c>
      <c r="P425">
        <f>'Raw Data'!AC424</f>
        <v>2</v>
      </c>
    </row>
    <row r="426" spans="1:16" x14ac:dyDescent="0.35">
      <c r="A426" s="9" t="str">
        <f>'Raw Data'!A426</f>
        <v>VPD-241</v>
      </c>
      <c r="B426" s="9" t="str">
        <f>'Raw Data'!B426</f>
        <v>JLV*2.9*12</v>
      </c>
      <c r="C426" s="9" t="str">
        <f>'Raw Data'!C426</f>
        <v>VOCCB Approved to Install</v>
      </c>
      <c r="D426" s="9" t="str">
        <f>'Raw Data'!D426</f>
        <v>VOCCB Approved to Install</v>
      </c>
      <c r="E426">
        <f>'Raw Data'!R425</f>
        <v>2</v>
      </c>
      <c r="F426">
        <f>'Raw Data'!S425</f>
        <v>2</v>
      </c>
      <c r="G426" s="13">
        <f>'Raw Data'!T425</f>
        <v>1</v>
      </c>
      <c r="H426">
        <f>'Raw Data'!U425</f>
        <v>2</v>
      </c>
      <c r="I426" t="str">
        <f>'Raw Data'!V425</f>
        <v/>
      </c>
      <c r="J426" t="str">
        <f>'Raw Data'!W425</f>
        <v/>
      </c>
      <c r="K426">
        <f>'Raw Data'!X425</f>
        <v>2</v>
      </c>
      <c r="L426">
        <f>'Raw Data'!Y425</f>
        <v>1</v>
      </c>
      <c r="M426" t="str">
        <f>'Raw Data'!Z425</f>
        <v/>
      </c>
      <c r="N426" t="str">
        <f>'Raw Data'!AA425</f>
        <v/>
      </c>
      <c r="O426">
        <f>'Raw Data'!AB425</f>
        <v>1</v>
      </c>
      <c r="P426">
        <f>'Raw Data'!AC425</f>
        <v>2</v>
      </c>
    </row>
    <row r="427" spans="1:16" x14ac:dyDescent="0.35">
      <c r="A427" s="9" t="str">
        <f>'Raw Data'!A427</f>
        <v>VPD-240</v>
      </c>
      <c r="B427" s="9" t="str">
        <f>'Raw Data'!B427</f>
        <v>LR*5.2*550</v>
      </c>
      <c r="C427" s="9" t="str">
        <f>'Raw Data'!C427</f>
        <v>VOCCB Approved to Install</v>
      </c>
      <c r="D427" s="9" t="str">
        <f>'Raw Data'!D427</f>
        <v>VOCCB Approved to Install</v>
      </c>
      <c r="E427">
        <f>'Raw Data'!R426</f>
        <v>1</v>
      </c>
      <c r="F427">
        <f>'Raw Data'!S426</f>
        <v>1</v>
      </c>
      <c r="G427" s="13" t="str">
        <f>'Raw Data'!T426</f>
        <v/>
      </c>
      <c r="H427" t="str">
        <f>'Raw Data'!U426</f>
        <v/>
      </c>
      <c r="I427" t="str">
        <f>'Raw Data'!V426</f>
        <v/>
      </c>
      <c r="J427" t="str">
        <f>'Raw Data'!W426</f>
        <v/>
      </c>
      <c r="K427" t="str">
        <f>'Raw Data'!X426</f>
        <v/>
      </c>
      <c r="L427" t="str">
        <f>'Raw Data'!Y426</f>
        <v/>
      </c>
      <c r="M427" t="str">
        <f>'Raw Data'!Z426</f>
        <v/>
      </c>
      <c r="N427" t="str">
        <f>'Raw Data'!AA426</f>
        <v/>
      </c>
      <c r="O427">
        <f>'Raw Data'!AB426</f>
        <v>1</v>
      </c>
      <c r="P427">
        <f>'Raw Data'!AC426</f>
        <v>1</v>
      </c>
    </row>
    <row r="428" spans="1:16" x14ac:dyDescent="0.35">
      <c r="A428" s="9" t="str">
        <f>'Raw Data'!A428</f>
        <v>VPD-239</v>
      </c>
      <c r="B428" s="9" t="str">
        <f>'Raw Data'!B428</f>
        <v>XWB*1.1*73</v>
      </c>
      <c r="C428" s="9" t="str">
        <f>'Raw Data'!C428</f>
        <v>VOCCB Approved to Install</v>
      </c>
      <c r="D428" s="9" t="str">
        <f>'Raw Data'!D428</f>
        <v>VOCCB Approved to Install</v>
      </c>
      <c r="E428">
        <f>'Raw Data'!R427</f>
        <v>1</v>
      </c>
      <c r="F428">
        <f>'Raw Data'!S427</f>
        <v>1</v>
      </c>
      <c r="G428" s="13">
        <f>'Raw Data'!T427</f>
        <v>3</v>
      </c>
      <c r="H428">
        <f>'Raw Data'!U427</f>
        <v>3</v>
      </c>
      <c r="I428" t="str">
        <f>'Raw Data'!V427</f>
        <v/>
      </c>
      <c r="J428" t="str">
        <f>'Raw Data'!W427</f>
        <v/>
      </c>
      <c r="K428">
        <f>'Raw Data'!X427</f>
        <v>1</v>
      </c>
      <c r="L428">
        <f>'Raw Data'!Y427</f>
        <v>1</v>
      </c>
      <c r="M428" t="str">
        <f>'Raw Data'!Z427</f>
        <v/>
      </c>
      <c r="N428" t="str">
        <f>'Raw Data'!AA427</f>
        <v/>
      </c>
      <c r="O428">
        <f>'Raw Data'!AB427</f>
        <v>1</v>
      </c>
      <c r="P428">
        <f>'Raw Data'!AC427</f>
        <v>3</v>
      </c>
    </row>
    <row r="429" spans="1:16" x14ac:dyDescent="0.35">
      <c r="A429" s="9" t="str">
        <f>'Raw Data'!A429</f>
        <v>VPD-238</v>
      </c>
      <c r="B429" s="9" t="str">
        <f>'Raw Data'!B429</f>
        <v>OR*3.0*559</v>
      </c>
      <c r="C429" s="9" t="str">
        <f>'Raw Data'!C429</f>
        <v>Submitted to OEHRM</v>
      </c>
      <c r="D429" s="9" t="str">
        <f>'Raw Data'!D429</f>
        <v>Submitted to OEHRM</v>
      </c>
      <c r="E429">
        <f>'Raw Data'!R428</f>
        <v>1</v>
      </c>
      <c r="F429">
        <f>'Raw Data'!S428</f>
        <v>1</v>
      </c>
      <c r="G429" s="13" t="str">
        <f>'Raw Data'!T428</f>
        <v/>
      </c>
      <c r="H429" t="str">
        <f>'Raw Data'!U428</f>
        <v/>
      </c>
      <c r="I429" t="str">
        <f>'Raw Data'!V428</f>
        <v/>
      </c>
      <c r="J429" t="str">
        <f>'Raw Data'!W428</f>
        <v/>
      </c>
      <c r="K429" t="str">
        <f>'Raw Data'!X428</f>
        <v/>
      </c>
      <c r="L429" t="str">
        <f>'Raw Data'!Y428</f>
        <v/>
      </c>
      <c r="M429" t="str">
        <f>'Raw Data'!Z428</f>
        <v/>
      </c>
      <c r="N429" t="str">
        <f>'Raw Data'!AA428</f>
        <v/>
      </c>
      <c r="O429">
        <f>'Raw Data'!AB428</f>
        <v>1</v>
      </c>
      <c r="P429">
        <f>'Raw Data'!AC428</f>
        <v>1</v>
      </c>
    </row>
    <row r="430" spans="1:16" x14ac:dyDescent="0.35">
      <c r="A430" s="9" t="str">
        <f>'Raw Data'!A430</f>
        <v>VPD-237</v>
      </c>
      <c r="B430" s="9" t="str">
        <f>'Raw Data'!B430</f>
        <v>JLV*2.9*11</v>
      </c>
      <c r="C430" s="9" t="str">
        <f>'Raw Data'!C430</f>
        <v>VOCCB Approved to Install</v>
      </c>
      <c r="D430" s="9" t="str">
        <f>'Raw Data'!D430</f>
        <v>VOCCB Approved to Install</v>
      </c>
      <c r="E430">
        <f>'Raw Data'!R429</f>
        <v>2</v>
      </c>
      <c r="F430">
        <f>'Raw Data'!S429</f>
        <v>2</v>
      </c>
      <c r="G430" s="13">
        <f>'Raw Data'!T429</f>
        <v>1</v>
      </c>
      <c r="H430">
        <f>'Raw Data'!U429</f>
        <v>2</v>
      </c>
      <c r="I430" t="str">
        <f>'Raw Data'!V429</f>
        <v/>
      </c>
      <c r="J430" t="str">
        <f>'Raw Data'!W429</f>
        <v/>
      </c>
      <c r="K430">
        <f>'Raw Data'!X429</f>
        <v>2</v>
      </c>
      <c r="L430">
        <f>'Raw Data'!Y429</f>
        <v>1</v>
      </c>
      <c r="M430" t="str">
        <f>'Raw Data'!Z429</f>
        <v/>
      </c>
      <c r="N430" t="str">
        <f>'Raw Data'!AA429</f>
        <v/>
      </c>
      <c r="O430">
        <f>'Raw Data'!AB429</f>
        <v>1</v>
      </c>
      <c r="P430">
        <f>'Raw Data'!AC429</f>
        <v>2</v>
      </c>
    </row>
    <row r="431" spans="1:16" x14ac:dyDescent="0.35">
      <c r="A431" s="9" t="str">
        <f>'Raw Data'!A431</f>
        <v>VPD-236</v>
      </c>
      <c r="B431" s="9" t="str">
        <f>'Raw Data'!B431</f>
        <v>YS*5.01*176</v>
      </c>
      <c r="C431" s="9" t="str">
        <f>'Raw Data'!C431</f>
        <v>VOCCB Approved to Install</v>
      </c>
      <c r="D431" s="9" t="str">
        <f>'Raw Data'!D431</f>
        <v>VOCCB Approved to Install</v>
      </c>
      <c r="E431">
        <f>'Raw Data'!R430</f>
        <v>1</v>
      </c>
      <c r="F431">
        <f>'Raw Data'!S430</f>
        <v>1</v>
      </c>
      <c r="G431" s="13" t="str">
        <f>'Raw Data'!T430</f>
        <v/>
      </c>
      <c r="H431" t="str">
        <f>'Raw Data'!U430</f>
        <v/>
      </c>
      <c r="I431" t="str">
        <f>'Raw Data'!V430</f>
        <v/>
      </c>
      <c r="J431" t="str">
        <f>'Raw Data'!W430</f>
        <v/>
      </c>
      <c r="K431" t="str">
        <f>'Raw Data'!X430</f>
        <v/>
      </c>
      <c r="L431" t="str">
        <f>'Raw Data'!Y430</f>
        <v/>
      </c>
      <c r="M431" t="str">
        <f>'Raw Data'!Z430</f>
        <v/>
      </c>
      <c r="N431" t="str">
        <f>'Raw Data'!AA430</f>
        <v/>
      </c>
      <c r="O431">
        <f>'Raw Data'!AB430</f>
        <v>1</v>
      </c>
      <c r="P431">
        <f>'Raw Data'!AC430</f>
        <v>1</v>
      </c>
    </row>
    <row r="432" spans="1:16" x14ac:dyDescent="0.35">
      <c r="A432" s="9" t="str">
        <f>'Raw Data'!A432</f>
        <v>VPD-235</v>
      </c>
      <c r="B432" s="9" t="str">
        <f>'Raw Data'!B432</f>
        <v>PSO*7.0*638 (ENTERED IN ERROR)</v>
      </c>
      <c r="C432" s="9" t="str">
        <f>'Raw Data'!C432</f>
        <v>VOCCB Approved to Install</v>
      </c>
      <c r="D432" s="9" t="str">
        <f>'Raw Data'!D432</f>
        <v>VOCCB Approved to Install</v>
      </c>
      <c r="E432">
        <f>'Raw Data'!R431</f>
        <v>2</v>
      </c>
      <c r="F432">
        <f>'Raw Data'!S431</f>
        <v>2</v>
      </c>
      <c r="G432" s="13" t="str">
        <f>'Raw Data'!T431</f>
        <v/>
      </c>
      <c r="H432" t="str">
        <f>'Raw Data'!U431</f>
        <v/>
      </c>
      <c r="I432" t="str">
        <f>'Raw Data'!V431</f>
        <v/>
      </c>
      <c r="J432" t="str">
        <f>'Raw Data'!W431</f>
        <v/>
      </c>
      <c r="K432" t="str">
        <f>'Raw Data'!X431</f>
        <v/>
      </c>
      <c r="L432" t="str">
        <f>'Raw Data'!Y431</f>
        <v/>
      </c>
      <c r="M432" t="str">
        <f>'Raw Data'!Z431</f>
        <v/>
      </c>
      <c r="N432" t="str">
        <f>'Raw Data'!AA431</f>
        <v/>
      </c>
      <c r="O432">
        <f>'Raw Data'!AB431</f>
        <v>1</v>
      </c>
      <c r="P432">
        <f>'Raw Data'!AC431</f>
        <v>1</v>
      </c>
    </row>
    <row r="433" spans="1:16" x14ac:dyDescent="0.35">
      <c r="A433" s="9" t="str">
        <f>'Raw Data'!A433</f>
        <v>VPD-234</v>
      </c>
      <c r="B433" s="9" t="str">
        <f>'Raw Data'!B433</f>
        <v>SD*5.3*787</v>
      </c>
      <c r="C433" s="9" t="str">
        <f>'Raw Data'!C433</f>
        <v>VOCCB Approved to Install</v>
      </c>
      <c r="D433" s="9" t="str">
        <f>'Raw Data'!D433</f>
        <v>VOCCB Approved to Install</v>
      </c>
      <c r="E433">
        <f>'Raw Data'!R432</f>
        <v>2</v>
      </c>
      <c r="F433">
        <f>'Raw Data'!S432</f>
        <v>2</v>
      </c>
      <c r="G433" s="13">
        <f>'Raw Data'!T432</f>
        <v>1</v>
      </c>
      <c r="H433">
        <f>'Raw Data'!U432</f>
        <v>2</v>
      </c>
      <c r="I433" t="str">
        <f>'Raw Data'!V432</f>
        <v/>
      </c>
      <c r="J433" t="str">
        <f>'Raw Data'!W432</f>
        <v/>
      </c>
      <c r="K433">
        <f>'Raw Data'!X432</f>
        <v>2</v>
      </c>
      <c r="L433">
        <f>'Raw Data'!Y432</f>
        <v>1</v>
      </c>
      <c r="M433" t="str">
        <f>'Raw Data'!Z432</f>
        <v/>
      </c>
      <c r="N433" t="str">
        <f>'Raw Data'!AA432</f>
        <v/>
      </c>
      <c r="O433">
        <f>'Raw Data'!AB432</f>
        <v>1</v>
      </c>
      <c r="P433">
        <f>'Raw Data'!AC432</f>
        <v>2</v>
      </c>
    </row>
    <row r="434" spans="1:16" x14ac:dyDescent="0.35">
      <c r="A434" s="9" t="str">
        <f>'Raw Data'!A434</f>
        <v>VPD-233</v>
      </c>
      <c r="B434" s="9" t="str">
        <f>'Raw Data'!B434</f>
        <v>EC*2.0*155</v>
      </c>
      <c r="C434" s="9" t="str">
        <f>'Raw Data'!C434</f>
        <v>VOCCB Approved to Install</v>
      </c>
      <c r="D434" s="9" t="str">
        <f>'Raw Data'!D434</f>
        <v>VOCCB Approved to Install</v>
      </c>
      <c r="E434">
        <f>'Raw Data'!R433</f>
        <v>2</v>
      </c>
      <c r="F434">
        <f>'Raw Data'!S433</f>
        <v>2</v>
      </c>
      <c r="G434" s="13">
        <f>'Raw Data'!T433</f>
        <v>8</v>
      </c>
      <c r="H434">
        <f>'Raw Data'!U433</f>
        <v>4</v>
      </c>
      <c r="I434" t="str">
        <f>'Raw Data'!V433</f>
        <v/>
      </c>
      <c r="J434" t="str">
        <f>'Raw Data'!W433</f>
        <v/>
      </c>
      <c r="K434">
        <f>'Raw Data'!X433</f>
        <v>-4</v>
      </c>
      <c r="L434">
        <f>'Raw Data'!Y433</f>
        <v>2</v>
      </c>
      <c r="M434" t="str">
        <f>'Raw Data'!Z433</f>
        <v/>
      </c>
      <c r="N434" t="str">
        <f>'Raw Data'!AA433</f>
        <v/>
      </c>
      <c r="O434">
        <f>'Raw Data'!AB433</f>
        <v>2</v>
      </c>
      <c r="P434">
        <f>'Raw Data'!AC433</f>
        <v>6</v>
      </c>
    </row>
    <row r="435" spans="1:16" x14ac:dyDescent="0.35">
      <c r="A435" s="9" t="str">
        <f>'Raw Data'!A435</f>
        <v>VPD-232</v>
      </c>
      <c r="B435" s="9" t="str">
        <f>'Raw Data'!B435</f>
        <v>DG*5.3*1058</v>
      </c>
      <c r="C435" s="9" t="str">
        <f>'Raw Data'!C435</f>
        <v>VOCCB Approved to Install</v>
      </c>
      <c r="D435" s="9" t="str">
        <f>'Raw Data'!D435</f>
        <v>Do Not Install</v>
      </c>
      <c r="E435">
        <f>'Raw Data'!R434</f>
        <v>2</v>
      </c>
      <c r="F435">
        <f>'Raw Data'!S434</f>
        <v>2</v>
      </c>
      <c r="G435" s="13">
        <f>'Raw Data'!T434</f>
        <v>8</v>
      </c>
      <c r="H435">
        <f>'Raw Data'!U434</f>
        <v>4</v>
      </c>
      <c r="I435" t="str">
        <f>'Raw Data'!V434</f>
        <v/>
      </c>
      <c r="J435" t="str">
        <f>'Raw Data'!W434</f>
        <v/>
      </c>
      <c r="K435">
        <f>'Raw Data'!X434</f>
        <v>-4</v>
      </c>
      <c r="L435">
        <f>'Raw Data'!Y434</f>
        <v>2</v>
      </c>
      <c r="M435" t="str">
        <f>'Raw Data'!Z434</f>
        <v/>
      </c>
      <c r="N435" t="str">
        <f>'Raw Data'!AA434</f>
        <v/>
      </c>
      <c r="O435">
        <f>'Raw Data'!AB434</f>
        <v>2</v>
      </c>
      <c r="P435">
        <f>'Raw Data'!AC434</f>
        <v>6</v>
      </c>
    </row>
    <row r="436" spans="1:16" x14ac:dyDescent="0.35">
      <c r="A436" s="9" t="str">
        <f>'Raw Data'!A436</f>
        <v>VPD-231</v>
      </c>
      <c r="B436" s="9" t="str">
        <f>'Raw Data'!B436</f>
        <v>PRCA*4.5*387</v>
      </c>
      <c r="C436" s="9" t="str">
        <f>'Raw Data'!C436</f>
        <v>VOCCB Approved to Install</v>
      </c>
      <c r="D436" s="9" t="str">
        <f>'Raw Data'!D436</f>
        <v>VOCCB Approved to Install</v>
      </c>
      <c r="E436">
        <f>'Raw Data'!R435</f>
        <v>29</v>
      </c>
      <c r="F436">
        <f>'Raw Data'!S435</f>
        <v>29</v>
      </c>
      <c r="G436" s="13">
        <f>'Raw Data'!T435</f>
        <v>2</v>
      </c>
      <c r="H436" t="str">
        <f>'Raw Data'!U435</f>
        <v/>
      </c>
      <c r="I436">
        <f>'Raw Data'!V435</f>
        <v>5</v>
      </c>
      <c r="J436" t="str">
        <f>'Raw Data'!W435</f>
        <v/>
      </c>
      <c r="K436">
        <f>'Raw Data'!X435</f>
        <v>1</v>
      </c>
      <c r="L436" t="str">
        <f>'Raw Data'!Y435</f>
        <v/>
      </c>
      <c r="M436">
        <f>'Raw Data'!Z435</f>
        <v>-4</v>
      </c>
      <c r="N436" t="str">
        <f>'Raw Data'!AA435</f>
        <v/>
      </c>
      <c r="O436">
        <f>'Raw Data'!AB435</f>
        <v>4</v>
      </c>
      <c r="P436">
        <f>'Raw Data'!AC435</f>
        <v>5</v>
      </c>
    </row>
    <row r="437" spans="1:16" x14ac:dyDescent="0.35">
      <c r="A437" s="9" t="str">
        <f>'Raw Data'!A437</f>
        <v>VPD-230</v>
      </c>
      <c r="B437" s="9" t="str">
        <f>'Raw Data'!B437</f>
        <v>ECX*3.0*182</v>
      </c>
      <c r="C437" s="9" t="str">
        <f>'Raw Data'!C437</f>
        <v>VOCCB Approved to Install</v>
      </c>
      <c r="D437" s="9" t="str">
        <f>'Raw Data'!D437</f>
        <v>VOCCB Approved to Install</v>
      </c>
      <c r="E437">
        <f>'Raw Data'!R436</f>
        <v>2</v>
      </c>
      <c r="F437">
        <f>'Raw Data'!S436</f>
        <v>2</v>
      </c>
      <c r="G437" s="13">
        <f>'Raw Data'!T436</f>
        <v>1</v>
      </c>
      <c r="H437">
        <f>'Raw Data'!U436</f>
        <v>2</v>
      </c>
      <c r="I437" t="str">
        <f>'Raw Data'!V436</f>
        <v/>
      </c>
      <c r="J437" t="str">
        <f>'Raw Data'!W436</f>
        <v/>
      </c>
      <c r="K437">
        <f>'Raw Data'!X436</f>
        <v>2</v>
      </c>
      <c r="L437">
        <f>'Raw Data'!Y436</f>
        <v>1</v>
      </c>
      <c r="M437" t="str">
        <f>'Raw Data'!Z436</f>
        <v/>
      </c>
      <c r="N437" t="str">
        <f>'Raw Data'!AA436</f>
        <v/>
      </c>
      <c r="O437">
        <f>'Raw Data'!AB436</f>
        <v>1</v>
      </c>
      <c r="P437">
        <f>'Raw Data'!AC436</f>
        <v>2</v>
      </c>
    </row>
    <row r="438" spans="1:16" x14ac:dyDescent="0.35">
      <c r="A438" s="9" t="str">
        <f>'Raw Data'!A438</f>
        <v>VPD-229</v>
      </c>
      <c r="B438" s="9" t="str">
        <f>'Raw Data'!B438</f>
        <v>PRC*5.1*224</v>
      </c>
      <c r="C438" s="9" t="str">
        <f>'Raw Data'!C438</f>
        <v>VOCCB Approved to Install</v>
      </c>
      <c r="D438" s="9" t="str">
        <f>'Raw Data'!D438</f>
        <v>VOCCB Approved to Install</v>
      </c>
      <c r="E438">
        <f>'Raw Data'!R437</f>
        <v>2</v>
      </c>
      <c r="F438">
        <f>'Raw Data'!S437</f>
        <v>2</v>
      </c>
      <c r="G438" s="13">
        <f>'Raw Data'!T437</f>
        <v>1</v>
      </c>
      <c r="H438">
        <f>'Raw Data'!U437</f>
        <v>2</v>
      </c>
      <c r="I438" t="str">
        <f>'Raw Data'!V437</f>
        <v/>
      </c>
      <c r="J438" t="str">
        <f>'Raw Data'!W437</f>
        <v/>
      </c>
      <c r="K438">
        <f>'Raw Data'!X437</f>
        <v>2</v>
      </c>
      <c r="L438">
        <f>'Raw Data'!Y437</f>
        <v>1</v>
      </c>
      <c r="M438" t="str">
        <f>'Raw Data'!Z437</f>
        <v/>
      </c>
      <c r="N438" t="str">
        <f>'Raw Data'!AA437</f>
        <v/>
      </c>
      <c r="O438">
        <f>'Raw Data'!AB437</f>
        <v>1</v>
      </c>
      <c r="P438">
        <f>'Raw Data'!AC437</f>
        <v>2</v>
      </c>
    </row>
    <row r="439" spans="1:16" x14ac:dyDescent="0.35">
      <c r="A439" s="9" t="str">
        <f>'Raw Data'!A439</f>
        <v>VPD-228</v>
      </c>
      <c r="B439" s="9" t="str">
        <f>'Raw Data'!B439</f>
        <v>IB*2.0*708</v>
      </c>
      <c r="C439" s="9" t="str">
        <f>'Raw Data'!C439</f>
        <v>VOCCB Approved to Install</v>
      </c>
      <c r="D439" s="9" t="str">
        <f>'Raw Data'!D439</f>
        <v>VOCCB Approved to Install</v>
      </c>
      <c r="E439">
        <f>'Raw Data'!R438</f>
        <v>2</v>
      </c>
      <c r="F439">
        <f>'Raw Data'!S438</f>
        <v>2</v>
      </c>
      <c r="G439" s="13">
        <f>'Raw Data'!T438</f>
        <v>1</v>
      </c>
      <c r="H439">
        <f>'Raw Data'!U438</f>
        <v>2</v>
      </c>
      <c r="I439" t="str">
        <f>'Raw Data'!V438</f>
        <v/>
      </c>
      <c r="J439" t="str">
        <f>'Raw Data'!W438</f>
        <v/>
      </c>
      <c r="K439">
        <f>'Raw Data'!X438</f>
        <v>2</v>
      </c>
      <c r="L439">
        <f>'Raw Data'!Y438</f>
        <v>1</v>
      </c>
      <c r="M439" t="str">
        <f>'Raw Data'!Z438</f>
        <v/>
      </c>
      <c r="N439" t="str">
        <f>'Raw Data'!AA438</f>
        <v/>
      </c>
      <c r="O439">
        <f>'Raw Data'!AB438</f>
        <v>1</v>
      </c>
      <c r="P439">
        <f>'Raw Data'!AC438</f>
        <v>2</v>
      </c>
    </row>
    <row r="440" spans="1:16" x14ac:dyDescent="0.35">
      <c r="A440" s="9" t="str">
        <f>'Raw Data'!A440</f>
        <v>VPD-227</v>
      </c>
      <c r="B440" s="9" t="str">
        <f>'Raw Data'!B440</f>
        <v>XU*8.0*754</v>
      </c>
      <c r="C440" s="9" t="str">
        <f>'Raw Data'!C440</f>
        <v>VOCCB Approved to Install</v>
      </c>
      <c r="D440" s="9" t="str">
        <f>'Raw Data'!D440</f>
        <v>VOCCB Approved to Install</v>
      </c>
      <c r="E440">
        <f>'Raw Data'!R439</f>
        <v>2</v>
      </c>
      <c r="F440">
        <f>'Raw Data'!S439</f>
        <v>2</v>
      </c>
      <c r="G440" s="13">
        <f>'Raw Data'!T439</f>
        <v>1</v>
      </c>
      <c r="H440">
        <f>'Raw Data'!U439</f>
        <v>3</v>
      </c>
      <c r="I440" t="str">
        <f>'Raw Data'!V439</f>
        <v/>
      </c>
      <c r="J440" t="str">
        <f>'Raw Data'!W439</f>
        <v/>
      </c>
      <c r="K440">
        <f>'Raw Data'!X439</f>
        <v>3</v>
      </c>
      <c r="L440">
        <f>'Raw Data'!Y439</f>
        <v>1</v>
      </c>
      <c r="M440" t="str">
        <f>'Raw Data'!Z439</f>
        <v/>
      </c>
      <c r="N440" t="str">
        <f>'Raw Data'!AA439</f>
        <v/>
      </c>
      <c r="O440">
        <f>'Raw Data'!AB439</f>
        <v>1</v>
      </c>
      <c r="P440">
        <f>'Raw Data'!AC439</f>
        <v>3</v>
      </c>
    </row>
    <row r="441" spans="1:16" x14ac:dyDescent="0.35">
      <c r="A441" s="9" t="str">
        <f>'Raw Data'!A441</f>
        <v>VPD-226</v>
      </c>
      <c r="B441" s="9" t="str">
        <f>'Raw Data'!B441</f>
        <v>DI*22.2*20</v>
      </c>
      <c r="C441" s="9" t="str">
        <f>'Raw Data'!C441</f>
        <v>VOCCB Approved to Install</v>
      </c>
      <c r="D441" s="9" t="str">
        <f>'Raw Data'!D441</f>
        <v>VOCCB Approved to Install</v>
      </c>
      <c r="E441">
        <f>'Raw Data'!R440</f>
        <v>2</v>
      </c>
      <c r="F441">
        <f>'Raw Data'!S440</f>
        <v>2</v>
      </c>
      <c r="G441" s="13">
        <f>'Raw Data'!T440</f>
        <v>3</v>
      </c>
      <c r="H441">
        <f>'Raw Data'!U440</f>
        <v>4</v>
      </c>
      <c r="I441" t="str">
        <f>'Raw Data'!V440</f>
        <v/>
      </c>
      <c r="J441" t="str">
        <f>'Raw Data'!W440</f>
        <v/>
      </c>
      <c r="K441">
        <f>'Raw Data'!X440</f>
        <v>2</v>
      </c>
      <c r="L441">
        <f>'Raw Data'!Y440</f>
        <v>1</v>
      </c>
      <c r="M441" t="str">
        <f>'Raw Data'!Z440</f>
        <v/>
      </c>
      <c r="N441" t="str">
        <f>'Raw Data'!AA440</f>
        <v/>
      </c>
      <c r="O441">
        <f>'Raw Data'!AB440</f>
        <v>1</v>
      </c>
      <c r="P441">
        <f>'Raw Data'!AC440</f>
        <v>4</v>
      </c>
    </row>
    <row r="442" spans="1:16" x14ac:dyDescent="0.35">
      <c r="A442" s="9" t="str">
        <f>'Raw Data'!A442</f>
        <v>VPD-225</v>
      </c>
      <c r="B442" s="9" t="str">
        <f>'Raw Data'!B442</f>
        <v>XT*7.3*151</v>
      </c>
      <c r="C442" s="9" t="str">
        <f>'Raw Data'!C442</f>
        <v>VOCCB Approved to Install</v>
      </c>
      <c r="D442" s="9" t="str">
        <f>'Raw Data'!D442</f>
        <v>VOCCB Approved to Install</v>
      </c>
      <c r="E442">
        <f>'Raw Data'!R441</f>
        <v>2</v>
      </c>
      <c r="F442">
        <f>'Raw Data'!S441</f>
        <v>2</v>
      </c>
      <c r="G442" s="13">
        <f>'Raw Data'!T441</f>
        <v>1</v>
      </c>
      <c r="H442">
        <f>'Raw Data'!U441</f>
        <v>3</v>
      </c>
      <c r="I442" t="str">
        <f>'Raw Data'!V441</f>
        <v/>
      </c>
      <c r="J442" t="str">
        <f>'Raw Data'!W441</f>
        <v/>
      </c>
      <c r="K442">
        <f>'Raw Data'!X441</f>
        <v>3</v>
      </c>
      <c r="L442">
        <f>'Raw Data'!Y441</f>
        <v>1</v>
      </c>
      <c r="M442" t="str">
        <f>'Raw Data'!Z441</f>
        <v/>
      </c>
      <c r="N442" t="str">
        <f>'Raw Data'!AA441</f>
        <v/>
      </c>
      <c r="O442">
        <f>'Raw Data'!AB441</f>
        <v>1</v>
      </c>
      <c r="P442">
        <f>'Raw Data'!AC441</f>
        <v>3</v>
      </c>
    </row>
    <row r="443" spans="1:16" x14ac:dyDescent="0.35">
      <c r="A443" s="9" t="str">
        <f>'Raw Data'!A443</f>
        <v>VPD-224</v>
      </c>
      <c r="B443" s="9" t="str">
        <f>'Raw Data'!B443</f>
        <v>DG*5.3*1045</v>
      </c>
      <c r="C443" s="9" t="str">
        <f>'Raw Data'!C443</f>
        <v>VOCCB Approved to Install</v>
      </c>
      <c r="D443" s="9" t="str">
        <f>'Raw Data'!D443</f>
        <v>VOCCB Approved to Install</v>
      </c>
      <c r="E443">
        <f>'Raw Data'!R442</f>
        <v>2</v>
      </c>
      <c r="F443">
        <f>'Raw Data'!S442</f>
        <v>2</v>
      </c>
      <c r="G443" s="13">
        <f>'Raw Data'!T442</f>
        <v>1</v>
      </c>
      <c r="H443">
        <f>'Raw Data'!U442</f>
        <v>3</v>
      </c>
      <c r="I443" t="str">
        <f>'Raw Data'!V442</f>
        <v/>
      </c>
      <c r="J443" t="str">
        <f>'Raw Data'!W442</f>
        <v/>
      </c>
      <c r="K443">
        <f>'Raw Data'!X442</f>
        <v>3</v>
      </c>
      <c r="L443">
        <f>'Raw Data'!Y442</f>
        <v>1</v>
      </c>
      <c r="M443" t="str">
        <f>'Raw Data'!Z442</f>
        <v/>
      </c>
      <c r="N443" t="str">
        <f>'Raw Data'!AA442</f>
        <v/>
      </c>
      <c r="O443">
        <f>'Raw Data'!AB442</f>
        <v>1</v>
      </c>
      <c r="P443">
        <f>'Raw Data'!AC442</f>
        <v>3</v>
      </c>
    </row>
    <row r="444" spans="1:16" x14ac:dyDescent="0.35">
      <c r="A444" s="9" t="str">
        <f>'Raw Data'!A444</f>
        <v>VPD-223</v>
      </c>
      <c r="B444" s="9" t="str">
        <f>'Raw Data'!B444</f>
        <v>PREC*6.2*2</v>
      </c>
      <c r="C444" s="9" t="str">
        <f>'Raw Data'!C444</f>
        <v>VOCCB Approved to Install</v>
      </c>
      <c r="D444" s="9" t="str">
        <f>'Raw Data'!D444</f>
        <v>VOCCB Approved to Install</v>
      </c>
      <c r="E444">
        <f>'Raw Data'!R443</f>
        <v>2</v>
      </c>
      <c r="F444">
        <f>'Raw Data'!S443</f>
        <v>2</v>
      </c>
      <c r="G444" s="13">
        <f>'Raw Data'!T443</f>
        <v>1</v>
      </c>
      <c r="H444">
        <f>'Raw Data'!U443</f>
        <v>3</v>
      </c>
      <c r="I444" t="str">
        <f>'Raw Data'!V443</f>
        <v/>
      </c>
      <c r="J444" t="str">
        <f>'Raw Data'!W443</f>
        <v/>
      </c>
      <c r="K444">
        <f>'Raw Data'!X443</f>
        <v>3</v>
      </c>
      <c r="L444">
        <f>'Raw Data'!Y443</f>
        <v>1</v>
      </c>
      <c r="M444" t="str">
        <f>'Raw Data'!Z443</f>
        <v/>
      </c>
      <c r="N444" t="str">
        <f>'Raw Data'!AA443</f>
        <v/>
      </c>
      <c r="O444">
        <f>'Raw Data'!AB443</f>
        <v>1</v>
      </c>
      <c r="P444">
        <f>'Raw Data'!AC443</f>
        <v>3</v>
      </c>
    </row>
    <row r="445" spans="1:16" x14ac:dyDescent="0.35">
      <c r="A445" s="9" t="str">
        <f>'Raw Data'!A445</f>
        <v>VPD-222</v>
      </c>
      <c r="B445" s="9" t="str">
        <f>'Raw Data'!B445</f>
        <v>CPRS EP2 Vitals Enhancements</v>
      </c>
      <c r="C445" s="9" t="str">
        <f>'Raw Data'!C445</f>
        <v>VOCCB Approved to Install</v>
      </c>
      <c r="D445" s="9" t="str">
        <f>'Raw Data'!D445</f>
        <v>VOCCB Approved to Install</v>
      </c>
      <c r="E445">
        <f>'Raw Data'!R444</f>
        <v>1</v>
      </c>
      <c r="F445">
        <f>'Raw Data'!S444</f>
        <v>1</v>
      </c>
      <c r="G445" s="13" t="str">
        <f>'Raw Data'!T444</f>
        <v/>
      </c>
      <c r="H445" t="str">
        <f>'Raw Data'!U444</f>
        <v/>
      </c>
      <c r="I445" t="str">
        <f>'Raw Data'!V444</f>
        <v/>
      </c>
      <c r="J445" t="str">
        <f>'Raw Data'!W444</f>
        <v/>
      </c>
      <c r="K445" t="str">
        <f>'Raw Data'!X444</f>
        <v/>
      </c>
      <c r="L445" t="str">
        <f>'Raw Data'!Y444</f>
        <v/>
      </c>
      <c r="M445" t="str">
        <f>'Raw Data'!Z444</f>
        <v/>
      </c>
      <c r="N445" t="str">
        <f>'Raw Data'!AA444</f>
        <v/>
      </c>
      <c r="O445">
        <f>'Raw Data'!AB444</f>
        <v>1</v>
      </c>
      <c r="P445">
        <f>'Raw Data'!AC444</f>
        <v>1</v>
      </c>
    </row>
    <row r="446" spans="1:16" x14ac:dyDescent="0.35">
      <c r="A446" s="9" t="str">
        <f>'Raw Data'!A446</f>
        <v>VPD-221</v>
      </c>
      <c r="B446" s="9" t="str">
        <f>'Raw Data'!B446</f>
        <v xml:space="preserve">XT*7.3*150 </v>
      </c>
      <c r="C446" s="9" t="str">
        <f>'Raw Data'!C446</f>
        <v>VOCCB Approved to Install</v>
      </c>
      <c r="D446" s="9" t="str">
        <f>'Raw Data'!D446</f>
        <v>VOCCB Approved to Install</v>
      </c>
      <c r="E446">
        <f>'Raw Data'!R445</f>
        <v>1</v>
      </c>
      <c r="F446">
        <f>'Raw Data'!S445</f>
        <v>1</v>
      </c>
      <c r="G446" s="13">
        <f>'Raw Data'!T445</f>
        <v>2</v>
      </c>
      <c r="H446">
        <f>'Raw Data'!U445</f>
        <v>6</v>
      </c>
      <c r="I446" t="str">
        <f>'Raw Data'!V445</f>
        <v/>
      </c>
      <c r="J446" t="str">
        <f>'Raw Data'!W445</f>
        <v/>
      </c>
      <c r="K446">
        <f>'Raw Data'!X445</f>
        <v>5</v>
      </c>
      <c r="L446">
        <f>'Raw Data'!Y445</f>
        <v>1</v>
      </c>
      <c r="M446" t="str">
        <f>'Raw Data'!Z445</f>
        <v/>
      </c>
      <c r="N446" t="str">
        <f>'Raw Data'!AA445</f>
        <v/>
      </c>
      <c r="O446">
        <f>'Raw Data'!AB445</f>
        <v>1</v>
      </c>
      <c r="P446">
        <f>'Raw Data'!AC445</f>
        <v>6</v>
      </c>
    </row>
    <row r="447" spans="1:16" x14ac:dyDescent="0.35">
      <c r="A447" s="9" t="str">
        <f>'Raw Data'!A447</f>
        <v>VPD-220</v>
      </c>
      <c r="B447" s="9" t="str">
        <f>'Raw Data'!B447</f>
        <v>SD*5.3*790</v>
      </c>
      <c r="C447" s="9" t="str">
        <f>'Raw Data'!C447</f>
        <v>VOCCB Approved to Install</v>
      </c>
      <c r="D447" s="9" t="str">
        <f>'Raw Data'!D447</f>
        <v>VOCCB Approved to Install</v>
      </c>
      <c r="E447">
        <f>'Raw Data'!R446</f>
        <v>2</v>
      </c>
      <c r="F447">
        <f>'Raw Data'!S446</f>
        <v>2</v>
      </c>
      <c r="G447" s="13">
        <f>'Raw Data'!T446</f>
        <v>3</v>
      </c>
      <c r="H447">
        <f>'Raw Data'!U446</f>
        <v>3</v>
      </c>
      <c r="I447" t="str">
        <f>'Raw Data'!V446</f>
        <v/>
      </c>
      <c r="J447" t="str">
        <f>'Raw Data'!W446</f>
        <v/>
      </c>
      <c r="K447">
        <f>'Raw Data'!X446</f>
        <v>1</v>
      </c>
      <c r="L447">
        <f>'Raw Data'!Y446</f>
        <v>1</v>
      </c>
      <c r="M447" t="str">
        <f>'Raw Data'!Z446</f>
        <v/>
      </c>
      <c r="N447" t="str">
        <f>'Raw Data'!AA446</f>
        <v/>
      </c>
      <c r="O447">
        <f>'Raw Data'!AB446</f>
        <v>1</v>
      </c>
      <c r="P447">
        <f>'Raw Data'!AC446</f>
        <v>3</v>
      </c>
    </row>
    <row r="448" spans="1:16" x14ac:dyDescent="0.35">
      <c r="A448" s="9" t="str">
        <f>'Raw Data'!A448</f>
        <v>VPD-219</v>
      </c>
      <c r="B448" s="9" t="str">
        <f>'Raw Data'!B448</f>
        <v>ONC*2.2*13</v>
      </c>
      <c r="C448" s="9" t="str">
        <f>'Raw Data'!C448</f>
        <v>VOCCB Approved to Install</v>
      </c>
      <c r="D448" s="9" t="str">
        <f>'Raw Data'!D448</f>
        <v>VOCCB Approved to Install</v>
      </c>
      <c r="E448">
        <f>'Raw Data'!R447</f>
        <v>2</v>
      </c>
      <c r="F448">
        <f>'Raw Data'!S447</f>
        <v>2</v>
      </c>
      <c r="G448" s="13" t="str">
        <f>'Raw Data'!T447</f>
        <v/>
      </c>
      <c r="H448">
        <f>'Raw Data'!U447</f>
        <v>9</v>
      </c>
      <c r="I448" t="str">
        <f>'Raw Data'!V447</f>
        <v/>
      </c>
      <c r="J448">
        <f>'Raw Data'!W447</f>
        <v>220</v>
      </c>
      <c r="K448" t="str">
        <f>'Raw Data'!X447</f>
        <v/>
      </c>
      <c r="L448">
        <f>'Raw Data'!Y447</f>
        <v>1</v>
      </c>
      <c r="M448" t="str">
        <f>'Raw Data'!Z447</f>
        <v/>
      </c>
      <c r="N448">
        <f>'Raw Data'!AA447</f>
        <v>-212</v>
      </c>
      <c r="O448">
        <f>'Raw Data'!AB447</f>
        <v>2</v>
      </c>
      <c r="P448">
        <f>'Raw Data'!AC447</f>
        <v>10</v>
      </c>
    </row>
    <row r="449" spans="1:16" x14ac:dyDescent="0.35">
      <c r="A449" s="9" t="str">
        <f>'Raw Data'!A449</f>
        <v>VPD-218</v>
      </c>
      <c r="B449" s="9" t="str">
        <f>'Raw Data'!B449</f>
        <v>PSD*3.0*89</v>
      </c>
      <c r="C449" s="9" t="str">
        <f>'Raw Data'!C449</f>
        <v>VOCCB Approved to Install</v>
      </c>
      <c r="D449" s="9" t="str">
        <f>'Raw Data'!D449</f>
        <v>VOCCB Approved to Install</v>
      </c>
      <c r="E449">
        <f>'Raw Data'!R448</f>
        <v>2</v>
      </c>
      <c r="F449">
        <f>'Raw Data'!S448</f>
        <v>2</v>
      </c>
      <c r="G449" s="13">
        <f>'Raw Data'!T448</f>
        <v>2</v>
      </c>
      <c r="H449">
        <f>'Raw Data'!U448</f>
        <v>3</v>
      </c>
      <c r="I449" t="str">
        <f>'Raw Data'!V448</f>
        <v/>
      </c>
      <c r="J449" t="str">
        <f>'Raw Data'!W448</f>
        <v/>
      </c>
      <c r="K449">
        <f>'Raw Data'!X448</f>
        <v>2</v>
      </c>
      <c r="L449">
        <f>'Raw Data'!Y448</f>
        <v>1</v>
      </c>
      <c r="M449" t="str">
        <f>'Raw Data'!Z448</f>
        <v/>
      </c>
      <c r="N449" t="str">
        <f>'Raw Data'!AA448</f>
        <v/>
      </c>
      <c r="O449">
        <f>'Raw Data'!AB448</f>
        <v>1</v>
      </c>
      <c r="P449">
        <f>'Raw Data'!AC448</f>
        <v>3</v>
      </c>
    </row>
    <row r="450" spans="1:16" x14ac:dyDescent="0.35">
      <c r="A450" s="9" t="str">
        <f>'Raw Data'!A450</f>
        <v>VPD-217</v>
      </c>
      <c r="B450" s="9" t="str">
        <f>'Raw Data'!B450</f>
        <v>PSO*7.0*617</v>
      </c>
      <c r="C450" s="9" t="str">
        <f>'Raw Data'!C450</f>
        <v>VOCCB Approved to Install</v>
      </c>
      <c r="D450" s="9" t="str">
        <f>'Raw Data'!D450</f>
        <v>VOCCB Approved to Install</v>
      </c>
      <c r="E450">
        <f>'Raw Data'!R449</f>
        <v>2</v>
      </c>
      <c r="F450">
        <f>'Raw Data'!S449</f>
        <v>2</v>
      </c>
      <c r="G450" s="13">
        <f>'Raw Data'!T449</f>
        <v>10</v>
      </c>
      <c r="H450">
        <f>'Raw Data'!U449</f>
        <v>11</v>
      </c>
      <c r="I450" t="str">
        <f>'Raw Data'!V449</f>
        <v/>
      </c>
      <c r="J450" t="str">
        <f>'Raw Data'!W449</f>
        <v/>
      </c>
      <c r="K450">
        <f>'Raw Data'!X449</f>
        <v>2</v>
      </c>
      <c r="L450">
        <f>'Raw Data'!Y449</f>
        <v>1</v>
      </c>
      <c r="M450" t="str">
        <f>'Raw Data'!Z449</f>
        <v/>
      </c>
      <c r="N450" t="str">
        <f>'Raw Data'!AA449</f>
        <v/>
      </c>
      <c r="O450">
        <f>'Raw Data'!AB449</f>
        <v>1</v>
      </c>
      <c r="P450">
        <f>'Raw Data'!AC449</f>
        <v>11</v>
      </c>
    </row>
    <row r="451" spans="1:16" x14ac:dyDescent="0.35">
      <c r="A451" s="9" t="str">
        <f>'Raw Data'!A451</f>
        <v>VPD-216</v>
      </c>
      <c r="B451" s="9" t="str">
        <f>'Raw Data'!B451</f>
        <v>PSO*7.0*640</v>
      </c>
      <c r="C451" s="9" t="str">
        <f>'Raw Data'!C451</f>
        <v>Returned for VOCCB Review</v>
      </c>
      <c r="D451" s="9" t="str">
        <f>'Raw Data'!D451</f>
        <v>Returned for VOCCB Review</v>
      </c>
      <c r="E451">
        <f>'Raw Data'!R450</f>
        <v>2</v>
      </c>
      <c r="F451">
        <f>'Raw Data'!S450</f>
        <v>2</v>
      </c>
      <c r="G451" s="13">
        <f>'Raw Data'!T450</f>
        <v>9</v>
      </c>
      <c r="H451">
        <f>'Raw Data'!U450</f>
        <v>10</v>
      </c>
      <c r="I451" t="str">
        <f>'Raw Data'!V450</f>
        <v/>
      </c>
      <c r="J451" t="str">
        <f>'Raw Data'!W450</f>
        <v/>
      </c>
      <c r="K451">
        <f>'Raw Data'!X450</f>
        <v>2</v>
      </c>
      <c r="L451">
        <f>'Raw Data'!Y450</f>
        <v>1</v>
      </c>
      <c r="M451" t="str">
        <f>'Raw Data'!Z450</f>
        <v/>
      </c>
      <c r="N451" t="str">
        <f>'Raw Data'!AA450</f>
        <v/>
      </c>
      <c r="O451">
        <f>'Raw Data'!AB450</f>
        <v>1</v>
      </c>
      <c r="P451">
        <f>'Raw Data'!AC450</f>
        <v>10</v>
      </c>
    </row>
    <row r="452" spans="1:16" x14ac:dyDescent="0.35">
      <c r="A452" s="9" t="str">
        <f>'Raw Data'!A452</f>
        <v>VPD-215</v>
      </c>
      <c r="B452" s="9" t="str">
        <f>'Raw Data'!B452</f>
        <v>MAG*3.0*306</v>
      </c>
      <c r="C452" s="9" t="str">
        <f>'Raw Data'!C452</f>
        <v>VOCCB Approved to Install</v>
      </c>
      <c r="D452" s="9" t="str">
        <f>'Raw Data'!D452</f>
        <v>VOCCB Approved to Install</v>
      </c>
      <c r="E452">
        <f>'Raw Data'!R451</f>
        <v>2</v>
      </c>
      <c r="F452">
        <f>'Raw Data'!S451</f>
        <v>2</v>
      </c>
      <c r="G452" s="13">
        <f>'Raw Data'!T451</f>
        <v>10</v>
      </c>
      <c r="H452">
        <f>'Raw Data'!U451</f>
        <v>11</v>
      </c>
      <c r="I452" t="str">
        <f>'Raw Data'!V451</f>
        <v/>
      </c>
      <c r="J452" t="str">
        <f>'Raw Data'!W451</f>
        <v/>
      </c>
      <c r="K452">
        <f>'Raw Data'!X451</f>
        <v>2</v>
      </c>
      <c r="L452">
        <f>'Raw Data'!Y451</f>
        <v>1</v>
      </c>
      <c r="M452" t="str">
        <f>'Raw Data'!Z451</f>
        <v/>
      </c>
      <c r="N452" t="str">
        <f>'Raw Data'!AA451</f>
        <v/>
      </c>
      <c r="O452">
        <f>'Raw Data'!AB451</f>
        <v>1</v>
      </c>
      <c r="P452">
        <f>'Raw Data'!AC451</f>
        <v>11</v>
      </c>
    </row>
    <row r="453" spans="1:16" x14ac:dyDescent="0.35">
      <c r="A453" s="9" t="str">
        <f>'Raw Data'!A453</f>
        <v>VPD-213</v>
      </c>
      <c r="B453" s="9" t="str">
        <f>'Raw Data'!B453</f>
        <v>EHM*1.0*2</v>
      </c>
      <c r="C453" s="9" t="str">
        <f>'Raw Data'!C453</f>
        <v>VOCCB Approved to Install</v>
      </c>
      <c r="D453" s="9" t="str">
        <f>'Raw Data'!D453</f>
        <v>VOCCB Approved to Install</v>
      </c>
      <c r="E453">
        <f>'Raw Data'!R452</f>
        <v>1</v>
      </c>
      <c r="F453">
        <f>'Raw Data'!S452</f>
        <v>2</v>
      </c>
      <c r="G453" s="13">
        <f>'Raw Data'!T452</f>
        <v>2</v>
      </c>
      <c r="H453">
        <f>'Raw Data'!U452</f>
        <v>2</v>
      </c>
      <c r="I453" t="str">
        <f>'Raw Data'!V452</f>
        <v/>
      </c>
      <c r="J453" t="str">
        <f>'Raw Data'!W452</f>
        <v/>
      </c>
      <c r="K453">
        <f>'Raw Data'!X452</f>
        <v>2</v>
      </c>
      <c r="L453">
        <f>'Raw Data'!Y452</f>
        <v>2</v>
      </c>
      <c r="M453" t="str">
        <f>'Raw Data'!Z452</f>
        <v/>
      </c>
      <c r="N453" t="str">
        <f>'Raw Data'!AA452</f>
        <v/>
      </c>
      <c r="O453">
        <f>'Raw Data'!AB452</f>
        <v>1</v>
      </c>
      <c r="P453">
        <f>'Raw Data'!AC452</f>
        <v>3</v>
      </c>
    </row>
    <row r="454" spans="1:16" x14ac:dyDescent="0.35">
      <c r="A454" s="9" t="str">
        <f>'Raw Data'!A454</f>
        <v>VPD-212</v>
      </c>
      <c r="B454" s="9" t="str">
        <f>'Raw Data'!B454</f>
        <v>WEBE*3.0*9</v>
      </c>
      <c r="C454" s="9" t="str">
        <f>'Raw Data'!C454</f>
        <v>VOCCB Approved to Install</v>
      </c>
      <c r="D454" s="9" t="str">
        <f>'Raw Data'!D454</f>
        <v>VOCCB Approved to Install</v>
      </c>
      <c r="E454">
        <f>'Raw Data'!R453</f>
        <v>2</v>
      </c>
      <c r="F454">
        <f>'Raw Data'!S453</f>
        <v>2</v>
      </c>
      <c r="G454" s="13">
        <f>'Raw Data'!T453</f>
        <v>2</v>
      </c>
      <c r="H454">
        <f>'Raw Data'!U453</f>
        <v>3</v>
      </c>
      <c r="I454">
        <f>'Raw Data'!V453</f>
        <v>21</v>
      </c>
      <c r="J454">
        <f>'Raw Data'!W453</f>
        <v>21</v>
      </c>
      <c r="K454">
        <f>'Raw Data'!X453</f>
        <v>2</v>
      </c>
      <c r="L454">
        <f>'Raw Data'!Y453</f>
        <v>1</v>
      </c>
      <c r="M454">
        <f>'Raw Data'!Z453</f>
        <v>-19</v>
      </c>
      <c r="N454">
        <f>'Raw Data'!AA453</f>
        <v>-19</v>
      </c>
      <c r="O454">
        <f>'Raw Data'!AB453</f>
        <v>1</v>
      </c>
      <c r="P454">
        <f>'Raw Data'!AC453</f>
        <v>3</v>
      </c>
    </row>
    <row r="455" spans="1:16" x14ac:dyDescent="0.35">
      <c r="A455" s="9" t="str">
        <f>'Raw Data'!A455</f>
        <v>VPD-211</v>
      </c>
      <c r="B455" s="9" t="str">
        <f>'Raw Data'!B455</f>
        <v>XU*8.0*752</v>
      </c>
      <c r="C455" s="9" t="str">
        <f>'Raw Data'!C455</f>
        <v>VOCCB Approved to Install</v>
      </c>
      <c r="D455" s="9" t="str">
        <f>'Raw Data'!D455</f>
        <v>VOCCB Approved to Install</v>
      </c>
      <c r="E455">
        <f>'Raw Data'!R454</f>
        <v>2</v>
      </c>
      <c r="F455">
        <f>'Raw Data'!S454</f>
        <v>2</v>
      </c>
      <c r="G455" s="13" t="str">
        <f>'Raw Data'!T454</f>
        <v/>
      </c>
      <c r="H455" t="str">
        <f>'Raw Data'!U454</f>
        <v/>
      </c>
      <c r="I455" t="str">
        <f>'Raw Data'!V454</f>
        <v/>
      </c>
      <c r="J455" t="str">
        <f>'Raw Data'!W454</f>
        <v/>
      </c>
      <c r="K455" t="str">
        <f>'Raw Data'!X454</f>
        <v/>
      </c>
      <c r="L455" t="str">
        <f>'Raw Data'!Y454</f>
        <v/>
      </c>
      <c r="M455" t="str">
        <f>'Raw Data'!Z454</f>
        <v/>
      </c>
      <c r="N455" t="str">
        <f>'Raw Data'!AA454</f>
        <v/>
      </c>
      <c r="O455">
        <f>'Raw Data'!AB454</f>
        <v>1</v>
      </c>
      <c r="P455">
        <f>'Raw Data'!AC454</f>
        <v>1</v>
      </c>
    </row>
    <row r="456" spans="1:16" x14ac:dyDescent="0.35">
      <c r="A456" s="9" t="str">
        <f>'Raw Data'!A456</f>
        <v>VPD-210</v>
      </c>
      <c r="B456" s="9" t="str">
        <f>'Raw Data'!B456</f>
        <v>XU*8.0*751</v>
      </c>
      <c r="C456" s="9" t="str">
        <f>'Raw Data'!C456</f>
        <v>VOCCB Approved to Install</v>
      </c>
      <c r="D456" s="9" t="str">
        <f>'Raw Data'!D456</f>
        <v>VOCCB Approved to Install</v>
      </c>
      <c r="E456">
        <f>'Raw Data'!R455</f>
        <v>2</v>
      </c>
      <c r="F456">
        <f>'Raw Data'!S455</f>
        <v>2</v>
      </c>
      <c r="G456" s="13">
        <f>'Raw Data'!T455</f>
        <v>2</v>
      </c>
      <c r="H456">
        <f>'Raw Data'!U455</f>
        <v>2</v>
      </c>
      <c r="I456" t="str">
        <f>'Raw Data'!V455</f>
        <v/>
      </c>
      <c r="J456" t="str">
        <f>'Raw Data'!W455</f>
        <v/>
      </c>
      <c r="K456">
        <f>'Raw Data'!X455</f>
        <v>1</v>
      </c>
      <c r="L456">
        <f>'Raw Data'!Y455</f>
        <v>1</v>
      </c>
      <c r="M456" t="str">
        <f>'Raw Data'!Z455</f>
        <v/>
      </c>
      <c r="N456" t="str">
        <f>'Raw Data'!AA455</f>
        <v/>
      </c>
      <c r="O456">
        <f>'Raw Data'!AB455</f>
        <v>1</v>
      </c>
      <c r="P456">
        <f>'Raw Data'!AC455</f>
        <v>2</v>
      </c>
    </row>
    <row r="457" spans="1:16" x14ac:dyDescent="0.35">
      <c r="A457" s="9" t="str">
        <f>'Raw Data'!A457</f>
        <v>VPD-209</v>
      </c>
      <c r="B457" s="9" t="str">
        <f>'Raw Data'!B457</f>
        <v>XU*8.0*753</v>
      </c>
      <c r="C457" s="9" t="str">
        <f>'Raw Data'!C457</f>
        <v>VOCCB Approved to Install</v>
      </c>
      <c r="D457" s="9" t="str">
        <f>'Raw Data'!D457</f>
        <v>VOCCB Approved to Install</v>
      </c>
      <c r="E457">
        <f>'Raw Data'!R456</f>
        <v>1</v>
      </c>
      <c r="F457">
        <f>'Raw Data'!S456</f>
        <v>1</v>
      </c>
      <c r="G457" s="13">
        <f>'Raw Data'!T456</f>
        <v>4</v>
      </c>
      <c r="H457">
        <f>'Raw Data'!U456</f>
        <v>2</v>
      </c>
      <c r="I457" t="str">
        <f>'Raw Data'!V456</f>
        <v/>
      </c>
      <c r="J457" t="str">
        <f>'Raw Data'!W456</f>
        <v/>
      </c>
      <c r="K457">
        <f>'Raw Data'!X456</f>
        <v>1</v>
      </c>
      <c r="L457">
        <f>'Raw Data'!Y456</f>
        <v>3</v>
      </c>
      <c r="M457" t="str">
        <f>'Raw Data'!Z456</f>
        <v/>
      </c>
      <c r="N457" t="str">
        <f>'Raw Data'!AA456</f>
        <v/>
      </c>
      <c r="O457">
        <f>'Raw Data'!AB456</f>
        <v>1</v>
      </c>
      <c r="P457">
        <f>'Raw Data'!AC456</f>
        <v>4</v>
      </c>
    </row>
    <row r="458" spans="1:16" x14ac:dyDescent="0.35">
      <c r="A458" s="9" t="str">
        <f>'Raw Data'!A458</f>
        <v>VPD-208</v>
      </c>
      <c r="B458" s="9" t="str">
        <f>'Raw Data'!B458</f>
        <v>XU*8.0*750</v>
      </c>
      <c r="C458" s="9" t="str">
        <f>'Raw Data'!C458</f>
        <v>VOCCB Approved to Install</v>
      </c>
      <c r="D458" s="9" t="str">
        <f>'Raw Data'!D458</f>
        <v>VOCCB Approved to Install</v>
      </c>
      <c r="E458">
        <f>'Raw Data'!R457</f>
        <v>1</v>
      </c>
      <c r="F458">
        <f>'Raw Data'!S457</f>
        <v>1</v>
      </c>
      <c r="G458" s="13">
        <f>'Raw Data'!T457</f>
        <v>4</v>
      </c>
      <c r="H458">
        <f>'Raw Data'!U457</f>
        <v>2</v>
      </c>
      <c r="I458" t="str">
        <f>'Raw Data'!V457</f>
        <v/>
      </c>
      <c r="J458" t="str">
        <f>'Raw Data'!W457</f>
        <v/>
      </c>
      <c r="K458">
        <f>'Raw Data'!X457</f>
        <v>1</v>
      </c>
      <c r="L458">
        <f>'Raw Data'!Y457</f>
        <v>3</v>
      </c>
      <c r="M458" t="str">
        <f>'Raw Data'!Z457</f>
        <v/>
      </c>
      <c r="N458" t="str">
        <f>'Raw Data'!AA457</f>
        <v/>
      </c>
      <c r="O458">
        <f>'Raw Data'!AB457</f>
        <v>1</v>
      </c>
      <c r="P458">
        <f>'Raw Data'!AC457</f>
        <v>4</v>
      </c>
    </row>
    <row r="459" spans="1:16" x14ac:dyDescent="0.35">
      <c r="A459" s="9" t="str">
        <f>'Raw Data'!A459</f>
        <v>VPD-205</v>
      </c>
      <c r="B459" s="9" t="str">
        <f>'Raw Data'!B459</f>
        <v>LEX*2.0*135\ICPT*6.0*101</v>
      </c>
      <c r="C459" s="9" t="str">
        <f>'Raw Data'!C459</f>
        <v>VOCCB Approved to Install</v>
      </c>
      <c r="D459" s="9" t="str">
        <f>'Raw Data'!D459</f>
        <v>VOCCB Approved to Install</v>
      </c>
      <c r="E459">
        <f>'Raw Data'!R458</f>
        <v>2</v>
      </c>
      <c r="F459">
        <f>'Raw Data'!S458</f>
        <v>2</v>
      </c>
      <c r="G459" s="13">
        <f>'Raw Data'!T458</f>
        <v>2</v>
      </c>
      <c r="H459">
        <f>'Raw Data'!U458</f>
        <v>3</v>
      </c>
      <c r="I459" t="str">
        <f>'Raw Data'!V458</f>
        <v/>
      </c>
      <c r="J459" t="str">
        <f>'Raw Data'!W458</f>
        <v/>
      </c>
      <c r="K459">
        <f>'Raw Data'!X458</f>
        <v>2</v>
      </c>
      <c r="L459">
        <f>'Raw Data'!Y458</f>
        <v>1</v>
      </c>
      <c r="M459" t="str">
        <f>'Raw Data'!Z458</f>
        <v/>
      </c>
      <c r="N459" t="str">
        <f>'Raw Data'!AA458</f>
        <v/>
      </c>
      <c r="O459">
        <f>'Raw Data'!AB458</f>
        <v>1</v>
      </c>
      <c r="P459">
        <f>'Raw Data'!AC458</f>
        <v>3</v>
      </c>
    </row>
    <row r="460" spans="1:16" x14ac:dyDescent="0.35">
      <c r="A460" s="9" t="str">
        <f>'Raw Data'!A460</f>
        <v>VPD-204</v>
      </c>
      <c r="B460" s="9" t="str">
        <f>'Raw Data'!B460</f>
        <v>OR*3.0*562</v>
      </c>
      <c r="C460" s="9" t="str">
        <f>'Raw Data'!C460</f>
        <v>VOCCB Approved to Install</v>
      </c>
      <c r="D460" s="9" t="str">
        <f>'Raw Data'!D460</f>
        <v>VOCCB Approved to Install</v>
      </c>
      <c r="E460">
        <f>'Raw Data'!R459</f>
        <v>2</v>
      </c>
      <c r="F460">
        <f>'Raw Data'!S459</f>
        <v>2</v>
      </c>
      <c r="G460" s="13">
        <f>'Raw Data'!T459</f>
        <v>4</v>
      </c>
      <c r="H460">
        <f>'Raw Data'!U459</f>
        <v>3</v>
      </c>
      <c r="I460" t="str">
        <f>'Raw Data'!V459</f>
        <v/>
      </c>
      <c r="J460" t="str">
        <f>'Raw Data'!W459</f>
        <v/>
      </c>
      <c r="K460">
        <f>'Raw Data'!X459</f>
        <v>1</v>
      </c>
      <c r="L460">
        <f>'Raw Data'!Y459</f>
        <v>2</v>
      </c>
      <c r="M460" t="str">
        <f>'Raw Data'!Z459</f>
        <v/>
      </c>
      <c r="N460" t="str">
        <f>'Raw Data'!AA459</f>
        <v/>
      </c>
      <c r="O460">
        <f>'Raw Data'!AB459</f>
        <v>1</v>
      </c>
      <c r="P460">
        <f>'Raw Data'!AC459</f>
        <v>4</v>
      </c>
    </row>
    <row r="461" spans="1:16" x14ac:dyDescent="0.35">
      <c r="A461" s="9" t="str">
        <f>'Raw Data'!A461</f>
        <v>VPD-203</v>
      </c>
      <c r="B461" s="9" t="str">
        <f>'Raw Data'!B461</f>
        <v>ECX*3.0*181</v>
      </c>
      <c r="C461" s="9" t="str">
        <f>'Raw Data'!C461</f>
        <v>VOCCB Approved to Install</v>
      </c>
      <c r="D461" s="9" t="str">
        <f>'Raw Data'!D461</f>
        <v>VOCCB Approved to Install</v>
      </c>
      <c r="E461">
        <f>'Raw Data'!R460</f>
        <v>1</v>
      </c>
      <c r="F461">
        <f>'Raw Data'!S460</f>
        <v>1</v>
      </c>
      <c r="G461" s="13">
        <f>'Raw Data'!T460</f>
        <v>1</v>
      </c>
      <c r="H461">
        <f>'Raw Data'!U460</f>
        <v>1</v>
      </c>
      <c r="I461" t="str">
        <f>'Raw Data'!V460</f>
        <v/>
      </c>
      <c r="J461" t="str">
        <f>'Raw Data'!W460</f>
        <v/>
      </c>
      <c r="K461">
        <f>'Raw Data'!X460</f>
        <v>1</v>
      </c>
      <c r="L461">
        <f>'Raw Data'!Y460</f>
        <v>1</v>
      </c>
      <c r="M461" t="str">
        <f>'Raw Data'!Z460</f>
        <v/>
      </c>
      <c r="N461" t="str">
        <f>'Raw Data'!AA460</f>
        <v/>
      </c>
      <c r="O461">
        <f>'Raw Data'!AB460</f>
        <v>2</v>
      </c>
      <c r="P461">
        <f>'Raw Data'!AC460</f>
        <v>2</v>
      </c>
    </row>
    <row r="462" spans="1:16" x14ac:dyDescent="0.35">
      <c r="A462" s="9" t="str">
        <f>'Raw Data'!A462</f>
        <v>VPD-202</v>
      </c>
      <c r="B462" s="9" t="str">
        <f>'Raw Data'!B462</f>
        <v>SD*5.3*791</v>
      </c>
      <c r="C462" s="9" t="str">
        <f>'Raw Data'!C462</f>
        <v>VOCCB Approved to Install</v>
      </c>
      <c r="D462" s="9" t="str">
        <f>'Raw Data'!D462</f>
        <v>VOCCB Approved to Install</v>
      </c>
      <c r="E462">
        <f>'Raw Data'!R461</f>
        <v>2</v>
      </c>
      <c r="F462">
        <f>'Raw Data'!S461</f>
        <v>2</v>
      </c>
      <c r="G462" s="13">
        <f>'Raw Data'!T461</f>
        <v>1</v>
      </c>
      <c r="H462">
        <f>'Raw Data'!U461</f>
        <v>1</v>
      </c>
      <c r="I462" t="str">
        <f>'Raw Data'!V461</f>
        <v/>
      </c>
      <c r="J462" t="str">
        <f>'Raw Data'!W461</f>
        <v/>
      </c>
      <c r="K462">
        <f>'Raw Data'!X461</f>
        <v>1</v>
      </c>
      <c r="L462">
        <f>'Raw Data'!Y461</f>
        <v>1</v>
      </c>
      <c r="M462" t="str">
        <f>'Raw Data'!Z461</f>
        <v/>
      </c>
      <c r="N462" t="str">
        <f>'Raw Data'!AA461</f>
        <v/>
      </c>
      <c r="O462">
        <f>'Raw Data'!AB461</f>
        <v>2</v>
      </c>
      <c r="P462">
        <f>'Raw Data'!AC461</f>
        <v>2</v>
      </c>
    </row>
    <row r="463" spans="1:16" x14ac:dyDescent="0.35">
      <c r="A463" s="9" t="str">
        <f>'Raw Data'!A463</f>
        <v>VPD-201</v>
      </c>
      <c r="B463" s="9" t="str">
        <f>'Raw Data'!B463</f>
        <v>DVBA*2.7*234</v>
      </c>
      <c r="C463" s="9" t="str">
        <f>'Raw Data'!C463</f>
        <v>VOCCB Approved to Install</v>
      </c>
      <c r="D463" s="9" t="str">
        <f>'Raw Data'!D463</f>
        <v>VOCCB Approved to Install</v>
      </c>
      <c r="E463">
        <f>'Raw Data'!R462</f>
        <v>1</v>
      </c>
      <c r="F463">
        <f>'Raw Data'!S462</f>
        <v>1</v>
      </c>
      <c r="G463" s="13" t="str">
        <f>'Raw Data'!T462</f>
        <v/>
      </c>
      <c r="H463" t="str">
        <f>'Raw Data'!U462</f>
        <v/>
      </c>
      <c r="I463" t="str">
        <f>'Raw Data'!V462</f>
        <v/>
      </c>
      <c r="J463" t="str">
        <f>'Raw Data'!W462</f>
        <v/>
      </c>
      <c r="K463" t="str">
        <f>'Raw Data'!X462</f>
        <v/>
      </c>
      <c r="L463" t="str">
        <f>'Raw Data'!Y462</f>
        <v/>
      </c>
      <c r="M463" t="str">
        <f>'Raw Data'!Z462</f>
        <v/>
      </c>
      <c r="N463" t="str">
        <f>'Raw Data'!AA462</f>
        <v/>
      </c>
      <c r="O463">
        <f>'Raw Data'!AB462</f>
        <v>1</v>
      </c>
      <c r="P463">
        <f>'Raw Data'!AC462</f>
        <v>1</v>
      </c>
    </row>
    <row r="464" spans="1:16" x14ac:dyDescent="0.35">
      <c r="A464" s="9" t="str">
        <f>'Raw Data'!A464</f>
        <v>VPD-200</v>
      </c>
      <c r="B464" s="9" t="str">
        <f>'Raw Data'!B464</f>
        <v>IB*2.0*706</v>
      </c>
      <c r="C464" s="9" t="str">
        <f>'Raw Data'!C464</f>
        <v>VOCCB Approved to Install</v>
      </c>
      <c r="D464" s="9" t="str">
        <f>'Raw Data'!D464</f>
        <v>VOCCB Approved to Install</v>
      </c>
      <c r="E464">
        <f>'Raw Data'!R463</f>
        <v>1</v>
      </c>
      <c r="F464">
        <f>'Raw Data'!S463</f>
        <v>1</v>
      </c>
      <c r="G464" s="13">
        <f>'Raw Data'!T463</f>
        <v>3</v>
      </c>
      <c r="H464">
        <f>'Raw Data'!U463</f>
        <v>1</v>
      </c>
      <c r="I464" t="str">
        <f>'Raw Data'!V463</f>
        <v/>
      </c>
      <c r="J464" t="str">
        <f>'Raw Data'!W463</f>
        <v/>
      </c>
      <c r="K464">
        <f>'Raw Data'!X463</f>
        <v>1</v>
      </c>
      <c r="L464">
        <f>'Raw Data'!Y463</f>
        <v>3</v>
      </c>
      <c r="M464" t="str">
        <f>'Raw Data'!Z463</f>
        <v/>
      </c>
      <c r="N464" t="str">
        <f>'Raw Data'!AA463</f>
        <v/>
      </c>
      <c r="O464">
        <f>'Raw Data'!AB463</f>
        <v>2</v>
      </c>
      <c r="P464">
        <f>'Raw Data'!AC463</f>
        <v>4</v>
      </c>
    </row>
    <row r="465" spans="1:16" x14ac:dyDescent="0.35">
      <c r="A465" s="9" t="str">
        <f>'Raw Data'!A465</f>
        <v>VPD-199</v>
      </c>
      <c r="B465" s="9" t="str">
        <f>'Raw Data'!B465</f>
        <v>JLV*2.9*10</v>
      </c>
      <c r="C465" s="9" t="str">
        <f>'Raw Data'!C465</f>
        <v>VOCCB Approved to Install</v>
      </c>
      <c r="D465" s="9" t="str">
        <f>'Raw Data'!D465</f>
        <v>VOCCB Approved to Install</v>
      </c>
      <c r="E465">
        <f>'Raw Data'!R464</f>
        <v>7</v>
      </c>
      <c r="F465">
        <f>'Raw Data'!S464</f>
        <v>7</v>
      </c>
      <c r="G465" s="13">
        <f>'Raw Data'!T464</f>
        <v>4</v>
      </c>
      <c r="H465">
        <f>'Raw Data'!U464</f>
        <v>4</v>
      </c>
      <c r="I465">
        <f>'Raw Data'!V464</f>
        <v>4</v>
      </c>
      <c r="J465" t="str">
        <f>'Raw Data'!W464</f>
        <v/>
      </c>
      <c r="K465">
        <f>'Raw Data'!X464</f>
        <v>1</v>
      </c>
      <c r="L465">
        <f>'Raw Data'!Y464</f>
        <v>1</v>
      </c>
      <c r="M465">
        <f>'Raw Data'!Z464</f>
        <v>1</v>
      </c>
      <c r="N465" t="str">
        <f>'Raw Data'!AA464</f>
        <v/>
      </c>
      <c r="O465">
        <f>'Raw Data'!AB464</f>
        <v>2</v>
      </c>
      <c r="P465">
        <f>'Raw Data'!AC464</f>
        <v>5</v>
      </c>
    </row>
    <row r="466" spans="1:16" x14ac:dyDescent="0.35">
      <c r="A466" s="9" t="str">
        <f>'Raw Data'!A466</f>
        <v>VPD-198</v>
      </c>
      <c r="B466" s="9" t="str">
        <f>'Raw Data'!B466</f>
        <v>EAS*1.0*202</v>
      </c>
      <c r="C466" s="9" t="str">
        <f>'Raw Data'!C466</f>
        <v>VOCCB Approved to Install</v>
      </c>
      <c r="D466" s="9" t="str">
        <f>'Raw Data'!D466</f>
        <v>VOCCB Approved to Install</v>
      </c>
      <c r="E466">
        <f>'Raw Data'!R465</f>
        <v>2</v>
      </c>
      <c r="F466">
        <f>'Raw Data'!S465</f>
        <v>2</v>
      </c>
      <c r="G466" s="13" t="str">
        <f>'Raw Data'!T465</f>
        <v/>
      </c>
      <c r="H466" t="str">
        <f>'Raw Data'!U465</f>
        <v/>
      </c>
      <c r="I466" t="str">
        <f>'Raw Data'!V465</f>
        <v/>
      </c>
      <c r="J466" t="str">
        <f>'Raw Data'!W465</f>
        <v/>
      </c>
      <c r="K466" t="str">
        <f>'Raw Data'!X465</f>
        <v/>
      </c>
      <c r="L466" t="str">
        <f>'Raw Data'!Y465</f>
        <v/>
      </c>
      <c r="M466" t="str">
        <f>'Raw Data'!Z465</f>
        <v/>
      </c>
      <c r="N466" t="str">
        <f>'Raw Data'!AA465</f>
        <v/>
      </c>
      <c r="O466">
        <f>'Raw Data'!AB465</f>
        <v>1</v>
      </c>
      <c r="P466">
        <f>'Raw Data'!AC465</f>
        <v>1</v>
      </c>
    </row>
    <row r="467" spans="1:16" x14ac:dyDescent="0.35">
      <c r="A467" s="9" t="str">
        <f>'Raw Data'!A467</f>
        <v>VPD-197</v>
      </c>
      <c r="B467" s="9" t="str">
        <f>'Raw Data'!B467</f>
        <v>WEBN*1.1*23</v>
      </c>
      <c r="C467" s="9" t="str">
        <f>'Raw Data'!C467</f>
        <v>VOCCB Approved to Install</v>
      </c>
      <c r="D467" s="9" t="str">
        <f>'Raw Data'!D467</f>
        <v>VOCCB Approved to Install</v>
      </c>
      <c r="E467">
        <f>'Raw Data'!R466</f>
        <v>2</v>
      </c>
      <c r="F467">
        <f>'Raw Data'!S466</f>
        <v>2</v>
      </c>
      <c r="G467" s="13">
        <f>'Raw Data'!T466</f>
        <v>1</v>
      </c>
      <c r="H467">
        <f>'Raw Data'!U466</f>
        <v>2</v>
      </c>
      <c r="I467" t="str">
        <f>'Raw Data'!V466</f>
        <v/>
      </c>
      <c r="J467" t="str">
        <f>'Raw Data'!W466</f>
        <v/>
      </c>
      <c r="K467">
        <f>'Raw Data'!X466</f>
        <v>2</v>
      </c>
      <c r="L467">
        <f>'Raw Data'!Y466</f>
        <v>1</v>
      </c>
      <c r="M467" t="str">
        <f>'Raw Data'!Z466</f>
        <v/>
      </c>
      <c r="N467" t="str">
        <f>'Raw Data'!AA466</f>
        <v/>
      </c>
      <c r="O467">
        <f>'Raw Data'!AB466</f>
        <v>1</v>
      </c>
      <c r="P467">
        <f>'Raw Data'!AC466</f>
        <v>2</v>
      </c>
    </row>
    <row r="468" spans="1:16" x14ac:dyDescent="0.35">
      <c r="A468" s="9" t="str">
        <f>'Raw Data'!A468</f>
        <v>VPD-196</v>
      </c>
      <c r="B468" s="9" t="str">
        <f>'Raw Data'!B468</f>
        <v>IB*2.0*676</v>
      </c>
      <c r="C468" s="9" t="str">
        <f>'Raw Data'!C468</f>
        <v>VOCCB Approved to Install</v>
      </c>
      <c r="D468" s="9" t="str">
        <f>'Raw Data'!D468</f>
        <v>VOCCB Approved to Install</v>
      </c>
      <c r="E468">
        <f>'Raw Data'!R467</f>
        <v>2</v>
      </c>
      <c r="F468">
        <f>'Raw Data'!S467</f>
        <v>2</v>
      </c>
      <c r="G468" s="13" t="str">
        <f>'Raw Data'!T467</f>
        <v/>
      </c>
      <c r="H468" t="str">
        <f>'Raw Data'!U467</f>
        <v/>
      </c>
      <c r="I468" t="str">
        <f>'Raw Data'!V467</f>
        <v/>
      </c>
      <c r="J468" t="str">
        <f>'Raw Data'!W467</f>
        <v/>
      </c>
      <c r="K468" t="str">
        <f>'Raw Data'!X467</f>
        <v/>
      </c>
      <c r="L468" t="str">
        <f>'Raw Data'!Y467</f>
        <v/>
      </c>
      <c r="M468" t="str">
        <f>'Raw Data'!Z467</f>
        <v/>
      </c>
      <c r="N468" t="str">
        <f>'Raw Data'!AA467</f>
        <v/>
      </c>
      <c r="O468">
        <f>'Raw Data'!AB467</f>
        <v>1</v>
      </c>
      <c r="P468">
        <f>'Raw Data'!AC467</f>
        <v>1</v>
      </c>
    </row>
    <row r="469" spans="1:16" x14ac:dyDescent="0.35">
      <c r="A469" s="9" t="str">
        <f>'Raw Data'!A469</f>
        <v>VPD-195</v>
      </c>
      <c r="B469" s="9" t="str">
        <f>'Raw Data'!B469</f>
        <v>RA*5.0*182</v>
      </c>
      <c r="C469" s="9" t="str">
        <f>'Raw Data'!C469</f>
        <v>VOCCB Approved to Install</v>
      </c>
      <c r="D469" s="9" t="str">
        <f>'Raw Data'!D469</f>
        <v>VOCCB Approved to Install</v>
      </c>
      <c r="E469">
        <f>'Raw Data'!R468</f>
        <v>2</v>
      </c>
      <c r="F469">
        <f>'Raw Data'!S468</f>
        <v>2</v>
      </c>
      <c r="G469" s="13">
        <f>'Raw Data'!T468</f>
        <v>1</v>
      </c>
      <c r="H469">
        <f>'Raw Data'!U468</f>
        <v>1</v>
      </c>
      <c r="I469" t="str">
        <f>'Raw Data'!V468</f>
        <v/>
      </c>
      <c r="J469" t="str">
        <f>'Raw Data'!W468</f>
        <v/>
      </c>
      <c r="K469">
        <f>'Raw Data'!X468</f>
        <v>1</v>
      </c>
      <c r="L469">
        <f>'Raw Data'!Y468</f>
        <v>1</v>
      </c>
      <c r="M469" t="str">
        <f>'Raw Data'!Z468</f>
        <v/>
      </c>
      <c r="N469" t="str">
        <f>'Raw Data'!AA468</f>
        <v/>
      </c>
      <c r="O469">
        <f>'Raw Data'!AB468</f>
        <v>2</v>
      </c>
      <c r="P469">
        <f>'Raw Data'!AC468</f>
        <v>2</v>
      </c>
    </row>
    <row r="470" spans="1:16" x14ac:dyDescent="0.35">
      <c r="A470" s="9" t="str">
        <f>'Raw Data'!A470</f>
        <v>VPD-192</v>
      </c>
      <c r="B470" s="9" t="str">
        <f>'Raw Data'!B470</f>
        <v>OR*3.0*453</v>
      </c>
      <c r="C470" s="9" t="str">
        <f>'Raw Data'!C470</f>
        <v>VOCCB Approved to Install</v>
      </c>
      <c r="D470" s="9" t="str">
        <f>'Raw Data'!D470</f>
        <v>VOCCB Approved to Install</v>
      </c>
      <c r="E470">
        <f>'Raw Data'!R469</f>
        <v>2</v>
      </c>
      <c r="F470">
        <f>'Raw Data'!S469</f>
        <v>2</v>
      </c>
      <c r="G470" s="13">
        <f>'Raw Data'!T469</f>
        <v>1</v>
      </c>
      <c r="H470">
        <f>'Raw Data'!U469</f>
        <v>2</v>
      </c>
      <c r="I470">
        <f>'Raw Data'!V469</f>
        <v>6</v>
      </c>
      <c r="J470">
        <f>'Raw Data'!W469</f>
        <v>6</v>
      </c>
      <c r="K470">
        <f>'Raw Data'!X469</f>
        <v>7</v>
      </c>
      <c r="L470">
        <f>'Raw Data'!Y469</f>
        <v>6</v>
      </c>
      <c r="M470">
        <f>'Raw Data'!Z469</f>
        <v>2</v>
      </c>
      <c r="N470">
        <f>'Raw Data'!AA469</f>
        <v>2</v>
      </c>
      <c r="O470">
        <f>'Raw Data'!AB469</f>
        <v>2</v>
      </c>
      <c r="P470">
        <f>'Raw Data'!AC469</f>
        <v>8</v>
      </c>
    </row>
    <row r="471" spans="1:16" x14ac:dyDescent="0.35">
      <c r="A471" s="9" t="str">
        <f>'Raw Data'!A471</f>
        <v>VPD-191</v>
      </c>
      <c r="B471" s="9" t="str">
        <f>'Raw Data'!B471</f>
        <v>DG*5.3*964</v>
      </c>
      <c r="C471" s="9" t="str">
        <f>'Raw Data'!C471</f>
        <v>ETS Install Pass</v>
      </c>
      <c r="D471" s="9" t="str">
        <f>'Raw Data'!D471</f>
        <v>ETS Install Pass</v>
      </c>
      <c r="E471">
        <f>'Raw Data'!R470</f>
        <v>2</v>
      </c>
      <c r="F471">
        <f>'Raw Data'!S470</f>
        <v>2</v>
      </c>
      <c r="G471" s="13">
        <f>'Raw Data'!T470</f>
        <v>2</v>
      </c>
      <c r="H471">
        <f>'Raw Data'!U470</f>
        <v>3</v>
      </c>
      <c r="I471" t="str">
        <f>'Raw Data'!V470</f>
        <v/>
      </c>
      <c r="J471" t="str">
        <f>'Raw Data'!W470</f>
        <v/>
      </c>
      <c r="K471">
        <f>'Raw Data'!X470</f>
        <v>2</v>
      </c>
      <c r="L471">
        <f>'Raw Data'!Y470</f>
        <v>1</v>
      </c>
      <c r="M471" t="str">
        <f>'Raw Data'!Z470</f>
        <v/>
      </c>
      <c r="N471" t="str">
        <f>'Raw Data'!AA470</f>
        <v/>
      </c>
      <c r="O471">
        <f>'Raw Data'!AB470</f>
        <v>1</v>
      </c>
      <c r="P471">
        <f>'Raw Data'!AC470</f>
        <v>3</v>
      </c>
    </row>
    <row r="472" spans="1:16" x14ac:dyDescent="0.35">
      <c r="A472" s="9" t="str">
        <f>'Raw Data'!A472</f>
        <v>VPD-190</v>
      </c>
      <c r="B472" s="9" t="str">
        <f>'Raw Data'!B472</f>
        <v>LEX*2.0*134/ICPT*6.0*100</v>
      </c>
      <c r="C472" s="9" t="str">
        <f>'Raw Data'!C472</f>
        <v>VOCCB Approved to Install</v>
      </c>
      <c r="D472" s="9" t="str">
        <f>'Raw Data'!D472</f>
        <v>VOCCB Approved to Install</v>
      </c>
      <c r="E472">
        <f>'Raw Data'!R471</f>
        <v>2</v>
      </c>
      <c r="F472">
        <f>'Raw Data'!S471</f>
        <v>2</v>
      </c>
      <c r="G472" s="13">
        <f>'Raw Data'!T471</f>
        <v>2</v>
      </c>
      <c r="H472">
        <f>'Raw Data'!U471</f>
        <v>3</v>
      </c>
      <c r="I472" t="str">
        <f>'Raw Data'!V471</f>
        <v/>
      </c>
      <c r="J472" t="str">
        <f>'Raw Data'!W471</f>
        <v/>
      </c>
      <c r="K472">
        <f>'Raw Data'!X471</f>
        <v>2</v>
      </c>
      <c r="L472">
        <f>'Raw Data'!Y471</f>
        <v>1</v>
      </c>
      <c r="M472" t="str">
        <f>'Raw Data'!Z471</f>
        <v/>
      </c>
      <c r="N472" t="str">
        <f>'Raw Data'!AA471</f>
        <v/>
      </c>
      <c r="O472">
        <f>'Raw Data'!AB471</f>
        <v>1</v>
      </c>
      <c r="P472">
        <f>'Raw Data'!AC471</f>
        <v>3</v>
      </c>
    </row>
    <row r="473" spans="1:16" x14ac:dyDescent="0.35">
      <c r="A473" s="9" t="str">
        <f>'Raw Data'!A473</f>
        <v>VPD-189</v>
      </c>
      <c r="B473" s="9" t="str">
        <f>'Raw Data'!B473</f>
        <v>SD*5.3*788</v>
      </c>
      <c r="C473" s="9" t="str">
        <f>'Raw Data'!C473</f>
        <v>VOCCB Approved to Install</v>
      </c>
      <c r="D473" s="9" t="str">
        <f>'Raw Data'!D473</f>
        <v>VOCCB Approved to Install</v>
      </c>
      <c r="E473">
        <f>'Raw Data'!R472</f>
        <v>1</v>
      </c>
      <c r="F473">
        <f>'Raw Data'!S472</f>
        <v>1</v>
      </c>
      <c r="G473" s="13">
        <f>'Raw Data'!T472</f>
        <v>1</v>
      </c>
      <c r="H473">
        <f>'Raw Data'!U472</f>
        <v>2</v>
      </c>
      <c r="I473">
        <f>'Raw Data'!V472</f>
        <v>1</v>
      </c>
      <c r="J473" t="str">
        <f>'Raw Data'!W472</f>
        <v/>
      </c>
      <c r="K473">
        <f>'Raw Data'!X472</f>
        <v>2</v>
      </c>
      <c r="L473">
        <f>'Raw Data'!Y472</f>
        <v>1</v>
      </c>
      <c r="M473">
        <f>'Raw Data'!Z472</f>
        <v>2</v>
      </c>
      <c r="N473" t="str">
        <f>'Raw Data'!AA472</f>
        <v/>
      </c>
      <c r="O473">
        <f>'Raw Data'!AB472</f>
        <v>1</v>
      </c>
      <c r="P473">
        <f>'Raw Data'!AC472</f>
        <v>2</v>
      </c>
    </row>
    <row r="474" spans="1:16" x14ac:dyDescent="0.35">
      <c r="A474" s="9" t="str">
        <f>'Raw Data'!A474</f>
        <v>VPD-188</v>
      </c>
      <c r="B474" s="9" t="str">
        <f>'Raw Data'!B474</f>
        <v>PRCA*4.5*381v7</v>
      </c>
      <c r="C474" s="9" t="str">
        <f>'Raw Data'!C474</f>
        <v>VOCCB Approved to Install</v>
      </c>
      <c r="D474" s="9" t="str">
        <f>'Raw Data'!D474</f>
        <v>VOCCB Approved to Install</v>
      </c>
      <c r="E474">
        <f>'Raw Data'!R473</f>
        <v>2</v>
      </c>
      <c r="F474">
        <f>'Raw Data'!S473</f>
        <v>2</v>
      </c>
      <c r="G474" s="13" t="str">
        <f>'Raw Data'!T473</f>
        <v/>
      </c>
      <c r="H474">
        <f>'Raw Data'!U473</f>
        <v>6</v>
      </c>
      <c r="I474" t="str">
        <f>'Raw Data'!V473</f>
        <v/>
      </c>
      <c r="J474">
        <f>'Raw Data'!W473</f>
        <v>228</v>
      </c>
      <c r="K474" t="str">
        <f>'Raw Data'!X473</f>
        <v/>
      </c>
      <c r="L474">
        <f>'Raw Data'!Y473</f>
        <v>1</v>
      </c>
      <c r="M474" t="str">
        <f>'Raw Data'!Z473</f>
        <v/>
      </c>
      <c r="N474">
        <f>'Raw Data'!AA473</f>
        <v>-223</v>
      </c>
      <c r="O474">
        <f>'Raw Data'!AB473</f>
        <v>1</v>
      </c>
      <c r="P474">
        <f>'Raw Data'!AC473</f>
        <v>6</v>
      </c>
    </row>
    <row r="475" spans="1:16" x14ac:dyDescent="0.35">
      <c r="A475" s="9" t="str">
        <f>'Raw Data'!A475</f>
        <v>VPD-187</v>
      </c>
      <c r="B475" s="9" t="str">
        <f>'Raw Data'!B475</f>
        <v>WEBI*18.5*1</v>
      </c>
      <c r="C475" s="9" t="str">
        <f>'Raw Data'!C475</f>
        <v>VOCCB Approved to Install</v>
      </c>
      <c r="D475" s="9" t="str">
        <f>'Raw Data'!D475</f>
        <v>VOCCB Approved to Install</v>
      </c>
      <c r="E475">
        <f>'Raw Data'!R474</f>
        <v>1</v>
      </c>
      <c r="F475">
        <f>'Raw Data'!S474</f>
        <v>1</v>
      </c>
      <c r="G475" s="13">
        <f>'Raw Data'!T474</f>
        <v>3</v>
      </c>
      <c r="H475">
        <f>'Raw Data'!U474</f>
        <v>4</v>
      </c>
      <c r="I475" t="str">
        <f>'Raw Data'!V474</f>
        <v/>
      </c>
      <c r="J475" t="str">
        <f>'Raw Data'!W474</f>
        <v/>
      </c>
      <c r="K475">
        <f>'Raw Data'!X474</f>
        <v>2</v>
      </c>
      <c r="L475">
        <f>'Raw Data'!Y474</f>
        <v>1</v>
      </c>
      <c r="M475" t="str">
        <f>'Raw Data'!Z474</f>
        <v/>
      </c>
      <c r="N475" t="str">
        <f>'Raw Data'!AA474</f>
        <v/>
      </c>
      <c r="O475">
        <f>'Raw Data'!AB474</f>
        <v>1</v>
      </c>
      <c r="P475">
        <f>'Raw Data'!AC474</f>
        <v>4</v>
      </c>
    </row>
    <row r="476" spans="1:16" x14ac:dyDescent="0.35">
      <c r="A476" s="9" t="str">
        <f>'Raw Data'!A476</f>
        <v>VPD-185</v>
      </c>
      <c r="B476" s="9" t="str">
        <f>'Raw Data'!B476</f>
        <v>OR*3.0*560</v>
      </c>
      <c r="C476" s="9" t="str">
        <f>'Raw Data'!C476</f>
        <v>VOCCB Approved to Install</v>
      </c>
      <c r="D476" s="9" t="str">
        <f>'Raw Data'!D476</f>
        <v>VOCCB Approved to Install</v>
      </c>
      <c r="E476">
        <f>'Raw Data'!R475</f>
        <v>1</v>
      </c>
      <c r="F476">
        <f>'Raw Data'!S475</f>
        <v>1</v>
      </c>
      <c r="G476" s="13" t="str">
        <f>'Raw Data'!T475</f>
        <v/>
      </c>
      <c r="H476" t="str">
        <f>'Raw Data'!U475</f>
        <v/>
      </c>
      <c r="I476" t="str">
        <f>'Raw Data'!V475</f>
        <v/>
      </c>
      <c r="J476" t="str">
        <f>'Raw Data'!W475</f>
        <v/>
      </c>
      <c r="K476" t="str">
        <f>'Raw Data'!X475</f>
        <v/>
      </c>
      <c r="L476" t="str">
        <f>'Raw Data'!Y475</f>
        <v/>
      </c>
      <c r="M476" t="str">
        <f>'Raw Data'!Z475</f>
        <v/>
      </c>
      <c r="N476" t="str">
        <f>'Raw Data'!AA475</f>
        <v/>
      </c>
      <c r="O476">
        <f>'Raw Data'!AB475</f>
        <v>1</v>
      </c>
      <c r="P476">
        <f>'Raw Data'!AC475</f>
        <v>1</v>
      </c>
    </row>
    <row r="477" spans="1:16" x14ac:dyDescent="0.35">
      <c r="A477" s="9" t="str">
        <f>'Raw Data'!A477</f>
        <v>VPD-184</v>
      </c>
      <c r="B477" s="9" t="str">
        <f>'Raw Data'!B477</f>
        <v xml:space="preserve">PREN*4.0*1 </v>
      </c>
      <c r="C477" s="9" t="str">
        <f>'Raw Data'!C477</f>
        <v>VOCCB Approved to Install</v>
      </c>
      <c r="D477" s="9" t="str">
        <f>'Raw Data'!D477</f>
        <v>VOCCB Approved to Install</v>
      </c>
      <c r="E477">
        <f>'Raw Data'!R476</f>
        <v>1</v>
      </c>
      <c r="F477">
        <f>'Raw Data'!S476</f>
        <v>1</v>
      </c>
      <c r="G477" s="13">
        <f>'Raw Data'!T476</f>
        <v>20</v>
      </c>
      <c r="H477">
        <f>'Raw Data'!U476</f>
        <v>21</v>
      </c>
      <c r="I477">
        <f>'Raw Data'!V476</f>
        <v>20</v>
      </c>
      <c r="J477" t="str">
        <f>'Raw Data'!W476</f>
        <v/>
      </c>
      <c r="K477">
        <f>'Raw Data'!X476</f>
        <v>2</v>
      </c>
      <c r="L477">
        <f>'Raw Data'!Y476</f>
        <v>1</v>
      </c>
      <c r="M477">
        <f>'Raw Data'!Z476</f>
        <v>2</v>
      </c>
      <c r="N477" t="str">
        <f>'Raw Data'!AA476</f>
        <v/>
      </c>
      <c r="O477">
        <f>'Raw Data'!AB476</f>
        <v>1</v>
      </c>
      <c r="P477">
        <f>'Raw Data'!AC476</f>
        <v>21</v>
      </c>
    </row>
    <row r="478" spans="1:16" x14ac:dyDescent="0.35">
      <c r="A478" s="9" t="str">
        <f>'Raw Data'!A478</f>
        <v>VPD-183</v>
      </c>
      <c r="B478" s="9" t="str">
        <f>'Raw Data'!B478</f>
        <v>PRED*4.0*1</v>
      </c>
      <c r="C478" s="9" t="str">
        <f>'Raw Data'!C478</f>
        <v>VOCCB Approved to Install</v>
      </c>
      <c r="D478" s="9" t="str">
        <f>'Raw Data'!D478</f>
        <v>VOCCB Approved to Install</v>
      </c>
      <c r="E478">
        <f>'Raw Data'!R477</f>
        <v>2</v>
      </c>
      <c r="F478">
        <f>'Raw Data'!S477</f>
        <v>2</v>
      </c>
      <c r="G478" s="13" t="str">
        <f>'Raw Data'!T477</f>
        <v/>
      </c>
      <c r="H478" t="str">
        <f>'Raw Data'!U477</f>
        <v/>
      </c>
      <c r="I478" t="str">
        <f>'Raw Data'!V477</f>
        <v/>
      </c>
      <c r="J478" t="str">
        <f>'Raw Data'!W477</f>
        <v/>
      </c>
      <c r="K478" t="str">
        <f>'Raw Data'!X477</f>
        <v/>
      </c>
      <c r="L478" t="str">
        <f>'Raw Data'!Y477</f>
        <v/>
      </c>
      <c r="M478" t="str">
        <f>'Raw Data'!Z477</f>
        <v/>
      </c>
      <c r="N478" t="str">
        <f>'Raw Data'!AA477</f>
        <v/>
      </c>
      <c r="O478">
        <f>'Raw Data'!AB477</f>
        <v>1</v>
      </c>
      <c r="P478">
        <f>'Raw Data'!AC477</f>
        <v>1</v>
      </c>
    </row>
    <row r="479" spans="1:16" x14ac:dyDescent="0.35">
      <c r="A479" s="9" t="str">
        <f>'Raw Data'!A479</f>
        <v>VPD-182</v>
      </c>
      <c r="B479" s="9" t="str">
        <f>'Raw Data'!B479</f>
        <v>PREM*4.0*1</v>
      </c>
      <c r="C479" s="9" t="str">
        <f>'Raw Data'!C479</f>
        <v>VOCCB Approved to Install</v>
      </c>
      <c r="D479" s="9" t="str">
        <f>'Raw Data'!D479</f>
        <v>VOCCB Approved to Install</v>
      </c>
      <c r="E479">
        <f>'Raw Data'!R478</f>
        <v>2</v>
      </c>
      <c r="F479">
        <f>'Raw Data'!S478</f>
        <v>2</v>
      </c>
      <c r="G479" s="13" t="str">
        <f>'Raw Data'!T478</f>
        <v/>
      </c>
      <c r="H479" t="str">
        <f>'Raw Data'!U478</f>
        <v/>
      </c>
      <c r="I479" t="str">
        <f>'Raw Data'!V478</f>
        <v/>
      </c>
      <c r="J479" t="str">
        <f>'Raw Data'!W478</f>
        <v/>
      </c>
      <c r="K479" t="str">
        <f>'Raw Data'!X478</f>
        <v/>
      </c>
      <c r="L479" t="str">
        <f>'Raw Data'!Y478</f>
        <v/>
      </c>
      <c r="M479" t="str">
        <f>'Raw Data'!Z478</f>
        <v/>
      </c>
      <c r="N479" t="str">
        <f>'Raw Data'!AA478</f>
        <v/>
      </c>
      <c r="O479">
        <f>'Raw Data'!AB478</f>
        <v>1</v>
      </c>
      <c r="P479">
        <f>'Raw Data'!AC478</f>
        <v>1</v>
      </c>
    </row>
    <row r="480" spans="1:16" x14ac:dyDescent="0.35">
      <c r="A480" s="9" t="str">
        <f>'Raw Data'!A480</f>
        <v>VPD-181</v>
      </c>
      <c r="B480" s="9" t="str">
        <f>'Raw Data'!B480</f>
        <v>PXRM*2.0*77</v>
      </c>
      <c r="C480" s="9" t="str">
        <f>'Raw Data'!C480</f>
        <v>VOCCB Approved to Install</v>
      </c>
      <c r="D480" s="9" t="str">
        <f>'Raw Data'!D480</f>
        <v>VOCCB Approved to Install</v>
      </c>
      <c r="E480">
        <f>'Raw Data'!R479</f>
        <v>2</v>
      </c>
      <c r="F480">
        <f>'Raw Data'!S479</f>
        <v>2</v>
      </c>
      <c r="G480" s="13" t="str">
        <f>'Raw Data'!T479</f>
        <v/>
      </c>
      <c r="H480" t="str">
        <f>'Raw Data'!U479</f>
        <v/>
      </c>
      <c r="I480" t="str">
        <f>'Raw Data'!V479</f>
        <v/>
      </c>
      <c r="J480" t="str">
        <f>'Raw Data'!W479</f>
        <v/>
      </c>
      <c r="K480" t="str">
        <f>'Raw Data'!X479</f>
        <v/>
      </c>
      <c r="L480" t="str">
        <f>'Raw Data'!Y479</f>
        <v/>
      </c>
      <c r="M480" t="str">
        <f>'Raw Data'!Z479</f>
        <v/>
      </c>
      <c r="N480" t="str">
        <f>'Raw Data'!AA479</f>
        <v/>
      </c>
      <c r="O480">
        <f>'Raw Data'!AB479</f>
        <v>1</v>
      </c>
      <c r="P480">
        <f>'Raw Data'!AC479</f>
        <v>1</v>
      </c>
    </row>
    <row r="481" spans="1:16" x14ac:dyDescent="0.35">
      <c r="A481" s="9" t="str">
        <f>'Raw Data'!A481</f>
        <v>VPD-180</v>
      </c>
      <c r="B481" s="9" t="str">
        <f>'Raw Data'!B481</f>
        <v>DSIB*1.0*P11</v>
      </c>
      <c r="C481" s="9" t="str">
        <f>'Raw Data'!C481</f>
        <v>VOCCB Approved to Install</v>
      </c>
      <c r="D481" s="9" t="str">
        <f>'Raw Data'!D481</f>
        <v>VOCCB Approved to Install</v>
      </c>
      <c r="E481">
        <f>'Raw Data'!R480</f>
        <v>2</v>
      </c>
      <c r="F481">
        <f>'Raw Data'!S480</f>
        <v>2</v>
      </c>
      <c r="G481" s="13">
        <f>'Raw Data'!T480</f>
        <v>2</v>
      </c>
      <c r="H481">
        <f>'Raw Data'!U480</f>
        <v>2</v>
      </c>
      <c r="I481" t="str">
        <f>'Raw Data'!V480</f>
        <v/>
      </c>
      <c r="J481" t="str">
        <f>'Raw Data'!W480</f>
        <v/>
      </c>
      <c r="K481">
        <f>'Raw Data'!X480</f>
        <v>1</v>
      </c>
      <c r="L481">
        <f>'Raw Data'!Y480</f>
        <v>1</v>
      </c>
      <c r="M481" t="str">
        <f>'Raw Data'!Z480</f>
        <v/>
      </c>
      <c r="N481" t="str">
        <f>'Raw Data'!AA480</f>
        <v/>
      </c>
      <c r="O481">
        <f>'Raw Data'!AB480</f>
        <v>1</v>
      </c>
      <c r="P481">
        <f>'Raw Data'!AC480</f>
        <v>2</v>
      </c>
    </row>
    <row r="482" spans="1:16" x14ac:dyDescent="0.35">
      <c r="A482" s="9" t="str">
        <f>'Raw Data'!A482</f>
        <v>VPD-179</v>
      </c>
      <c r="B482" s="9" t="str">
        <f>'Raw Data'!B482</f>
        <v>JLV*2.9*5;JLV*2.9*6;JLV*2.9*9;WEBE*3.0*7;WEBE*3.0*8</v>
      </c>
      <c r="C482" s="9" t="str">
        <f>'Raw Data'!C482</f>
        <v>VOCCB Approved to Install</v>
      </c>
      <c r="D482" s="9" t="str">
        <f>'Raw Data'!D482</f>
        <v>VOCCB Approved to Install</v>
      </c>
      <c r="E482">
        <f>'Raw Data'!R481</f>
        <v>3</v>
      </c>
      <c r="F482">
        <f>'Raw Data'!S481</f>
        <v>3</v>
      </c>
      <c r="G482" s="13">
        <f>'Raw Data'!T481</f>
        <v>3</v>
      </c>
      <c r="H482">
        <f>'Raw Data'!U481</f>
        <v>3</v>
      </c>
      <c r="I482" t="str">
        <f>'Raw Data'!V481</f>
        <v/>
      </c>
      <c r="J482" t="str">
        <f>'Raw Data'!W481</f>
        <v/>
      </c>
      <c r="K482">
        <f>'Raw Data'!X481</f>
        <v>1</v>
      </c>
      <c r="L482">
        <f>'Raw Data'!Y481</f>
        <v>1</v>
      </c>
      <c r="M482" t="str">
        <f>'Raw Data'!Z481</f>
        <v/>
      </c>
      <c r="N482" t="str">
        <f>'Raw Data'!AA481</f>
        <v/>
      </c>
      <c r="O482">
        <f>'Raw Data'!AB481</f>
        <v>2</v>
      </c>
      <c r="P482">
        <f>'Raw Data'!AC481</f>
        <v>4</v>
      </c>
    </row>
    <row r="483" spans="1:16" x14ac:dyDescent="0.35">
      <c r="A483" s="9" t="str">
        <f>'Raw Data'!A483</f>
        <v>VPD-178</v>
      </c>
      <c r="B483" s="9" t="str">
        <f>'Raw Data'!B483</f>
        <v xml:space="preserve">DENT*1.2*82 </v>
      </c>
      <c r="C483" s="9" t="str">
        <f>'Raw Data'!C483</f>
        <v>On Hold</v>
      </c>
      <c r="D483" s="9" t="str">
        <f>'Raw Data'!D483</f>
        <v>Do Not Install</v>
      </c>
      <c r="E483">
        <f>'Raw Data'!R482</f>
        <v>1</v>
      </c>
      <c r="F483">
        <f>'Raw Data'!S482</f>
        <v>1</v>
      </c>
      <c r="G483" s="13" t="str">
        <f>'Raw Data'!T482</f>
        <v/>
      </c>
      <c r="H483" t="str">
        <f>'Raw Data'!U482</f>
        <v/>
      </c>
      <c r="I483" t="str">
        <f>'Raw Data'!V482</f>
        <v/>
      </c>
      <c r="J483" t="str">
        <f>'Raw Data'!W482</f>
        <v/>
      </c>
      <c r="K483" t="str">
        <f>'Raw Data'!X482</f>
        <v/>
      </c>
      <c r="L483" t="str">
        <f>'Raw Data'!Y482</f>
        <v/>
      </c>
      <c r="M483" t="str">
        <f>'Raw Data'!Z482</f>
        <v/>
      </c>
      <c r="N483" t="str">
        <f>'Raw Data'!AA482</f>
        <v/>
      </c>
      <c r="O483">
        <f>'Raw Data'!AB482</f>
        <v>1</v>
      </c>
      <c r="P483">
        <f>'Raw Data'!AC482</f>
        <v>1</v>
      </c>
    </row>
    <row r="484" spans="1:16" x14ac:dyDescent="0.35">
      <c r="A484" s="9" t="str">
        <f>'Raw Data'!A484</f>
        <v>VPD-176</v>
      </c>
      <c r="B484" s="9" t="str">
        <f>'Raw Data'!B484</f>
        <v>OR*3.0*455</v>
      </c>
      <c r="C484" s="9" t="str">
        <f>'Raw Data'!C484</f>
        <v>VOCCB Approved to Install</v>
      </c>
      <c r="D484" s="9" t="str">
        <f>'Raw Data'!D484</f>
        <v>VOCCB Approved to Install</v>
      </c>
      <c r="E484">
        <f>'Raw Data'!R483</f>
        <v>2</v>
      </c>
      <c r="F484">
        <f>'Raw Data'!S483</f>
        <v>2</v>
      </c>
      <c r="G484" s="13">
        <f>'Raw Data'!T483</f>
        <v>238</v>
      </c>
      <c r="H484">
        <f>'Raw Data'!U483</f>
        <v>3</v>
      </c>
      <c r="I484" t="str">
        <f>'Raw Data'!V483</f>
        <v/>
      </c>
      <c r="J484">
        <f>'Raw Data'!W483</f>
        <v>3</v>
      </c>
      <c r="K484">
        <f>'Raw Data'!X483</f>
        <v>-236</v>
      </c>
      <c r="L484">
        <f>'Raw Data'!Y483</f>
        <v>1</v>
      </c>
      <c r="M484" t="str">
        <f>'Raw Data'!Z483</f>
        <v/>
      </c>
      <c r="N484">
        <f>'Raw Data'!AA483</f>
        <v>1</v>
      </c>
      <c r="O484">
        <f>'Raw Data'!AB483</f>
        <v>2</v>
      </c>
      <c r="P484">
        <f>'Raw Data'!AC483</f>
        <v>4</v>
      </c>
    </row>
    <row r="485" spans="1:16" x14ac:dyDescent="0.35">
      <c r="A485" s="9" t="str">
        <f>'Raw Data'!A485</f>
        <v>VPD-174</v>
      </c>
      <c r="B485" s="9" t="str">
        <f>'Raw Data'!B485</f>
        <v>PRCA*4.5*349, IB*2.0*642</v>
      </c>
      <c r="C485" s="9" t="str">
        <f>'Raw Data'!C485</f>
        <v>VOCCB Approved to Install</v>
      </c>
      <c r="D485" s="9" t="str">
        <f>'Raw Data'!D485</f>
        <v>VOCCB Approved to Install</v>
      </c>
      <c r="E485">
        <f>'Raw Data'!R484</f>
        <v>2</v>
      </c>
      <c r="F485">
        <f>'Raw Data'!S484</f>
        <v>2</v>
      </c>
      <c r="G485" s="13">
        <f>'Raw Data'!T484</f>
        <v>2</v>
      </c>
      <c r="H485">
        <f>'Raw Data'!U484</f>
        <v>4</v>
      </c>
      <c r="I485" t="str">
        <f>'Raw Data'!V484</f>
        <v/>
      </c>
      <c r="J485" t="str">
        <f>'Raw Data'!W484</f>
        <v/>
      </c>
      <c r="K485">
        <f>'Raw Data'!X484</f>
        <v>3</v>
      </c>
      <c r="L485">
        <f>'Raw Data'!Y484</f>
        <v>1</v>
      </c>
      <c r="M485" t="str">
        <f>'Raw Data'!Z484</f>
        <v/>
      </c>
      <c r="N485" t="str">
        <f>'Raw Data'!AA484</f>
        <v/>
      </c>
      <c r="O485">
        <f>'Raw Data'!AB484</f>
        <v>1</v>
      </c>
      <c r="P485">
        <f>'Raw Data'!AC484</f>
        <v>4</v>
      </c>
    </row>
    <row r="486" spans="1:16" x14ac:dyDescent="0.35">
      <c r="A486" s="9" t="str">
        <f>'Raw Data'!A486</f>
        <v>VPD-173</v>
      </c>
      <c r="B486" s="9" t="str">
        <f>'Raw Data'!B486</f>
        <v>HBH*1.0*32</v>
      </c>
      <c r="C486" s="9" t="str">
        <f>'Raw Data'!C486</f>
        <v>VOCCB Approved to Install</v>
      </c>
      <c r="D486" s="9" t="str">
        <f>'Raw Data'!D486</f>
        <v>VOCCB Approved to Install</v>
      </c>
      <c r="E486">
        <f>'Raw Data'!R485</f>
        <v>2</v>
      </c>
      <c r="F486">
        <f>'Raw Data'!S485</f>
        <v>2</v>
      </c>
      <c r="G486" s="13">
        <f>'Raw Data'!T485</f>
        <v>3</v>
      </c>
      <c r="H486">
        <f>'Raw Data'!U485</f>
        <v>2</v>
      </c>
      <c r="I486" t="str">
        <f>'Raw Data'!V485</f>
        <v/>
      </c>
      <c r="J486" t="str">
        <f>'Raw Data'!W485</f>
        <v/>
      </c>
      <c r="K486">
        <f>'Raw Data'!X485</f>
        <v>2</v>
      </c>
      <c r="L486">
        <f>'Raw Data'!Y485</f>
        <v>3</v>
      </c>
      <c r="M486" t="str">
        <f>'Raw Data'!Z485</f>
        <v/>
      </c>
      <c r="N486" t="str">
        <f>'Raw Data'!AA485</f>
        <v/>
      </c>
      <c r="O486">
        <f>'Raw Data'!AB485</f>
        <v>1</v>
      </c>
      <c r="P486">
        <f>'Raw Data'!AC485</f>
        <v>4</v>
      </c>
    </row>
    <row r="487" spans="1:16" x14ac:dyDescent="0.35">
      <c r="A487" s="9" t="str">
        <f>'Raw Data'!A487</f>
        <v>VPD-172</v>
      </c>
      <c r="B487" s="9" t="str">
        <f>'Raw Data'!B487</f>
        <v>LR*5.2*549</v>
      </c>
      <c r="C487" s="9" t="str">
        <f>'Raw Data'!C487</f>
        <v>VOCCB Approved to Install</v>
      </c>
      <c r="D487" s="9" t="str">
        <f>'Raw Data'!D487</f>
        <v>VOCCB Approved to Install</v>
      </c>
      <c r="E487">
        <f>'Raw Data'!R486</f>
        <v>2</v>
      </c>
      <c r="F487">
        <f>'Raw Data'!S486</f>
        <v>2</v>
      </c>
      <c r="G487" s="13">
        <f>'Raw Data'!T486</f>
        <v>2</v>
      </c>
      <c r="H487">
        <f>'Raw Data'!U486</f>
        <v>3</v>
      </c>
      <c r="I487" t="str">
        <f>'Raw Data'!V486</f>
        <v/>
      </c>
      <c r="J487" t="str">
        <f>'Raw Data'!W486</f>
        <v/>
      </c>
      <c r="K487">
        <f>'Raw Data'!X486</f>
        <v>2</v>
      </c>
      <c r="L487">
        <f>'Raw Data'!Y486</f>
        <v>1</v>
      </c>
      <c r="M487" t="str">
        <f>'Raw Data'!Z486</f>
        <v/>
      </c>
      <c r="N487" t="str">
        <f>'Raw Data'!AA486</f>
        <v/>
      </c>
      <c r="O487">
        <f>'Raw Data'!AB486</f>
        <v>2</v>
      </c>
      <c r="P487">
        <f>'Raw Data'!AC486</f>
        <v>4</v>
      </c>
    </row>
    <row r="488" spans="1:16" x14ac:dyDescent="0.35">
      <c r="A488" s="9" t="str">
        <f>'Raw Data'!A488</f>
        <v>VPD-171</v>
      </c>
      <c r="B488" s="9" t="str">
        <f>'Raw Data'!B488</f>
        <v>WEBE*3.0*8</v>
      </c>
      <c r="C488" s="9" t="str">
        <f>'Raw Data'!C488</f>
        <v>VOCCB Approved to Install</v>
      </c>
      <c r="D488" s="9" t="str">
        <f>'Raw Data'!D488</f>
        <v>VOCCB Approved to Install</v>
      </c>
      <c r="E488">
        <f>'Raw Data'!R487</f>
        <v>2</v>
      </c>
      <c r="F488">
        <f>'Raw Data'!S487</f>
        <v>2</v>
      </c>
      <c r="G488" s="13">
        <f>'Raw Data'!T487</f>
        <v>2</v>
      </c>
      <c r="H488">
        <f>'Raw Data'!U487</f>
        <v>3</v>
      </c>
      <c r="I488" t="str">
        <f>'Raw Data'!V487</f>
        <v/>
      </c>
      <c r="J488" t="str">
        <f>'Raw Data'!W487</f>
        <v/>
      </c>
      <c r="K488">
        <f>'Raw Data'!X487</f>
        <v>2</v>
      </c>
      <c r="L488">
        <f>'Raw Data'!Y487</f>
        <v>1</v>
      </c>
      <c r="M488" t="str">
        <f>'Raw Data'!Z487</f>
        <v/>
      </c>
      <c r="N488" t="str">
        <f>'Raw Data'!AA487</f>
        <v/>
      </c>
      <c r="O488">
        <f>'Raw Data'!AB487</f>
        <v>1</v>
      </c>
      <c r="P488">
        <f>'Raw Data'!AC487</f>
        <v>3</v>
      </c>
    </row>
    <row r="489" spans="1:16" x14ac:dyDescent="0.35">
      <c r="A489" s="9" t="str">
        <f>'Raw Data'!A489</f>
        <v>VPD-170</v>
      </c>
      <c r="B489" s="9" t="str">
        <f>'Raw Data'!B489</f>
        <v>PRCA*4.5*382</v>
      </c>
      <c r="C489" s="9" t="str">
        <f>'Raw Data'!C489</f>
        <v>VOCCB Approved to Install</v>
      </c>
      <c r="D489" s="9" t="str">
        <f>'Raw Data'!D489</f>
        <v>VOCCB Approved to Install</v>
      </c>
      <c r="E489">
        <f>'Raw Data'!R488</f>
        <v>2</v>
      </c>
      <c r="F489">
        <f>'Raw Data'!S488</f>
        <v>2</v>
      </c>
      <c r="G489" s="13" t="str">
        <f>'Raw Data'!T488</f>
        <v/>
      </c>
      <c r="H489" t="str">
        <f>'Raw Data'!U488</f>
        <v/>
      </c>
      <c r="I489" t="str">
        <f>'Raw Data'!V488</f>
        <v/>
      </c>
      <c r="J489" t="str">
        <f>'Raw Data'!W488</f>
        <v/>
      </c>
      <c r="K489" t="str">
        <f>'Raw Data'!X488</f>
        <v/>
      </c>
      <c r="L489" t="str">
        <f>'Raw Data'!Y488</f>
        <v/>
      </c>
      <c r="M489" t="str">
        <f>'Raw Data'!Z488</f>
        <v/>
      </c>
      <c r="N489" t="str">
        <f>'Raw Data'!AA488</f>
        <v/>
      </c>
      <c r="O489">
        <f>'Raw Data'!AB488</f>
        <v>1</v>
      </c>
      <c r="P489">
        <f>'Raw Data'!AC488</f>
        <v>1</v>
      </c>
    </row>
    <row r="490" spans="1:16" x14ac:dyDescent="0.35">
      <c r="A490" s="9" t="str">
        <f>'Raw Data'!A490</f>
        <v>VPD-169</v>
      </c>
      <c r="B490" s="9" t="str">
        <f>'Raw Data'!B490</f>
        <v>IB*2.0*703</v>
      </c>
      <c r="C490" s="9" t="str">
        <f>'Raw Data'!C490</f>
        <v>VOCCB Approved to Install</v>
      </c>
      <c r="D490" s="9" t="str">
        <f>'Raw Data'!D490</f>
        <v>VOCCB Approved to Install</v>
      </c>
      <c r="E490">
        <f>'Raw Data'!R489</f>
        <v>2</v>
      </c>
      <c r="F490">
        <f>'Raw Data'!S489</f>
        <v>2</v>
      </c>
      <c r="G490" s="13">
        <f>'Raw Data'!T489</f>
        <v>4</v>
      </c>
      <c r="H490">
        <f>'Raw Data'!U489</f>
        <v>2</v>
      </c>
      <c r="I490" t="str">
        <f>'Raw Data'!V489</f>
        <v/>
      </c>
      <c r="J490" t="str">
        <f>'Raw Data'!W489</f>
        <v/>
      </c>
      <c r="K490">
        <f>'Raw Data'!X489</f>
        <v>1</v>
      </c>
      <c r="L490">
        <f>'Raw Data'!Y489</f>
        <v>3</v>
      </c>
      <c r="M490" t="str">
        <f>'Raw Data'!Z489</f>
        <v/>
      </c>
      <c r="N490" t="str">
        <f>'Raw Data'!AA489</f>
        <v/>
      </c>
      <c r="O490">
        <f>'Raw Data'!AB489</f>
        <v>1</v>
      </c>
      <c r="P490">
        <f>'Raw Data'!AC489</f>
        <v>4</v>
      </c>
    </row>
    <row r="491" spans="1:16" x14ac:dyDescent="0.35">
      <c r="A491" s="9" t="str">
        <f>'Raw Data'!A491</f>
        <v>VPD-168</v>
      </c>
      <c r="B491" s="9" t="str">
        <f>'Raw Data'!B491</f>
        <v>EDP*2.0*15</v>
      </c>
      <c r="C491" s="9" t="str">
        <f>'Raw Data'!C491</f>
        <v>VOCCB Approved to Install</v>
      </c>
      <c r="D491" s="9" t="str">
        <f>'Raw Data'!D491</f>
        <v>VOCCB Approved to Install</v>
      </c>
      <c r="E491">
        <f>'Raw Data'!R490</f>
        <v>2</v>
      </c>
      <c r="F491">
        <f>'Raw Data'!S490</f>
        <v>2</v>
      </c>
      <c r="G491" s="13">
        <f>'Raw Data'!T490</f>
        <v>4</v>
      </c>
      <c r="H491">
        <f>'Raw Data'!U490</f>
        <v>4</v>
      </c>
      <c r="I491" t="str">
        <f>'Raw Data'!V490</f>
        <v/>
      </c>
      <c r="J491" t="str">
        <f>'Raw Data'!W490</f>
        <v/>
      </c>
      <c r="K491">
        <f>'Raw Data'!X490</f>
        <v>1</v>
      </c>
      <c r="L491">
        <f>'Raw Data'!Y490</f>
        <v>1</v>
      </c>
      <c r="M491" t="str">
        <f>'Raw Data'!Z490</f>
        <v/>
      </c>
      <c r="N491" t="str">
        <f>'Raw Data'!AA490</f>
        <v/>
      </c>
      <c r="O491">
        <f>'Raw Data'!AB490</f>
        <v>2</v>
      </c>
      <c r="P491">
        <f>'Raw Data'!AC490</f>
        <v>5</v>
      </c>
    </row>
    <row r="492" spans="1:16" x14ac:dyDescent="0.35">
      <c r="A492" s="9" t="str">
        <f>'Raw Data'!A492</f>
        <v>VPD-167</v>
      </c>
      <c r="B492" s="9" t="str">
        <f>'Raw Data'!B492</f>
        <v>SD*5.3*782</v>
      </c>
      <c r="C492" s="9" t="str">
        <f>'Raw Data'!C492</f>
        <v>VOCCB Approved to Install</v>
      </c>
      <c r="D492" s="9" t="str">
        <f>'Raw Data'!D492</f>
        <v>VOCCB Approved to Install</v>
      </c>
      <c r="E492">
        <f>'Raw Data'!R491</f>
        <v>2</v>
      </c>
      <c r="F492">
        <f>'Raw Data'!S491</f>
        <v>2</v>
      </c>
      <c r="G492" s="13">
        <f>'Raw Data'!T491</f>
        <v>1</v>
      </c>
      <c r="H492">
        <f>'Raw Data'!U491</f>
        <v>2</v>
      </c>
      <c r="I492" t="str">
        <f>'Raw Data'!V491</f>
        <v/>
      </c>
      <c r="J492" t="str">
        <f>'Raw Data'!W491</f>
        <v/>
      </c>
      <c r="K492">
        <f>'Raw Data'!X491</f>
        <v>2</v>
      </c>
      <c r="L492">
        <f>'Raw Data'!Y491</f>
        <v>1</v>
      </c>
      <c r="M492" t="str">
        <f>'Raw Data'!Z491</f>
        <v/>
      </c>
      <c r="N492" t="str">
        <f>'Raw Data'!AA491</f>
        <v/>
      </c>
      <c r="O492">
        <f>'Raw Data'!AB491</f>
        <v>1</v>
      </c>
      <c r="P492">
        <f>'Raw Data'!AC491</f>
        <v>2</v>
      </c>
    </row>
    <row r="493" spans="1:16" x14ac:dyDescent="0.35">
      <c r="A493" s="9" t="str">
        <f>'Raw Data'!A493</f>
        <v>VPD-166</v>
      </c>
      <c r="B493" s="9" t="str">
        <f>'Raw Data'!B493</f>
        <v>XU*8.0*749</v>
      </c>
      <c r="C493" s="9" t="str">
        <f>'Raw Data'!C493</f>
        <v>Returned for VOCCB Review</v>
      </c>
      <c r="D493" s="9" t="str">
        <f>'Raw Data'!D493</f>
        <v>Returned for VOCCB Review</v>
      </c>
      <c r="E493">
        <f>'Raw Data'!R492</f>
        <v>3</v>
      </c>
      <c r="F493">
        <f>'Raw Data'!S492</f>
        <v>3</v>
      </c>
      <c r="G493" s="13" t="str">
        <f>'Raw Data'!T492</f>
        <v/>
      </c>
      <c r="H493">
        <f>'Raw Data'!U492</f>
        <v>2</v>
      </c>
      <c r="I493" t="str">
        <f>'Raw Data'!V492</f>
        <v/>
      </c>
      <c r="J493">
        <f>'Raw Data'!W492</f>
        <v>242</v>
      </c>
      <c r="K493" t="str">
        <f>'Raw Data'!X492</f>
        <v/>
      </c>
      <c r="L493">
        <f>'Raw Data'!Y492</f>
        <v>1</v>
      </c>
      <c r="M493" t="str">
        <f>'Raw Data'!Z492</f>
        <v/>
      </c>
      <c r="N493">
        <f>'Raw Data'!AA492</f>
        <v>-241</v>
      </c>
      <c r="O493">
        <f>'Raw Data'!AB492</f>
        <v>1</v>
      </c>
      <c r="P493">
        <f>'Raw Data'!AC492</f>
        <v>2</v>
      </c>
    </row>
    <row r="494" spans="1:16" x14ac:dyDescent="0.35">
      <c r="A494" s="9" t="str">
        <f>'Raw Data'!A494</f>
        <v>VPD-165</v>
      </c>
      <c r="B494" s="9" t="str">
        <f>'Raw Data'!B494</f>
        <v>XOBV*1.6*7</v>
      </c>
      <c r="C494" s="9" t="str">
        <f>'Raw Data'!C494</f>
        <v>Returned for VOCCB Review</v>
      </c>
      <c r="D494" s="9" t="str">
        <f>'Raw Data'!D494</f>
        <v>Returned for VOCCB Review</v>
      </c>
      <c r="E494">
        <f>'Raw Data'!R493</f>
        <v>3</v>
      </c>
      <c r="F494">
        <f>'Raw Data'!S493</f>
        <v>3</v>
      </c>
      <c r="G494" s="13" t="str">
        <f>'Raw Data'!T493</f>
        <v/>
      </c>
      <c r="H494" t="str">
        <f>'Raw Data'!U493</f>
        <v/>
      </c>
      <c r="I494" t="str">
        <f>'Raw Data'!V493</f>
        <v/>
      </c>
      <c r="J494" t="str">
        <f>'Raw Data'!W493</f>
        <v/>
      </c>
      <c r="K494" t="str">
        <f>'Raw Data'!X493</f>
        <v/>
      </c>
      <c r="L494" t="str">
        <f>'Raw Data'!Y493</f>
        <v/>
      </c>
      <c r="M494" t="str">
        <f>'Raw Data'!Z493</f>
        <v/>
      </c>
      <c r="N494" t="str">
        <f>'Raw Data'!AA493</f>
        <v/>
      </c>
      <c r="O494">
        <f>'Raw Data'!AB493</f>
        <v>1</v>
      </c>
      <c r="P494">
        <f>'Raw Data'!AC493</f>
        <v>1</v>
      </c>
    </row>
    <row r="495" spans="1:16" x14ac:dyDescent="0.35">
      <c r="A495" s="9" t="str">
        <f>'Raw Data'!A495</f>
        <v>VPD-164</v>
      </c>
      <c r="B495" s="9" t="str">
        <f>'Raw Data'!B495</f>
        <v>SD*5.3*775</v>
      </c>
      <c r="C495" s="9" t="str">
        <f>'Raw Data'!C495</f>
        <v>VOCCB Approved to Install</v>
      </c>
      <c r="D495" s="9" t="str">
        <f>'Raw Data'!D495</f>
        <v>VOCCB Approved to Install</v>
      </c>
      <c r="E495">
        <f>'Raw Data'!R494</f>
        <v>3</v>
      </c>
      <c r="F495">
        <f>'Raw Data'!S494</f>
        <v>3</v>
      </c>
      <c r="G495" s="13" t="str">
        <f>'Raw Data'!T494</f>
        <v/>
      </c>
      <c r="H495" t="str">
        <f>'Raw Data'!U494</f>
        <v/>
      </c>
      <c r="I495" t="str">
        <f>'Raw Data'!V494</f>
        <v/>
      </c>
      <c r="J495" t="str">
        <f>'Raw Data'!W494</f>
        <v/>
      </c>
      <c r="K495" t="str">
        <f>'Raw Data'!X494</f>
        <v/>
      </c>
      <c r="L495" t="str">
        <f>'Raw Data'!Y494</f>
        <v/>
      </c>
      <c r="M495" t="str">
        <f>'Raw Data'!Z494</f>
        <v/>
      </c>
      <c r="N495" t="str">
        <f>'Raw Data'!AA494</f>
        <v/>
      </c>
      <c r="O495">
        <f>'Raw Data'!AB494</f>
        <v>1</v>
      </c>
      <c r="P495">
        <f>'Raw Data'!AC494</f>
        <v>1</v>
      </c>
    </row>
    <row r="496" spans="1:16" x14ac:dyDescent="0.35">
      <c r="A496" s="9" t="str">
        <f>'Raw Data'!A496</f>
        <v>VPD-163</v>
      </c>
      <c r="B496" s="9" t="str">
        <f>'Raw Data'!B496</f>
        <v>WEBN*1.1*21</v>
      </c>
      <c r="C496" s="9" t="str">
        <f>'Raw Data'!C496</f>
        <v>VOCCB Approved to Install</v>
      </c>
      <c r="D496" s="9" t="str">
        <f>'Raw Data'!D496</f>
        <v>VOCCB Approved to Install</v>
      </c>
      <c r="E496">
        <f>'Raw Data'!R495</f>
        <v>3</v>
      </c>
      <c r="F496">
        <f>'Raw Data'!S495</f>
        <v>3</v>
      </c>
      <c r="G496" s="13" t="str">
        <f>'Raw Data'!T495</f>
        <v/>
      </c>
      <c r="H496">
        <f>'Raw Data'!U495</f>
        <v>2</v>
      </c>
      <c r="I496" t="str">
        <f>'Raw Data'!V495</f>
        <v/>
      </c>
      <c r="J496">
        <f>'Raw Data'!W495</f>
        <v>242</v>
      </c>
      <c r="K496" t="str">
        <f>'Raw Data'!X495</f>
        <v/>
      </c>
      <c r="L496">
        <f>'Raw Data'!Y495</f>
        <v>1</v>
      </c>
      <c r="M496" t="str">
        <f>'Raw Data'!Z495</f>
        <v/>
      </c>
      <c r="N496">
        <f>'Raw Data'!AA495</f>
        <v>-241</v>
      </c>
      <c r="O496">
        <f>'Raw Data'!AB495</f>
        <v>1</v>
      </c>
      <c r="P496">
        <f>'Raw Data'!AC495</f>
        <v>2</v>
      </c>
    </row>
    <row r="497" spans="1:16" x14ac:dyDescent="0.35">
      <c r="A497" s="9" t="str">
        <f>'Raw Data'!A497</f>
        <v>VPD-162</v>
      </c>
      <c r="B497" s="9" t="str">
        <f>'Raw Data'!B497</f>
        <v>TIU*1.0*338</v>
      </c>
      <c r="C497" s="9" t="str">
        <f>'Raw Data'!C497</f>
        <v>VOCCB Approved to Install</v>
      </c>
      <c r="D497" s="9" t="str">
        <f>'Raw Data'!D497</f>
        <v>VOCCB Approved to Install</v>
      </c>
      <c r="E497">
        <f>'Raw Data'!R496</f>
        <v>3</v>
      </c>
      <c r="F497">
        <f>'Raw Data'!S496</f>
        <v>3</v>
      </c>
      <c r="G497" s="13" t="str">
        <f>'Raw Data'!T496</f>
        <v/>
      </c>
      <c r="H497" t="str">
        <f>'Raw Data'!U496</f>
        <v/>
      </c>
      <c r="I497" t="str">
        <f>'Raw Data'!V496</f>
        <v/>
      </c>
      <c r="J497" t="str">
        <f>'Raw Data'!W496</f>
        <v/>
      </c>
      <c r="K497" t="str">
        <f>'Raw Data'!X496</f>
        <v/>
      </c>
      <c r="L497" t="str">
        <f>'Raw Data'!Y496</f>
        <v/>
      </c>
      <c r="M497" t="str">
        <f>'Raw Data'!Z496</f>
        <v/>
      </c>
      <c r="N497" t="str">
        <f>'Raw Data'!AA496</f>
        <v/>
      </c>
      <c r="O497">
        <f>'Raw Data'!AB496</f>
        <v>1</v>
      </c>
      <c r="P497">
        <f>'Raw Data'!AC496</f>
        <v>1</v>
      </c>
    </row>
    <row r="498" spans="1:16" x14ac:dyDescent="0.35">
      <c r="A498" s="9" t="str">
        <f>'Raw Data'!A498</f>
        <v>VPD-161</v>
      </c>
      <c r="B498" s="9" t="str">
        <f>'Raw Data'!B498</f>
        <v>EC*2.0*152</v>
      </c>
      <c r="C498" s="9" t="str">
        <f>'Raw Data'!C498</f>
        <v>VOCCB Approved to Install</v>
      </c>
      <c r="D498" s="9" t="str">
        <f>'Raw Data'!D498</f>
        <v>VOCCB Approved to Install</v>
      </c>
      <c r="E498">
        <f>'Raw Data'!R497</f>
        <v>3</v>
      </c>
      <c r="F498">
        <f>'Raw Data'!S497</f>
        <v>4</v>
      </c>
      <c r="G498" s="13">
        <f>'Raw Data'!T497</f>
        <v>1</v>
      </c>
      <c r="H498">
        <f>'Raw Data'!U497</f>
        <v>2</v>
      </c>
      <c r="I498" t="str">
        <f>'Raw Data'!V497</f>
        <v/>
      </c>
      <c r="J498" t="str">
        <f>'Raw Data'!W497</f>
        <v/>
      </c>
      <c r="K498">
        <f>'Raw Data'!X497</f>
        <v>2</v>
      </c>
      <c r="L498">
        <f>'Raw Data'!Y497</f>
        <v>1</v>
      </c>
      <c r="M498" t="str">
        <f>'Raw Data'!Z497</f>
        <v/>
      </c>
      <c r="N498" t="str">
        <f>'Raw Data'!AA497</f>
        <v/>
      </c>
      <c r="O498">
        <f>'Raw Data'!AB497</f>
        <v>1</v>
      </c>
      <c r="P498">
        <f>'Raw Data'!AC497</f>
        <v>2</v>
      </c>
    </row>
    <row r="499" spans="1:16" x14ac:dyDescent="0.35">
      <c r="A499" s="9" t="str">
        <f>'Raw Data'!A499</f>
        <v>VPD-160</v>
      </c>
      <c r="B499" s="9" t="str">
        <f>'Raw Data'!B499</f>
        <v>MAG*3.0*289</v>
      </c>
      <c r="C499" s="9" t="str">
        <f>'Raw Data'!C499</f>
        <v>VOCCB Approved to Install</v>
      </c>
      <c r="D499" s="9" t="str">
        <f>'Raw Data'!D499</f>
        <v>VOCCB Approved to Install</v>
      </c>
      <c r="E499">
        <f>'Raw Data'!R498</f>
        <v>2</v>
      </c>
      <c r="F499">
        <f>'Raw Data'!S498</f>
        <v>2</v>
      </c>
      <c r="G499" s="13">
        <f>'Raw Data'!T498</f>
        <v>6</v>
      </c>
      <c r="H499">
        <f>'Raw Data'!U498</f>
        <v>7</v>
      </c>
      <c r="I499" t="str">
        <f>'Raw Data'!V498</f>
        <v/>
      </c>
      <c r="J499" t="str">
        <f>'Raw Data'!W498</f>
        <v/>
      </c>
      <c r="K499">
        <f>'Raw Data'!X498</f>
        <v>2</v>
      </c>
      <c r="L499">
        <f>'Raw Data'!Y498</f>
        <v>1</v>
      </c>
      <c r="M499" t="str">
        <f>'Raw Data'!Z498</f>
        <v/>
      </c>
      <c r="N499" t="str">
        <f>'Raw Data'!AA498</f>
        <v/>
      </c>
      <c r="O499">
        <f>'Raw Data'!AB498</f>
        <v>1</v>
      </c>
      <c r="P499">
        <f>'Raw Data'!AC498</f>
        <v>7</v>
      </c>
    </row>
    <row r="500" spans="1:16" x14ac:dyDescent="0.35">
      <c r="A500" s="9" t="str">
        <f>'Raw Data'!A500</f>
        <v>VPD-159</v>
      </c>
      <c r="B500" s="9" t="str">
        <f>'Raw Data'!B500</f>
        <v>PSJ*5.0*419</v>
      </c>
      <c r="C500" s="9" t="str">
        <f>'Raw Data'!C500</f>
        <v>VOCCB Approved to Install</v>
      </c>
      <c r="D500" s="9" t="str">
        <f>'Raw Data'!D500</f>
        <v>VOCCB Approved to Install</v>
      </c>
      <c r="E500">
        <f>'Raw Data'!R499</f>
        <v>2</v>
      </c>
      <c r="F500">
        <f>'Raw Data'!S499</f>
        <v>2</v>
      </c>
      <c r="G500" s="13">
        <f>'Raw Data'!T499</f>
        <v>5</v>
      </c>
      <c r="H500">
        <f>'Raw Data'!U499</f>
        <v>4</v>
      </c>
      <c r="I500" t="str">
        <f>'Raw Data'!V499</f>
        <v/>
      </c>
      <c r="J500" t="str">
        <f>'Raw Data'!W499</f>
        <v/>
      </c>
      <c r="K500">
        <f>'Raw Data'!X499</f>
        <v>2</v>
      </c>
      <c r="L500">
        <f>'Raw Data'!Y499</f>
        <v>3</v>
      </c>
      <c r="M500" t="str">
        <f>'Raw Data'!Z499</f>
        <v/>
      </c>
      <c r="N500" t="str">
        <f>'Raw Data'!AA499</f>
        <v/>
      </c>
      <c r="O500">
        <f>'Raw Data'!AB499</f>
        <v>1</v>
      </c>
      <c r="P500">
        <f>'Raw Data'!AC499</f>
        <v>6</v>
      </c>
    </row>
    <row r="501" spans="1:16" x14ac:dyDescent="0.35">
      <c r="A501" s="9" t="str">
        <f>'Raw Data'!A501</f>
        <v>VPD-158</v>
      </c>
      <c r="B501" s="9" t="str">
        <f>'Raw Data'!B501</f>
        <v>IB*2.0*697, DG*5.3*1035, OR*3.0*546</v>
      </c>
      <c r="C501" s="9" t="str">
        <f>'Raw Data'!C501</f>
        <v>VOCCB Approved to Install</v>
      </c>
      <c r="D501" s="9" t="str">
        <f>'Raw Data'!D501</f>
        <v>VOCCB Approved to Install</v>
      </c>
      <c r="E501">
        <f>'Raw Data'!R500</f>
        <v>1</v>
      </c>
      <c r="F501">
        <f>'Raw Data'!S500</f>
        <v>2</v>
      </c>
      <c r="G501" s="13">
        <f>'Raw Data'!T500</f>
        <v>3</v>
      </c>
      <c r="H501">
        <f>'Raw Data'!U500</f>
        <v>4</v>
      </c>
      <c r="I501" t="str">
        <f>'Raw Data'!V500</f>
        <v/>
      </c>
      <c r="J501" t="str">
        <f>'Raw Data'!W500</f>
        <v/>
      </c>
      <c r="K501">
        <f>'Raw Data'!X500</f>
        <v>2</v>
      </c>
      <c r="L501">
        <f>'Raw Data'!Y500</f>
        <v>1</v>
      </c>
      <c r="M501" t="str">
        <f>'Raw Data'!Z500</f>
        <v/>
      </c>
      <c r="N501" t="str">
        <f>'Raw Data'!AA500</f>
        <v/>
      </c>
      <c r="O501">
        <f>'Raw Data'!AB500</f>
        <v>1</v>
      </c>
      <c r="P501">
        <f>'Raw Data'!AC500</f>
        <v>4</v>
      </c>
    </row>
    <row r="502" spans="1:16" x14ac:dyDescent="0.35">
      <c r="A502" s="9" t="str">
        <f>'Raw Data'!A502</f>
        <v>VPD-157</v>
      </c>
      <c r="B502" s="9" t="str">
        <f>'Raw Data'!B502</f>
        <v>YS*5.01*177</v>
      </c>
      <c r="C502" s="9" t="str">
        <f>'Raw Data'!C502</f>
        <v>VOCCB Approved to Install</v>
      </c>
      <c r="D502" s="9" t="str">
        <f>'Raw Data'!D502</f>
        <v>VOCCB Approved to Install</v>
      </c>
      <c r="E502">
        <f>'Raw Data'!R501</f>
        <v>2</v>
      </c>
      <c r="F502">
        <f>'Raw Data'!S501</f>
        <v>2</v>
      </c>
      <c r="G502" s="13">
        <f>'Raw Data'!T501</f>
        <v>2</v>
      </c>
      <c r="H502">
        <f>'Raw Data'!U501</f>
        <v>5</v>
      </c>
      <c r="I502" t="str">
        <f>'Raw Data'!V501</f>
        <v/>
      </c>
      <c r="J502" t="str">
        <f>'Raw Data'!W501</f>
        <v/>
      </c>
      <c r="K502">
        <f>'Raw Data'!X501</f>
        <v>5</v>
      </c>
      <c r="L502">
        <f>'Raw Data'!Y501</f>
        <v>2</v>
      </c>
      <c r="M502" t="str">
        <f>'Raw Data'!Z501</f>
        <v/>
      </c>
      <c r="N502" t="str">
        <f>'Raw Data'!AA501</f>
        <v/>
      </c>
      <c r="O502">
        <f>'Raw Data'!AB501</f>
        <v>1</v>
      </c>
      <c r="P502">
        <f>'Raw Data'!AC501</f>
        <v>6</v>
      </c>
    </row>
    <row r="503" spans="1:16" x14ac:dyDescent="0.35">
      <c r="A503" s="9" t="str">
        <f>'Raw Data'!A503</f>
        <v>VPD-156</v>
      </c>
      <c r="B503" s="9" t="str">
        <f>'Raw Data'!B503</f>
        <v>YS*5.01*174</v>
      </c>
      <c r="C503" s="9" t="str">
        <f>'Raw Data'!C503</f>
        <v>VOCCB Approved to Install</v>
      </c>
      <c r="D503" s="9" t="str">
        <f>'Raw Data'!D503</f>
        <v>VOCCB Approved to Install</v>
      </c>
      <c r="E503">
        <f>'Raw Data'!R502</f>
        <v>2</v>
      </c>
      <c r="F503">
        <f>'Raw Data'!S502</f>
        <v>3</v>
      </c>
      <c r="G503" s="13">
        <f>'Raw Data'!T502</f>
        <v>11</v>
      </c>
      <c r="H503">
        <f>'Raw Data'!U502</f>
        <v>13</v>
      </c>
      <c r="I503" t="str">
        <f>'Raw Data'!V502</f>
        <v/>
      </c>
      <c r="J503" t="str">
        <f>'Raw Data'!W502</f>
        <v/>
      </c>
      <c r="K503">
        <f>'Raw Data'!X502</f>
        <v>3</v>
      </c>
      <c r="L503">
        <f>'Raw Data'!Y502</f>
        <v>1</v>
      </c>
      <c r="M503" t="str">
        <f>'Raw Data'!Z502</f>
        <v/>
      </c>
      <c r="N503" t="str">
        <f>'Raw Data'!AA502</f>
        <v/>
      </c>
      <c r="O503">
        <f>'Raw Data'!AB502</f>
        <v>1</v>
      </c>
      <c r="P503">
        <f>'Raw Data'!AC502</f>
        <v>13</v>
      </c>
    </row>
    <row r="504" spans="1:16" x14ac:dyDescent="0.35">
      <c r="A504" s="9" t="str">
        <f>'Raw Data'!A504</f>
        <v>VPD-155</v>
      </c>
      <c r="B504" s="9" t="str">
        <f>'Raw Data'!B504</f>
        <v>MAG*3.0*301</v>
      </c>
      <c r="C504" s="9" t="str">
        <f>'Raw Data'!C504</f>
        <v>VOCCB Approved to Install</v>
      </c>
      <c r="D504" s="9" t="str">
        <f>'Raw Data'!D504</f>
        <v>VOCCB Approved to Install</v>
      </c>
      <c r="E504">
        <f>'Raw Data'!R503</f>
        <v>2</v>
      </c>
      <c r="F504">
        <f>'Raw Data'!S503</f>
        <v>3</v>
      </c>
      <c r="G504" s="13">
        <f>'Raw Data'!T503</f>
        <v>3</v>
      </c>
      <c r="H504">
        <f>'Raw Data'!U503</f>
        <v>3</v>
      </c>
      <c r="I504" t="str">
        <f>'Raw Data'!V503</f>
        <v/>
      </c>
      <c r="J504" t="str">
        <f>'Raw Data'!W503</f>
        <v/>
      </c>
      <c r="K504">
        <f>'Raw Data'!X503</f>
        <v>2</v>
      </c>
      <c r="L504">
        <f>'Raw Data'!Y503</f>
        <v>2</v>
      </c>
      <c r="M504" t="str">
        <f>'Raw Data'!Z503</f>
        <v/>
      </c>
      <c r="N504" t="str">
        <f>'Raw Data'!AA503</f>
        <v/>
      </c>
      <c r="O504">
        <f>'Raw Data'!AB503</f>
        <v>1</v>
      </c>
      <c r="P504">
        <f>'Raw Data'!AC503</f>
        <v>4</v>
      </c>
    </row>
    <row r="505" spans="1:16" x14ac:dyDescent="0.35">
      <c r="A505" s="9" t="str">
        <f>'Raw Data'!A505</f>
        <v>VPD-154</v>
      </c>
      <c r="B505" s="9" t="str">
        <f>'Raw Data'!B505</f>
        <v>DG*5.3*1054</v>
      </c>
      <c r="C505" s="9" t="str">
        <f>'Raw Data'!C505</f>
        <v>VOCCB Approved to Install</v>
      </c>
      <c r="D505" s="9" t="str">
        <f>'Raw Data'!D505</f>
        <v>VOCCB Approved to Install</v>
      </c>
      <c r="E505">
        <f>'Raw Data'!R504</f>
        <v>2</v>
      </c>
      <c r="F505">
        <f>'Raw Data'!S504</f>
        <v>3</v>
      </c>
      <c r="G505" s="13">
        <f>'Raw Data'!T504</f>
        <v>3</v>
      </c>
      <c r="H505">
        <f>'Raw Data'!U504</f>
        <v>3</v>
      </c>
      <c r="I505" t="str">
        <f>'Raw Data'!V504</f>
        <v/>
      </c>
      <c r="J505" t="str">
        <f>'Raw Data'!W504</f>
        <v/>
      </c>
      <c r="K505">
        <f>'Raw Data'!X504</f>
        <v>2</v>
      </c>
      <c r="L505">
        <f>'Raw Data'!Y504</f>
        <v>2</v>
      </c>
      <c r="M505" t="str">
        <f>'Raw Data'!Z504</f>
        <v/>
      </c>
      <c r="N505" t="str">
        <f>'Raw Data'!AA504</f>
        <v/>
      </c>
      <c r="O505">
        <f>'Raw Data'!AB504</f>
        <v>1</v>
      </c>
      <c r="P505">
        <f>'Raw Data'!AC504</f>
        <v>4</v>
      </c>
    </row>
    <row r="506" spans="1:16" x14ac:dyDescent="0.35">
      <c r="A506" s="9" t="str">
        <f>'Raw Data'!A506</f>
        <v>VPD-153</v>
      </c>
      <c r="B506" s="9" t="str">
        <f>'Raw Data'!B506</f>
        <v>JLV*2.9*7</v>
      </c>
      <c r="C506" s="9" t="str">
        <f>'Raw Data'!C506</f>
        <v>VOCCB Approved to Install</v>
      </c>
      <c r="D506" s="9" t="str">
        <f>'Raw Data'!D506</f>
        <v>VOCCB Approved to Install</v>
      </c>
      <c r="E506">
        <f>'Raw Data'!R505</f>
        <v>2</v>
      </c>
      <c r="F506">
        <f>'Raw Data'!S505</f>
        <v>3</v>
      </c>
      <c r="G506" s="13">
        <f>'Raw Data'!T505</f>
        <v>3</v>
      </c>
      <c r="H506">
        <f>'Raw Data'!U505</f>
        <v>5</v>
      </c>
      <c r="I506" t="str">
        <f>'Raw Data'!V505</f>
        <v/>
      </c>
      <c r="J506" t="str">
        <f>'Raw Data'!W505</f>
        <v/>
      </c>
      <c r="K506">
        <f>'Raw Data'!X505</f>
        <v>3</v>
      </c>
      <c r="L506">
        <f>'Raw Data'!Y505</f>
        <v>1</v>
      </c>
      <c r="M506" t="str">
        <f>'Raw Data'!Z505</f>
        <v/>
      </c>
      <c r="N506" t="str">
        <f>'Raw Data'!AA505</f>
        <v/>
      </c>
      <c r="O506">
        <f>'Raw Data'!AB505</f>
        <v>2</v>
      </c>
      <c r="P506">
        <f>'Raw Data'!AC505</f>
        <v>6</v>
      </c>
    </row>
    <row r="507" spans="1:16" x14ac:dyDescent="0.35">
      <c r="A507" s="9" t="str">
        <f>'Raw Data'!A507</f>
        <v>VPD-152</v>
      </c>
      <c r="B507" s="9" t="str">
        <f>'Raw Data'!B507</f>
        <v>HDS*1.0*40</v>
      </c>
      <c r="C507" s="9" t="str">
        <f>'Raw Data'!C507</f>
        <v>VOCCB Approved to Install</v>
      </c>
      <c r="D507" s="9" t="str">
        <f>'Raw Data'!D507</f>
        <v>VOCCB Approved to Install</v>
      </c>
      <c r="E507">
        <f>'Raw Data'!R506</f>
        <v>1</v>
      </c>
      <c r="F507">
        <f>'Raw Data'!S506</f>
        <v>1</v>
      </c>
      <c r="G507" s="13" t="str">
        <f>'Raw Data'!T506</f>
        <v/>
      </c>
      <c r="H507" t="str">
        <f>'Raw Data'!U506</f>
        <v/>
      </c>
      <c r="I507" t="str">
        <f>'Raw Data'!V506</f>
        <v/>
      </c>
      <c r="J507" t="str">
        <f>'Raw Data'!W506</f>
        <v/>
      </c>
      <c r="K507" t="str">
        <f>'Raw Data'!X506</f>
        <v/>
      </c>
      <c r="L507" t="str">
        <f>'Raw Data'!Y506</f>
        <v/>
      </c>
      <c r="M507" t="str">
        <f>'Raw Data'!Z506</f>
        <v/>
      </c>
      <c r="N507" t="str">
        <f>'Raw Data'!AA506</f>
        <v/>
      </c>
      <c r="O507">
        <f>'Raw Data'!AB506</f>
        <v>1</v>
      </c>
      <c r="P507">
        <f>'Raw Data'!AC506</f>
        <v>1</v>
      </c>
    </row>
    <row r="508" spans="1:16" x14ac:dyDescent="0.35">
      <c r="A508" s="9" t="str">
        <f>'Raw Data'!A508</f>
        <v>VPD-151</v>
      </c>
      <c r="B508" s="9" t="str">
        <f>'Raw Data'!B508</f>
        <v>HDS*1.0*38</v>
      </c>
      <c r="C508" s="9" t="str">
        <f>'Raw Data'!C508</f>
        <v>VOCCB Approved to Install</v>
      </c>
      <c r="D508" s="9" t="str">
        <f>'Raw Data'!D508</f>
        <v>VOCCB Approved to Install</v>
      </c>
      <c r="E508">
        <f>'Raw Data'!R507</f>
        <v>1</v>
      </c>
      <c r="F508">
        <f>'Raw Data'!S507</f>
        <v>1</v>
      </c>
      <c r="G508" s="13" t="str">
        <f>'Raw Data'!T507</f>
        <v/>
      </c>
      <c r="H508" t="str">
        <f>'Raw Data'!U507</f>
        <v/>
      </c>
      <c r="I508" t="str">
        <f>'Raw Data'!V507</f>
        <v/>
      </c>
      <c r="J508" t="str">
        <f>'Raw Data'!W507</f>
        <v/>
      </c>
      <c r="K508" t="str">
        <f>'Raw Data'!X507</f>
        <v/>
      </c>
      <c r="L508" t="str">
        <f>'Raw Data'!Y507</f>
        <v/>
      </c>
      <c r="M508" t="str">
        <f>'Raw Data'!Z507</f>
        <v/>
      </c>
      <c r="N508" t="str">
        <f>'Raw Data'!AA507</f>
        <v/>
      </c>
      <c r="O508">
        <f>'Raw Data'!AB507</f>
        <v>1</v>
      </c>
      <c r="P508">
        <f>'Raw Data'!AC507</f>
        <v>1</v>
      </c>
    </row>
    <row r="509" spans="1:16" x14ac:dyDescent="0.35">
      <c r="A509" s="9" t="str">
        <f>'Raw Data'!A509</f>
        <v>VPD-150</v>
      </c>
      <c r="B509" s="9" t="str">
        <f>'Raw Data'!B509</f>
        <v>EAS*1.0*199</v>
      </c>
      <c r="C509" s="9" t="str">
        <f>'Raw Data'!C509</f>
        <v>VOCCB Approved to Install</v>
      </c>
      <c r="D509" s="9" t="str">
        <f>'Raw Data'!D509</f>
        <v>VOCCB Approved to Install</v>
      </c>
      <c r="E509">
        <f>'Raw Data'!R508</f>
        <v>1</v>
      </c>
      <c r="F509">
        <f>'Raw Data'!S508</f>
        <v>1</v>
      </c>
      <c r="G509" s="13" t="str">
        <f>'Raw Data'!T508</f>
        <v/>
      </c>
      <c r="H509" t="str">
        <f>'Raw Data'!U508</f>
        <v/>
      </c>
      <c r="I509" t="str">
        <f>'Raw Data'!V508</f>
        <v/>
      </c>
      <c r="J509" t="str">
        <f>'Raw Data'!W508</f>
        <v/>
      </c>
      <c r="K509" t="str">
        <f>'Raw Data'!X508</f>
        <v/>
      </c>
      <c r="L509" t="str">
        <f>'Raw Data'!Y508</f>
        <v/>
      </c>
      <c r="M509" t="str">
        <f>'Raw Data'!Z508</f>
        <v/>
      </c>
      <c r="N509" t="str">
        <f>'Raw Data'!AA508</f>
        <v/>
      </c>
      <c r="O509">
        <f>'Raw Data'!AB508</f>
        <v>1</v>
      </c>
      <c r="P509">
        <f>'Raw Data'!AC508</f>
        <v>1</v>
      </c>
    </row>
    <row r="510" spans="1:16" x14ac:dyDescent="0.35">
      <c r="A510" s="9" t="str">
        <f>'Raw Data'!A510</f>
        <v>VPD-149</v>
      </c>
      <c r="B510" s="9" t="str">
        <f>'Raw Data'!B510</f>
        <v>MHV*1.0*63</v>
      </c>
      <c r="C510" s="9" t="str">
        <f>'Raw Data'!C510</f>
        <v>VOCCB Approved to Install</v>
      </c>
      <c r="D510" s="9" t="str">
        <f>'Raw Data'!D510</f>
        <v>VOCCB Approved to Install</v>
      </c>
      <c r="E510">
        <f>'Raw Data'!R509</f>
        <v>1</v>
      </c>
      <c r="F510">
        <f>'Raw Data'!S509</f>
        <v>1</v>
      </c>
      <c r="G510" s="13" t="str">
        <f>'Raw Data'!T509</f>
        <v/>
      </c>
      <c r="H510" t="str">
        <f>'Raw Data'!U509</f>
        <v/>
      </c>
      <c r="I510" t="str">
        <f>'Raw Data'!V509</f>
        <v/>
      </c>
      <c r="J510" t="str">
        <f>'Raw Data'!W509</f>
        <v/>
      </c>
      <c r="K510" t="str">
        <f>'Raw Data'!X509</f>
        <v/>
      </c>
      <c r="L510" t="str">
        <f>'Raw Data'!Y509</f>
        <v/>
      </c>
      <c r="M510" t="str">
        <f>'Raw Data'!Z509</f>
        <v/>
      </c>
      <c r="N510" t="str">
        <f>'Raw Data'!AA509</f>
        <v/>
      </c>
      <c r="O510">
        <f>'Raw Data'!AB509</f>
        <v>1</v>
      </c>
      <c r="P510">
        <f>'Raw Data'!AC509</f>
        <v>1</v>
      </c>
    </row>
    <row r="511" spans="1:16" x14ac:dyDescent="0.35">
      <c r="A511" s="9" t="str">
        <f>'Raw Data'!A511</f>
        <v>VPD-148</v>
      </c>
      <c r="B511" s="9" t="str">
        <f>'Raw Data'!B511</f>
        <v>JLV*2.9*8</v>
      </c>
      <c r="C511" s="9" t="str">
        <f>'Raw Data'!C511</f>
        <v>VOCCB Approved to Install</v>
      </c>
      <c r="D511" s="9" t="str">
        <f>'Raw Data'!D511</f>
        <v>VOCCB Approved to Install</v>
      </c>
      <c r="E511">
        <f>'Raw Data'!R510</f>
        <v>2</v>
      </c>
      <c r="F511">
        <f>'Raw Data'!S510</f>
        <v>2</v>
      </c>
      <c r="G511" s="13" t="str">
        <f>'Raw Data'!T510</f>
        <v/>
      </c>
      <c r="H511" t="str">
        <f>'Raw Data'!U510</f>
        <v/>
      </c>
      <c r="I511" t="str">
        <f>'Raw Data'!V510</f>
        <v/>
      </c>
      <c r="J511" t="str">
        <f>'Raw Data'!W510</f>
        <v/>
      </c>
      <c r="K511" t="str">
        <f>'Raw Data'!X510</f>
        <v/>
      </c>
      <c r="L511" t="str">
        <f>'Raw Data'!Y510</f>
        <v/>
      </c>
      <c r="M511" t="str">
        <f>'Raw Data'!Z510</f>
        <v/>
      </c>
      <c r="N511" t="str">
        <f>'Raw Data'!AA510</f>
        <v/>
      </c>
      <c r="O511">
        <f>'Raw Data'!AB510</f>
        <v>1</v>
      </c>
      <c r="P511">
        <f>'Raw Data'!AC510</f>
        <v>1</v>
      </c>
    </row>
    <row r="512" spans="1:16" x14ac:dyDescent="0.35">
      <c r="A512" s="9" t="str">
        <f>'Raw Data'!A512</f>
        <v>VPD-147</v>
      </c>
      <c r="B512" s="9" t="str">
        <f>'Raw Data'!B512</f>
        <v>HDS*1.0*39</v>
      </c>
      <c r="C512" s="9" t="str">
        <f>'Raw Data'!C512</f>
        <v>VOCCB Approved to Install</v>
      </c>
      <c r="D512" s="9" t="str">
        <f>'Raw Data'!D512</f>
        <v>VOCCB Approved to Install</v>
      </c>
      <c r="E512">
        <f>'Raw Data'!R511</f>
        <v>2</v>
      </c>
      <c r="F512">
        <f>'Raw Data'!S511</f>
        <v>2</v>
      </c>
      <c r="G512" s="13" t="str">
        <f>'Raw Data'!T511</f>
        <v/>
      </c>
      <c r="H512" t="str">
        <f>'Raw Data'!U511</f>
        <v/>
      </c>
      <c r="I512" t="str">
        <f>'Raw Data'!V511</f>
        <v/>
      </c>
      <c r="J512" t="str">
        <f>'Raw Data'!W511</f>
        <v/>
      </c>
      <c r="K512" t="str">
        <f>'Raw Data'!X511</f>
        <v/>
      </c>
      <c r="L512" t="str">
        <f>'Raw Data'!Y511</f>
        <v/>
      </c>
      <c r="M512" t="str">
        <f>'Raw Data'!Z511</f>
        <v/>
      </c>
      <c r="N512" t="str">
        <f>'Raw Data'!AA511</f>
        <v/>
      </c>
      <c r="O512">
        <f>'Raw Data'!AB511</f>
        <v>1</v>
      </c>
      <c r="P512">
        <f>'Raw Data'!AC511</f>
        <v>1</v>
      </c>
    </row>
    <row r="513" spans="1:16" x14ac:dyDescent="0.35">
      <c r="A513" s="9" t="str">
        <f>'Raw Data'!A513</f>
        <v>VPD-145</v>
      </c>
      <c r="B513" s="9" t="str">
        <f>'Raw Data'!B513</f>
        <v xml:space="preserve">LR*5.2*542 </v>
      </c>
      <c r="C513" s="9" t="str">
        <f>'Raw Data'!C513</f>
        <v>VOCCB Approved to Install</v>
      </c>
      <c r="D513" s="9" t="str">
        <f>'Raw Data'!D513</f>
        <v>VOCCB Approved to Install</v>
      </c>
      <c r="E513">
        <f>'Raw Data'!R512</f>
        <v>2</v>
      </c>
      <c r="F513">
        <f>'Raw Data'!S512</f>
        <v>2</v>
      </c>
      <c r="G513" s="13" t="str">
        <f>'Raw Data'!T512</f>
        <v/>
      </c>
      <c r="H513" t="str">
        <f>'Raw Data'!U512</f>
        <v/>
      </c>
      <c r="I513" t="str">
        <f>'Raw Data'!V512</f>
        <v/>
      </c>
      <c r="J513" t="str">
        <f>'Raw Data'!W512</f>
        <v/>
      </c>
      <c r="K513" t="str">
        <f>'Raw Data'!X512</f>
        <v/>
      </c>
      <c r="L513" t="str">
        <f>'Raw Data'!Y512</f>
        <v/>
      </c>
      <c r="M513" t="str">
        <f>'Raw Data'!Z512</f>
        <v/>
      </c>
      <c r="N513" t="str">
        <f>'Raw Data'!AA512</f>
        <v/>
      </c>
      <c r="O513">
        <f>'Raw Data'!AB512</f>
        <v>1</v>
      </c>
      <c r="P513">
        <f>'Raw Data'!AC512</f>
        <v>1</v>
      </c>
    </row>
    <row r="514" spans="1:16" x14ac:dyDescent="0.35">
      <c r="A514" s="9" t="str">
        <f>'Raw Data'!A514</f>
        <v>VPD-144</v>
      </c>
      <c r="B514" s="9" t="str">
        <f>'Raw Data'!B514</f>
        <v>OR*3.0*556</v>
      </c>
      <c r="C514" s="9" t="str">
        <f>'Raw Data'!C514</f>
        <v>VOCCB Approved to Install</v>
      </c>
      <c r="D514" s="9" t="str">
        <f>'Raw Data'!D514</f>
        <v>VOCCB Approved to Install</v>
      </c>
      <c r="E514">
        <f>'Raw Data'!R513</f>
        <v>2</v>
      </c>
      <c r="F514">
        <f>'Raw Data'!S513</f>
        <v>2</v>
      </c>
      <c r="G514" s="13">
        <f>'Raw Data'!T513</f>
        <v>5</v>
      </c>
      <c r="H514">
        <f>'Raw Data'!U513</f>
        <v>5</v>
      </c>
      <c r="I514">
        <f>'Raw Data'!V513</f>
        <v>5</v>
      </c>
      <c r="J514" t="str">
        <f>'Raw Data'!W513</f>
        <v/>
      </c>
      <c r="K514">
        <f>'Raw Data'!X513</f>
        <v>2</v>
      </c>
      <c r="L514">
        <f>'Raw Data'!Y513</f>
        <v>2</v>
      </c>
      <c r="M514">
        <f>'Raw Data'!Z513</f>
        <v>2</v>
      </c>
      <c r="N514" t="str">
        <f>'Raw Data'!AA513</f>
        <v/>
      </c>
      <c r="O514">
        <f>'Raw Data'!AB513</f>
        <v>1</v>
      </c>
      <c r="P514">
        <f>'Raw Data'!AC513</f>
        <v>6</v>
      </c>
    </row>
    <row r="515" spans="1:16" x14ac:dyDescent="0.35">
      <c r="A515" s="9" t="str">
        <f>'Raw Data'!A515</f>
        <v>VPD-143</v>
      </c>
      <c r="B515" s="9" t="str">
        <f>'Raw Data'!B515</f>
        <v>MAG*3.0*255</v>
      </c>
      <c r="C515" s="9" t="str">
        <f>'Raw Data'!C515</f>
        <v>VOCCB Approved to Install</v>
      </c>
      <c r="D515" s="9" t="str">
        <f>'Raw Data'!D515</f>
        <v>VOCCB Approved to Install</v>
      </c>
      <c r="E515">
        <f>'Raw Data'!R514</f>
        <v>2</v>
      </c>
      <c r="F515">
        <f>'Raw Data'!S514</f>
        <v>2</v>
      </c>
      <c r="G515" s="13">
        <f>'Raw Data'!T514</f>
        <v>1</v>
      </c>
      <c r="H515">
        <f>'Raw Data'!U514</f>
        <v>3</v>
      </c>
      <c r="I515" t="str">
        <f>'Raw Data'!V514</f>
        <v/>
      </c>
      <c r="J515" t="str">
        <f>'Raw Data'!W514</f>
        <v/>
      </c>
      <c r="K515">
        <f>'Raw Data'!X514</f>
        <v>3</v>
      </c>
      <c r="L515">
        <f>'Raw Data'!Y514</f>
        <v>1</v>
      </c>
      <c r="M515" t="str">
        <f>'Raw Data'!Z514</f>
        <v/>
      </c>
      <c r="N515" t="str">
        <f>'Raw Data'!AA514</f>
        <v/>
      </c>
      <c r="O515">
        <f>'Raw Data'!AB514</f>
        <v>1</v>
      </c>
      <c r="P515">
        <f>'Raw Data'!AC514</f>
        <v>3</v>
      </c>
    </row>
    <row r="516" spans="1:16" x14ac:dyDescent="0.35">
      <c r="A516" s="9" t="str">
        <f>'Raw Data'!A516</f>
        <v>VPD-142</v>
      </c>
      <c r="B516" s="9" t="str">
        <f>'Raw Data'!B516</f>
        <v>MAG*3.0*267</v>
      </c>
      <c r="C516" s="9" t="str">
        <f>'Raw Data'!C516</f>
        <v>VOCCB Approved to Install</v>
      </c>
      <c r="D516" s="9" t="str">
        <f>'Raw Data'!D516</f>
        <v>VOCCB Approved to Install</v>
      </c>
      <c r="E516">
        <f>'Raw Data'!R515</f>
        <v>1</v>
      </c>
      <c r="F516">
        <f>'Raw Data'!S515</f>
        <v>1</v>
      </c>
      <c r="G516" s="13">
        <f>'Raw Data'!T515</f>
        <v>1</v>
      </c>
      <c r="H516">
        <f>'Raw Data'!U515</f>
        <v>1</v>
      </c>
      <c r="I516" t="str">
        <f>'Raw Data'!V515</f>
        <v/>
      </c>
      <c r="J516" t="str">
        <f>'Raw Data'!W515</f>
        <v/>
      </c>
      <c r="K516">
        <f>'Raw Data'!X515</f>
        <v>1</v>
      </c>
      <c r="L516">
        <f>'Raw Data'!Y515</f>
        <v>1</v>
      </c>
      <c r="M516" t="str">
        <f>'Raw Data'!Z515</f>
        <v/>
      </c>
      <c r="N516" t="str">
        <f>'Raw Data'!AA515</f>
        <v/>
      </c>
      <c r="O516">
        <f>'Raw Data'!AB515</f>
        <v>2</v>
      </c>
      <c r="P516">
        <f>'Raw Data'!AC515</f>
        <v>2</v>
      </c>
    </row>
    <row r="517" spans="1:16" x14ac:dyDescent="0.35">
      <c r="A517" s="9" t="str">
        <f>'Raw Data'!A517</f>
        <v>VPD-141</v>
      </c>
      <c r="B517" s="9" t="str">
        <f>'Raw Data'!B517</f>
        <v>CPRS 31b Follow up bundle</v>
      </c>
      <c r="C517" s="9" t="str">
        <f>'Raw Data'!C517</f>
        <v>VOCCB Approved to Install</v>
      </c>
      <c r="D517" s="9" t="str">
        <f>'Raw Data'!D517</f>
        <v>VOCCB Approved to Install</v>
      </c>
      <c r="E517">
        <f>'Raw Data'!R516</f>
        <v>1</v>
      </c>
      <c r="F517">
        <f>'Raw Data'!S516</f>
        <v>1</v>
      </c>
      <c r="G517" s="13">
        <f>'Raw Data'!T516</f>
        <v>6</v>
      </c>
      <c r="H517">
        <f>'Raw Data'!U516</f>
        <v>4</v>
      </c>
      <c r="I517">
        <f>'Raw Data'!V516</f>
        <v>6</v>
      </c>
      <c r="J517">
        <f>'Raw Data'!W516</f>
        <v>16</v>
      </c>
      <c r="K517">
        <f>'Raw Data'!X516</f>
        <v>11</v>
      </c>
      <c r="L517">
        <f>'Raw Data'!Y516</f>
        <v>13</v>
      </c>
      <c r="M517">
        <f>'Raw Data'!Z516</f>
        <v>11</v>
      </c>
      <c r="N517">
        <f>'Raw Data'!AA516</f>
        <v>1</v>
      </c>
      <c r="O517">
        <f>'Raw Data'!AB516</f>
        <v>1</v>
      </c>
      <c r="P517">
        <f>'Raw Data'!AC516</f>
        <v>16</v>
      </c>
    </row>
    <row r="518" spans="1:16" x14ac:dyDescent="0.35">
      <c r="A518" s="9" t="str">
        <f>'Raw Data'!A518</f>
        <v>VPD-140</v>
      </c>
      <c r="B518" s="9" t="str">
        <f>'Raw Data'!B518</f>
        <v>SD*5.3*785</v>
      </c>
      <c r="C518" s="9" t="str">
        <f>'Raw Data'!C518</f>
        <v>VOCCB Approved to Install</v>
      </c>
      <c r="D518" s="9" t="str">
        <f>'Raw Data'!D518</f>
        <v>VOCCB Approved to Install</v>
      </c>
      <c r="E518">
        <f>'Raw Data'!R517</f>
        <v>2</v>
      </c>
      <c r="F518">
        <f>'Raw Data'!S517</f>
        <v>2</v>
      </c>
      <c r="G518" s="13">
        <f>'Raw Data'!T517</f>
        <v>7</v>
      </c>
      <c r="H518">
        <f>'Raw Data'!U517</f>
        <v>8</v>
      </c>
      <c r="I518">
        <f>'Raw Data'!V517</f>
        <v>31</v>
      </c>
      <c r="J518">
        <f>'Raw Data'!W517</f>
        <v>31</v>
      </c>
      <c r="K518">
        <f>'Raw Data'!X517</f>
        <v>25</v>
      </c>
      <c r="L518">
        <f>'Raw Data'!Y517</f>
        <v>24</v>
      </c>
      <c r="M518">
        <f>'Raw Data'!Z517</f>
        <v>1</v>
      </c>
      <c r="N518">
        <f>'Raw Data'!AA517</f>
        <v>1</v>
      </c>
      <c r="O518">
        <f>'Raw Data'!AB517</f>
        <v>2</v>
      </c>
      <c r="P518">
        <f>'Raw Data'!AC517</f>
        <v>32</v>
      </c>
    </row>
    <row r="519" spans="1:16" x14ac:dyDescent="0.35">
      <c r="A519" s="9" t="str">
        <f>'Raw Data'!A519</f>
        <v>VPD-139</v>
      </c>
      <c r="B519" s="9" t="str">
        <f>'Raw Data'!B519</f>
        <v>MAG*3.0*271</v>
      </c>
      <c r="C519" s="9" t="str">
        <f>'Raw Data'!C519</f>
        <v>VOCCB Approved to Install</v>
      </c>
      <c r="D519" s="9" t="str">
        <f>'Raw Data'!D519</f>
        <v>VOCCB Approved to Install</v>
      </c>
      <c r="E519">
        <f>'Raw Data'!R518</f>
        <v>1</v>
      </c>
      <c r="F519">
        <f>'Raw Data'!S518</f>
        <v>1</v>
      </c>
      <c r="G519" s="13" t="str">
        <f>'Raw Data'!T518</f>
        <v/>
      </c>
      <c r="H519">
        <f>'Raw Data'!U518</f>
        <v>2</v>
      </c>
      <c r="I519" t="str">
        <f>'Raw Data'!V518</f>
        <v/>
      </c>
      <c r="J519">
        <f>'Raw Data'!W518</f>
        <v>252</v>
      </c>
      <c r="K519" t="str">
        <f>'Raw Data'!X518</f>
        <v/>
      </c>
      <c r="L519">
        <f>'Raw Data'!Y518</f>
        <v>1</v>
      </c>
      <c r="M519" t="str">
        <f>'Raw Data'!Z518</f>
        <v/>
      </c>
      <c r="N519">
        <f>'Raw Data'!AA518</f>
        <v>-251</v>
      </c>
      <c r="O519">
        <f>'Raw Data'!AB518</f>
        <v>1</v>
      </c>
      <c r="P519">
        <f>'Raw Data'!AC518</f>
        <v>2</v>
      </c>
    </row>
    <row r="520" spans="1:16" x14ac:dyDescent="0.35">
      <c r="A520" s="9" t="str">
        <f>'Raw Data'!A520</f>
        <v>VPD-138</v>
      </c>
      <c r="B520" s="9" t="str">
        <f>'Raw Data'!B520</f>
        <v>MAG*3.0*284</v>
      </c>
      <c r="C520" s="9" t="str">
        <f>'Raw Data'!C520</f>
        <v>VOCCB Approved to Install</v>
      </c>
      <c r="D520" s="9" t="str">
        <f>'Raw Data'!D520</f>
        <v>VOCCB Approved to Install</v>
      </c>
      <c r="E520">
        <f>'Raw Data'!R519</f>
        <v>2</v>
      </c>
      <c r="F520">
        <f>'Raw Data'!S519</f>
        <v>2</v>
      </c>
      <c r="G520" s="13">
        <f>'Raw Data'!T519</f>
        <v>3</v>
      </c>
      <c r="H520">
        <f>'Raw Data'!U519</f>
        <v>3</v>
      </c>
      <c r="I520" t="str">
        <f>'Raw Data'!V519</f>
        <v/>
      </c>
      <c r="J520" t="str">
        <f>'Raw Data'!W519</f>
        <v/>
      </c>
      <c r="K520">
        <f>'Raw Data'!X519</f>
        <v>1</v>
      </c>
      <c r="L520">
        <f>'Raw Data'!Y519</f>
        <v>1</v>
      </c>
      <c r="M520" t="str">
        <f>'Raw Data'!Z519</f>
        <v/>
      </c>
      <c r="N520" t="str">
        <f>'Raw Data'!AA519</f>
        <v/>
      </c>
      <c r="O520">
        <f>'Raw Data'!AB519</f>
        <v>1</v>
      </c>
      <c r="P520">
        <f>'Raw Data'!AC519</f>
        <v>3</v>
      </c>
    </row>
    <row r="521" spans="1:16" x14ac:dyDescent="0.35">
      <c r="A521" s="9" t="str">
        <f>'Raw Data'!A521</f>
        <v>VPD-136</v>
      </c>
      <c r="B521" s="9" t="str">
        <f>'Raw Data'!B521</f>
        <v>OR*3.0*513</v>
      </c>
      <c r="C521" s="9" t="str">
        <f>'Raw Data'!C521</f>
        <v>VOCCB Approved to Install</v>
      </c>
      <c r="D521" s="9" t="str">
        <f>'Raw Data'!D521</f>
        <v>VOCCB Approved to Install</v>
      </c>
      <c r="E521">
        <f>'Raw Data'!R520</f>
        <v>2</v>
      </c>
      <c r="F521">
        <f>'Raw Data'!S520</f>
        <v>2</v>
      </c>
      <c r="G521" s="13">
        <f>'Raw Data'!T520</f>
        <v>2</v>
      </c>
      <c r="H521">
        <f>'Raw Data'!U520</f>
        <v>2</v>
      </c>
      <c r="I521" t="str">
        <f>'Raw Data'!V520</f>
        <v/>
      </c>
      <c r="J521" t="str">
        <f>'Raw Data'!W520</f>
        <v/>
      </c>
      <c r="K521">
        <f>'Raw Data'!X520</f>
        <v>1</v>
      </c>
      <c r="L521">
        <f>'Raw Data'!Y520</f>
        <v>1</v>
      </c>
      <c r="M521" t="str">
        <f>'Raw Data'!Z520</f>
        <v/>
      </c>
      <c r="N521" t="str">
        <f>'Raw Data'!AA520</f>
        <v/>
      </c>
      <c r="O521">
        <f>'Raw Data'!AB520</f>
        <v>2</v>
      </c>
      <c r="P521">
        <f>'Raw Data'!AC520</f>
        <v>3</v>
      </c>
    </row>
    <row r="522" spans="1:16" x14ac:dyDescent="0.35">
      <c r="A522" s="9" t="str">
        <f>'Raw Data'!A522</f>
        <v>VPD-135</v>
      </c>
      <c r="B522" s="9" t="str">
        <f>'Raw Data'!B522</f>
        <v>IB*2.0*698 (ENTERED IN ERROR)</v>
      </c>
      <c r="C522" s="9" t="str">
        <f>'Raw Data'!C522</f>
        <v>Do Not Install On ETS</v>
      </c>
      <c r="D522" s="9" t="str">
        <f>'Raw Data'!D522</f>
        <v>Do Not Install On ETS</v>
      </c>
      <c r="E522">
        <f>'Raw Data'!R521</f>
        <v>2</v>
      </c>
      <c r="F522">
        <f>'Raw Data'!S521</f>
        <v>2</v>
      </c>
      <c r="G522" s="13">
        <f>'Raw Data'!T521</f>
        <v>2</v>
      </c>
      <c r="H522">
        <f>'Raw Data'!U521</f>
        <v>3</v>
      </c>
      <c r="I522" t="str">
        <f>'Raw Data'!V521</f>
        <v/>
      </c>
      <c r="J522" t="str">
        <f>'Raw Data'!W521</f>
        <v/>
      </c>
      <c r="K522">
        <f>'Raw Data'!X521</f>
        <v>2</v>
      </c>
      <c r="L522">
        <f>'Raw Data'!Y521</f>
        <v>1</v>
      </c>
      <c r="M522" t="str">
        <f>'Raw Data'!Z521</f>
        <v/>
      </c>
      <c r="N522" t="str">
        <f>'Raw Data'!AA521</f>
        <v/>
      </c>
      <c r="O522">
        <f>'Raw Data'!AB521</f>
        <v>1</v>
      </c>
      <c r="P522">
        <f>'Raw Data'!AC521</f>
        <v>3</v>
      </c>
    </row>
    <row r="523" spans="1:16" x14ac:dyDescent="0.35">
      <c r="A523" s="9" t="str">
        <f>'Raw Data'!A523</f>
        <v>VPD-134</v>
      </c>
      <c r="B523" s="9" t="str">
        <f>'Raw Data'!B523</f>
        <v>IB*2.0*687</v>
      </c>
      <c r="C523" s="9" t="str">
        <f>'Raw Data'!C523</f>
        <v>VOCCB Approved to Install</v>
      </c>
      <c r="D523" s="9" t="str">
        <f>'Raw Data'!D523</f>
        <v>VOCCB Approved to Install</v>
      </c>
      <c r="E523">
        <f>'Raw Data'!R522</f>
        <v>1</v>
      </c>
      <c r="F523">
        <f>'Raw Data'!S522</f>
        <v>1</v>
      </c>
      <c r="G523" s="13" t="str">
        <f>'Raw Data'!T522</f>
        <v/>
      </c>
      <c r="H523" t="str">
        <f>'Raw Data'!U522</f>
        <v/>
      </c>
      <c r="I523" t="str">
        <f>'Raw Data'!V522</f>
        <v/>
      </c>
      <c r="J523" t="str">
        <f>'Raw Data'!W522</f>
        <v/>
      </c>
      <c r="K523" t="str">
        <f>'Raw Data'!X522</f>
        <v/>
      </c>
      <c r="L523" t="str">
        <f>'Raw Data'!Y522</f>
        <v/>
      </c>
      <c r="M523" t="str">
        <f>'Raw Data'!Z522</f>
        <v/>
      </c>
      <c r="N523" t="str">
        <f>'Raw Data'!AA522</f>
        <v/>
      </c>
      <c r="O523">
        <f>'Raw Data'!AB522</f>
        <v>1</v>
      </c>
    </row>
    <row r="524" spans="1:16" x14ac:dyDescent="0.35">
      <c r="A524" s="9" t="str">
        <f>'Raw Data'!A524</f>
        <v>VPD-133</v>
      </c>
      <c r="B524" s="9" t="str">
        <f>'Raw Data'!B524</f>
        <v>PSJ*5.0*418</v>
      </c>
      <c r="C524" s="9" t="str">
        <f>'Raw Data'!C524</f>
        <v>VOCCB Approved to Install</v>
      </c>
      <c r="D524" s="9" t="str">
        <f>'Raw Data'!D524</f>
        <v>VOCCB Approved to Install</v>
      </c>
      <c r="E524">
        <f>'Raw Data'!R523</f>
        <v>2</v>
      </c>
      <c r="F524">
        <f>'Raw Data'!S523</f>
        <v>2</v>
      </c>
      <c r="G524" s="13">
        <f>'Raw Data'!T523</f>
        <v>118</v>
      </c>
      <c r="H524">
        <f>'Raw Data'!U523</f>
        <v>118</v>
      </c>
      <c r="I524" t="str">
        <f>'Raw Data'!V523</f>
        <v/>
      </c>
      <c r="J524" t="str">
        <f>'Raw Data'!W523</f>
        <v/>
      </c>
      <c r="K524">
        <f>'Raw Data'!X523</f>
        <v>1</v>
      </c>
      <c r="L524">
        <f>'Raw Data'!Y523</f>
        <v>1</v>
      </c>
      <c r="M524" t="str">
        <f>'Raw Data'!Z523</f>
        <v/>
      </c>
      <c r="N524" t="str">
        <f>'Raw Data'!AA523</f>
        <v/>
      </c>
      <c r="O524">
        <f>'Raw Data'!AB523</f>
        <v>2</v>
      </c>
    </row>
    <row r="525" spans="1:16" x14ac:dyDescent="0.35">
      <c r="A525" s="9" t="str">
        <f>'Raw Data'!A525</f>
        <v>VPD-132</v>
      </c>
      <c r="B525" s="9" t="str">
        <f>'Raw Data'!B525</f>
        <v xml:space="preserve">PREN*3.1*8 </v>
      </c>
      <c r="C525" s="9" t="str">
        <f>'Raw Data'!C525</f>
        <v>VOCCB Approved to Install</v>
      </c>
      <c r="D525" s="9" t="str">
        <f>'Raw Data'!D525</f>
        <v>VOCCB Approved to Install</v>
      </c>
      <c r="E525">
        <f>'Raw Data'!R524</f>
        <v>3</v>
      </c>
      <c r="F525">
        <f>'Raw Data'!S524</f>
        <v>3</v>
      </c>
      <c r="G525" s="13">
        <f>'Raw Data'!T524</f>
        <v>2</v>
      </c>
      <c r="H525">
        <f>'Raw Data'!U524</f>
        <v>2</v>
      </c>
      <c r="I525" t="str">
        <f>'Raw Data'!V524</f>
        <v/>
      </c>
      <c r="J525" t="str">
        <f>'Raw Data'!W524</f>
        <v/>
      </c>
      <c r="K525">
        <f>'Raw Data'!X524</f>
        <v>2</v>
      </c>
      <c r="L525">
        <f>'Raw Data'!Y524</f>
        <v>2</v>
      </c>
      <c r="M525" t="str">
        <f>'Raw Data'!Z524</f>
        <v/>
      </c>
      <c r="N525" t="str">
        <f>'Raw Data'!AA524</f>
        <v/>
      </c>
      <c r="O525">
        <f>'Raw Data'!AB524</f>
        <v>1</v>
      </c>
    </row>
    <row r="526" spans="1:16" x14ac:dyDescent="0.35">
      <c r="A526" s="9" t="str">
        <f>'Raw Data'!A526</f>
        <v>VPD-131</v>
      </c>
      <c r="B526" s="9" t="str">
        <f>'Raw Data'!B526</f>
        <v>XT*7.3*149</v>
      </c>
      <c r="C526" s="9" t="str">
        <f>'Raw Data'!C526</f>
        <v>VOCCB Approved to Install</v>
      </c>
      <c r="D526" s="9" t="str">
        <f>'Raw Data'!D526</f>
        <v>VOCCB Approved to Install</v>
      </c>
      <c r="E526">
        <f>'Raw Data'!R525</f>
        <v>2</v>
      </c>
      <c r="F526">
        <f>'Raw Data'!S525</f>
        <v>2</v>
      </c>
      <c r="G526" s="13" t="str">
        <f>'Raw Data'!T525</f>
        <v/>
      </c>
      <c r="H526" t="str">
        <f>'Raw Data'!U525</f>
        <v/>
      </c>
      <c r="I526" t="str">
        <f>'Raw Data'!V525</f>
        <v/>
      </c>
      <c r="J526" t="str">
        <f>'Raw Data'!W525</f>
        <v/>
      </c>
      <c r="K526" t="str">
        <f>'Raw Data'!X525</f>
        <v/>
      </c>
      <c r="L526" t="str">
        <f>'Raw Data'!Y525</f>
        <v/>
      </c>
      <c r="M526" t="str">
        <f>'Raw Data'!Z525</f>
        <v/>
      </c>
      <c r="N526" t="str">
        <f>'Raw Data'!AA525</f>
        <v/>
      </c>
      <c r="O526">
        <f>'Raw Data'!AB525</f>
        <v>1</v>
      </c>
    </row>
    <row r="527" spans="1:16" x14ac:dyDescent="0.35">
      <c r="A527" s="9" t="str">
        <f>'Raw Data'!A527</f>
        <v>VPD-130</v>
      </c>
      <c r="B527" s="9" t="str">
        <f>'Raw Data'!B527</f>
        <v>FB*3.5*184</v>
      </c>
      <c r="C527" s="9" t="str">
        <f>'Raw Data'!C527</f>
        <v>VOCCB Approved to Install</v>
      </c>
      <c r="D527" s="9" t="str">
        <f>'Raw Data'!D527</f>
        <v>VOCCB Approved to Install</v>
      </c>
      <c r="E527">
        <f>'Raw Data'!R526</f>
        <v>1</v>
      </c>
      <c r="F527">
        <f>'Raw Data'!S526</f>
        <v>1</v>
      </c>
      <c r="G527" s="13">
        <f>'Raw Data'!T526</f>
        <v>2</v>
      </c>
      <c r="H527">
        <f>'Raw Data'!U526</f>
        <v>4</v>
      </c>
      <c r="I527" t="str">
        <f>'Raw Data'!V526</f>
        <v/>
      </c>
      <c r="J527" t="str">
        <f>'Raw Data'!W526</f>
        <v/>
      </c>
      <c r="K527">
        <f>'Raw Data'!X526</f>
        <v>3</v>
      </c>
      <c r="L527">
        <f>'Raw Data'!Y526</f>
        <v>1</v>
      </c>
      <c r="M527" t="str">
        <f>'Raw Data'!Z526</f>
        <v/>
      </c>
      <c r="N527" t="str">
        <f>'Raw Data'!AA526</f>
        <v/>
      </c>
      <c r="O527">
        <f>'Raw Data'!AB526</f>
        <v>1</v>
      </c>
    </row>
    <row r="528" spans="1:16" x14ac:dyDescent="0.35">
      <c r="A528" s="9" t="str">
        <f>'Raw Data'!A528</f>
        <v>VPD-129</v>
      </c>
      <c r="B528" s="9" t="str">
        <f>'Raw Data'!B528</f>
        <v>SD*5.3*786</v>
      </c>
      <c r="C528" s="9" t="str">
        <f>'Raw Data'!C528</f>
        <v>VOCCB Approved to Install</v>
      </c>
      <c r="D528" s="9" t="str">
        <f>'Raw Data'!D528</f>
        <v>VOCCB Approved to Install</v>
      </c>
      <c r="E528">
        <f>'Raw Data'!R527</f>
        <v>3</v>
      </c>
      <c r="F528">
        <f>'Raw Data'!S527</f>
        <v>3</v>
      </c>
      <c r="G528" s="13">
        <f>'Raw Data'!T527</f>
        <v>5</v>
      </c>
      <c r="H528">
        <f>'Raw Data'!U527</f>
        <v>5</v>
      </c>
      <c r="I528" t="str">
        <f>'Raw Data'!V527</f>
        <v/>
      </c>
      <c r="J528" t="str">
        <f>'Raw Data'!W527</f>
        <v/>
      </c>
      <c r="K528">
        <f>'Raw Data'!X527</f>
        <v>1</v>
      </c>
      <c r="L528">
        <f>'Raw Data'!Y527</f>
        <v>1</v>
      </c>
      <c r="M528" t="str">
        <f>'Raw Data'!Z527</f>
        <v/>
      </c>
      <c r="N528" t="str">
        <f>'Raw Data'!AA527</f>
        <v/>
      </c>
      <c r="O528">
        <f>'Raw Data'!AB527</f>
        <v>1</v>
      </c>
    </row>
    <row r="529" spans="1:15" x14ac:dyDescent="0.35">
      <c r="A529" s="9" t="str">
        <f>'Raw Data'!A529</f>
        <v>VPD-128</v>
      </c>
      <c r="B529" s="9" t="str">
        <f>'Raw Data'!B529</f>
        <v>IB*2.0*700</v>
      </c>
      <c r="C529" s="9" t="str">
        <f>'Raw Data'!C529</f>
        <v>VOCCB Approved to Install</v>
      </c>
      <c r="D529" s="9" t="str">
        <f>'Raw Data'!D529</f>
        <v>VOCCB Approved to Install</v>
      </c>
      <c r="E529">
        <f>'Raw Data'!R528</f>
        <v>2</v>
      </c>
      <c r="F529">
        <f>'Raw Data'!S528</f>
        <v>2</v>
      </c>
      <c r="G529" s="13" t="str">
        <f>'Raw Data'!T528</f>
        <v/>
      </c>
      <c r="H529">
        <f>'Raw Data'!U528</f>
        <v>2</v>
      </c>
      <c r="I529" t="str">
        <f>'Raw Data'!V528</f>
        <v/>
      </c>
      <c r="J529">
        <f>'Raw Data'!W528</f>
        <v>261</v>
      </c>
      <c r="K529" t="str">
        <f>'Raw Data'!X528</f>
        <v/>
      </c>
      <c r="L529">
        <f>'Raw Data'!Y528</f>
        <v>1</v>
      </c>
      <c r="M529" t="str">
        <f>'Raw Data'!Z528</f>
        <v/>
      </c>
      <c r="N529">
        <f>'Raw Data'!AA528</f>
        <v>-260</v>
      </c>
      <c r="O529">
        <f>'Raw Data'!AB528</f>
        <v>1</v>
      </c>
    </row>
    <row r="530" spans="1:15" x14ac:dyDescent="0.35">
      <c r="A530" s="9" t="str">
        <f>'Raw Data'!A530</f>
        <v>VPD-127</v>
      </c>
      <c r="B530" s="9" t="str">
        <f>'Raw Data'!B530</f>
        <v>DI*22.2*19</v>
      </c>
      <c r="C530" s="9" t="str">
        <f>'Raw Data'!C530</f>
        <v>VOCCB Approved to Install</v>
      </c>
      <c r="D530" s="9" t="str">
        <f>'Raw Data'!D530</f>
        <v>VOCCB Approved to Install</v>
      </c>
      <c r="E530">
        <f>'Raw Data'!R529</f>
        <v>2</v>
      </c>
      <c r="F530">
        <f>'Raw Data'!S529</f>
        <v>2</v>
      </c>
      <c r="G530" s="13">
        <f>'Raw Data'!T529</f>
        <v>1</v>
      </c>
      <c r="H530">
        <f>'Raw Data'!U529</f>
        <v>2</v>
      </c>
      <c r="I530" t="str">
        <f>'Raw Data'!V529</f>
        <v/>
      </c>
      <c r="J530" t="str">
        <f>'Raw Data'!W529</f>
        <v/>
      </c>
      <c r="K530">
        <f>'Raw Data'!X529</f>
        <v>2</v>
      </c>
      <c r="L530">
        <f>'Raw Data'!Y529</f>
        <v>1</v>
      </c>
      <c r="M530" t="str">
        <f>'Raw Data'!Z529</f>
        <v/>
      </c>
      <c r="N530" t="str">
        <f>'Raw Data'!AA529</f>
        <v/>
      </c>
      <c r="O530">
        <f>'Raw Data'!AB529</f>
        <v>1</v>
      </c>
    </row>
    <row r="531" spans="1:15" x14ac:dyDescent="0.35">
      <c r="A531" s="9" t="str">
        <f>'Raw Data'!A531</f>
        <v>VPD-126</v>
      </c>
      <c r="B531" s="9" t="str">
        <f>'Raw Data'!B531</f>
        <v>RA*5.0*181</v>
      </c>
      <c r="C531" s="9" t="str">
        <f>'Raw Data'!C531</f>
        <v>VOCCB Approved to Install</v>
      </c>
      <c r="D531" s="9" t="str">
        <f>'Raw Data'!D531</f>
        <v>VOCCB Approved to Install</v>
      </c>
      <c r="E531">
        <f>'Raw Data'!R530</f>
        <v>2</v>
      </c>
      <c r="F531">
        <f>'Raw Data'!S530</f>
        <v>2</v>
      </c>
      <c r="G531" s="13">
        <f>'Raw Data'!T530</f>
        <v>2</v>
      </c>
      <c r="H531">
        <f>'Raw Data'!U530</f>
        <v>2</v>
      </c>
      <c r="I531" t="str">
        <f>'Raw Data'!V530</f>
        <v/>
      </c>
      <c r="J531" t="str">
        <f>'Raw Data'!W530</f>
        <v/>
      </c>
      <c r="K531">
        <f>'Raw Data'!X530</f>
        <v>1</v>
      </c>
      <c r="L531">
        <f>'Raw Data'!Y530</f>
        <v>1</v>
      </c>
      <c r="M531" t="str">
        <f>'Raw Data'!Z530</f>
        <v/>
      </c>
      <c r="N531" t="str">
        <f>'Raw Data'!AA530</f>
        <v/>
      </c>
      <c r="O531">
        <f>'Raw Data'!AB530</f>
        <v>1</v>
      </c>
    </row>
    <row r="532" spans="1:15" x14ac:dyDescent="0.35">
      <c r="A532" s="9" t="str">
        <f>'Raw Data'!A532</f>
        <v>VPD-125</v>
      </c>
      <c r="B532" s="9" t="str">
        <f>'Raw Data'!B532</f>
        <v>PSO*7.0*561</v>
      </c>
      <c r="C532" s="9" t="str">
        <f>'Raw Data'!C532</f>
        <v>VOCCB Approved to Install</v>
      </c>
      <c r="D532" s="9" t="str">
        <f>'Raw Data'!D532</f>
        <v>VOCCB Approved to Install</v>
      </c>
      <c r="E532">
        <f>'Raw Data'!R531</f>
        <v>1</v>
      </c>
      <c r="F532">
        <f>'Raw Data'!S531</f>
        <v>1</v>
      </c>
      <c r="G532" s="13">
        <f>'Raw Data'!T531</f>
        <v>1</v>
      </c>
      <c r="H532">
        <f>'Raw Data'!U531</f>
        <v>1</v>
      </c>
      <c r="I532" t="str">
        <f>'Raw Data'!V531</f>
        <v/>
      </c>
      <c r="J532" t="str">
        <f>'Raw Data'!W531</f>
        <v/>
      </c>
      <c r="K532">
        <f>'Raw Data'!X531</f>
        <v>2</v>
      </c>
      <c r="L532">
        <f>'Raw Data'!Y531</f>
        <v>2</v>
      </c>
      <c r="M532" t="str">
        <f>'Raw Data'!Z531</f>
        <v/>
      </c>
      <c r="N532" t="str">
        <f>'Raw Data'!AA531</f>
        <v/>
      </c>
      <c r="O532">
        <f>'Raw Data'!AB531</f>
        <v>1</v>
      </c>
    </row>
    <row r="533" spans="1:15" x14ac:dyDescent="0.35">
      <c r="A533" s="9" t="str">
        <f>'Raw Data'!A533</f>
        <v>VPD-124</v>
      </c>
      <c r="B533" s="9" t="str">
        <f>'Raw Data'!B533</f>
        <v>PSX*2.0*91</v>
      </c>
      <c r="C533" s="9" t="str">
        <f>'Raw Data'!C533</f>
        <v>VOCCB Approved to Install</v>
      </c>
      <c r="D533" s="9" t="str">
        <f>'Raw Data'!D533</f>
        <v>VOCCB Approved to Install</v>
      </c>
      <c r="E533">
        <f>'Raw Data'!R532</f>
        <v>2</v>
      </c>
      <c r="F533">
        <f>'Raw Data'!S532</f>
        <v>6</v>
      </c>
      <c r="G533" s="13">
        <f>'Raw Data'!T532</f>
        <v>46</v>
      </c>
      <c r="H533">
        <f>'Raw Data'!U532</f>
        <v>46</v>
      </c>
      <c r="I533" t="str">
        <f>'Raw Data'!V532</f>
        <v/>
      </c>
      <c r="J533" t="str">
        <f>'Raw Data'!W532</f>
        <v/>
      </c>
      <c r="K533">
        <f>'Raw Data'!X532</f>
        <v>2</v>
      </c>
      <c r="L533">
        <f>'Raw Data'!Y532</f>
        <v>2</v>
      </c>
      <c r="M533" t="str">
        <f>'Raw Data'!Z532</f>
        <v/>
      </c>
      <c r="N533" t="str">
        <f>'Raw Data'!AA532</f>
        <v/>
      </c>
      <c r="O533">
        <f>'Raw Data'!AB532</f>
        <v>7</v>
      </c>
    </row>
    <row r="534" spans="1:15" x14ac:dyDescent="0.35">
      <c r="A534" s="9" t="str">
        <f>'Raw Data'!A534</f>
        <v>VPD-123</v>
      </c>
      <c r="B534" s="9" t="str">
        <f>'Raw Data'!B534</f>
        <v>IB*2.0*648</v>
      </c>
      <c r="C534" s="9" t="str">
        <f>'Raw Data'!C534</f>
        <v>VOCCB Approved to Install</v>
      </c>
      <c r="D534" s="9" t="str">
        <f>'Raw Data'!D534</f>
        <v>VOCCB Approved to Install</v>
      </c>
      <c r="E534">
        <f>'Raw Data'!R533</f>
        <v>2</v>
      </c>
      <c r="F534">
        <f>'Raw Data'!S533</f>
        <v>6</v>
      </c>
      <c r="G534" s="13">
        <f>'Raw Data'!T533</f>
        <v>46</v>
      </c>
      <c r="H534">
        <f>'Raw Data'!U533</f>
        <v>46</v>
      </c>
      <c r="I534" t="str">
        <f>'Raw Data'!V533</f>
        <v/>
      </c>
      <c r="J534" t="str">
        <f>'Raw Data'!W533</f>
        <v/>
      </c>
      <c r="K534">
        <f>'Raw Data'!X533</f>
        <v>2</v>
      </c>
      <c r="L534">
        <f>'Raw Data'!Y533</f>
        <v>2</v>
      </c>
      <c r="M534" t="str">
        <f>'Raw Data'!Z533</f>
        <v/>
      </c>
      <c r="N534" t="str">
        <f>'Raw Data'!AA533</f>
        <v/>
      </c>
      <c r="O534">
        <f>'Raw Data'!AB533</f>
        <v>7</v>
      </c>
    </row>
    <row r="535" spans="1:15" x14ac:dyDescent="0.35">
      <c r="A535" s="9" t="str">
        <f>'Raw Data'!A535</f>
        <v>VPD-122</v>
      </c>
      <c r="B535" s="9" t="str">
        <f>'Raw Data'!B535</f>
        <v>BPS*1.0*29</v>
      </c>
      <c r="C535" s="9" t="str">
        <f>'Raw Data'!C535</f>
        <v>VOCCB Approved to Install</v>
      </c>
      <c r="D535" s="9" t="str">
        <f>'Raw Data'!D535</f>
        <v>VOCCB Approved to Install</v>
      </c>
      <c r="E535">
        <f>'Raw Data'!R534</f>
        <v>2</v>
      </c>
      <c r="F535">
        <f>'Raw Data'!S534</f>
        <v>6</v>
      </c>
      <c r="G535" s="13">
        <f>'Raw Data'!T534</f>
        <v>46</v>
      </c>
      <c r="H535">
        <f>'Raw Data'!U534</f>
        <v>46</v>
      </c>
      <c r="I535" t="str">
        <f>'Raw Data'!V534</f>
        <v/>
      </c>
      <c r="J535" t="str">
        <f>'Raw Data'!W534</f>
        <v/>
      </c>
      <c r="K535">
        <f>'Raw Data'!X534</f>
        <v>2</v>
      </c>
      <c r="L535">
        <f>'Raw Data'!Y534</f>
        <v>2</v>
      </c>
      <c r="M535" t="str">
        <f>'Raw Data'!Z534</f>
        <v/>
      </c>
      <c r="N535" t="str">
        <f>'Raw Data'!AA534</f>
        <v/>
      </c>
      <c r="O535">
        <f>'Raw Data'!AB534</f>
        <v>7</v>
      </c>
    </row>
    <row r="536" spans="1:15" x14ac:dyDescent="0.35">
      <c r="A536" s="9" t="str">
        <f>'Raw Data'!A536</f>
        <v>VPD-121</v>
      </c>
      <c r="B536" s="9" t="str">
        <f>'Raw Data'!B536</f>
        <v>GMRA*4.0*66</v>
      </c>
      <c r="C536" s="9" t="str">
        <f>'Raw Data'!C536</f>
        <v>VOCCB Approved to Install</v>
      </c>
      <c r="D536" s="9" t="str">
        <f>'Raw Data'!D536</f>
        <v>VOCCB Approved to Install</v>
      </c>
      <c r="E536">
        <f>'Raw Data'!R535</f>
        <v>2</v>
      </c>
      <c r="F536">
        <f>'Raw Data'!S535</f>
        <v>6</v>
      </c>
      <c r="G536" s="13">
        <f>'Raw Data'!T535</f>
        <v>46</v>
      </c>
      <c r="H536">
        <f>'Raw Data'!U535</f>
        <v>46</v>
      </c>
      <c r="I536" t="str">
        <f>'Raw Data'!V535</f>
        <v/>
      </c>
      <c r="J536" t="str">
        <f>'Raw Data'!W535</f>
        <v/>
      </c>
      <c r="K536">
        <f>'Raw Data'!X535</f>
        <v>2</v>
      </c>
      <c r="L536">
        <f>'Raw Data'!Y535</f>
        <v>2</v>
      </c>
      <c r="M536" t="str">
        <f>'Raw Data'!Z535</f>
        <v/>
      </c>
      <c r="N536" t="str">
        <f>'Raw Data'!AA535</f>
        <v/>
      </c>
      <c r="O536">
        <f>'Raw Data'!AB535</f>
        <v>7</v>
      </c>
    </row>
    <row r="537" spans="1:15" x14ac:dyDescent="0.35">
      <c r="A537" s="9" t="str">
        <f>'Raw Data'!A537</f>
        <v>VPD-120</v>
      </c>
      <c r="B537" s="9" t="str">
        <f>'Raw Data'!B537</f>
        <v>WEBB*2.0*22</v>
      </c>
      <c r="C537" s="9" t="str">
        <f>'Raw Data'!C537</f>
        <v>VOCCB Approved to Install</v>
      </c>
      <c r="D537" s="9" t="str">
        <f>'Raw Data'!D537</f>
        <v>VOCCB Approved to Install</v>
      </c>
      <c r="E537">
        <f>'Raw Data'!R536</f>
        <v>3</v>
      </c>
      <c r="F537">
        <f>'Raw Data'!S536</f>
        <v>3</v>
      </c>
      <c r="G537" s="13">
        <f>'Raw Data'!T536</f>
        <v>3</v>
      </c>
      <c r="H537">
        <f>'Raw Data'!U536</f>
        <v>2</v>
      </c>
      <c r="I537" t="str">
        <f>'Raw Data'!V536</f>
        <v/>
      </c>
      <c r="J537" t="str">
        <f>'Raw Data'!W536</f>
        <v/>
      </c>
      <c r="K537">
        <f>'Raw Data'!X536</f>
        <v>2</v>
      </c>
      <c r="L537">
        <f>'Raw Data'!Y536</f>
        <v>3</v>
      </c>
      <c r="M537" t="str">
        <f>'Raw Data'!Z536</f>
        <v/>
      </c>
      <c r="N537" t="str">
        <f>'Raw Data'!AA536</f>
        <v/>
      </c>
      <c r="O537">
        <f>'Raw Data'!AB536</f>
        <v>1</v>
      </c>
    </row>
    <row r="538" spans="1:15" x14ac:dyDescent="0.35">
      <c r="A538" s="9" t="str">
        <f>'Raw Data'!A538</f>
        <v>VPD-119</v>
      </c>
      <c r="B538" s="9" t="str">
        <f>'Raw Data'!B538</f>
        <v>SD*5.3*784</v>
      </c>
      <c r="C538" s="9" t="str">
        <f>'Raw Data'!C538</f>
        <v>VOCCB Approved to Install</v>
      </c>
      <c r="D538" s="9" t="str">
        <f>'Raw Data'!D538</f>
        <v>VOCCB Approved to Install</v>
      </c>
      <c r="E538">
        <f>'Raw Data'!R537</f>
        <v>1</v>
      </c>
      <c r="F538">
        <f>'Raw Data'!S537</f>
        <v>1</v>
      </c>
      <c r="G538" s="13" t="str">
        <f>'Raw Data'!T537</f>
        <v/>
      </c>
      <c r="H538" t="str">
        <f>'Raw Data'!U537</f>
        <v/>
      </c>
      <c r="I538" t="str">
        <f>'Raw Data'!V537</f>
        <v/>
      </c>
      <c r="J538" t="str">
        <f>'Raw Data'!W537</f>
        <v/>
      </c>
      <c r="K538" t="str">
        <f>'Raw Data'!X537</f>
        <v/>
      </c>
      <c r="L538" t="str">
        <f>'Raw Data'!Y537</f>
        <v/>
      </c>
      <c r="M538" t="str">
        <f>'Raw Data'!Z537</f>
        <v/>
      </c>
      <c r="N538" t="str">
        <f>'Raw Data'!AA537</f>
        <v/>
      </c>
      <c r="O538">
        <f>'Raw Data'!AB537</f>
        <v>1</v>
      </c>
    </row>
    <row r="539" spans="1:15" x14ac:dyDescent="0.35">
      <c r="A539" s="9" t="str">
        <f>'Raw Data'!A539</f>
        <v>VPD-118</v>
      </c>
      <c r="B539" s="9" t="str">
        <f>'Raw Data'!B539</f>
        <v>MAG*3.0*257</v>
      </c>
      <c r="C539" s="9" t="str">
        <f>'Raw Data'!C539</f>
        <v>VOCCB Approved to Install</v>
      </c>
      <c r="D539" s="9" t="str">
        <f>'Raw Data'!D539</f>
        <v>VOCCB Approved to Install</v>
      </c>
      <c r="E539">
        <f>'Raw Data'!R538</f>
        <v>4</v>
      </c>
      <c r="F539">
        <f>'Raw Data'!S538</f>
        <v>4</v>
      </c>
      <c r="G539" s="13" t="str">
        <f>'Raw Data'!T538</f>
        <v/>
      </c>
      <c r="H539">
        <f>'Raw Data'!U538</f>
        <v>5</v>
      </c>
      <c r="I539" t="str">
        <f>'Raw Data'!V538</f>
        <v/>
      </c>
      <c r="J539">
        <f>'Raw Data'!W538</f>
        <v>264</v>
      </c>
      <c r="K539" t="str">
        <f>'Raw Data'!X538</f>
        <v/>
      </c>
      <c r="L539">
        <f>'Raw Data'!Y538</f>
        <v>1</v>
      </c>
      <c r="M539" t="str">
        <f>'Raw Data'!Z538</f>
        <v/>
      </c>
      <c r="N539">
        <f>'Raw Data'!AA538</f>
        <v>-260</v>
      </c>
      <c r="O539">
        <f>'Raw Data'!AB538</f>
        <v>1</v>
      </c>
    </row>
    <row r="540" spans="1:15" x14ac:dyDescent="0.35">
      <c r="A540" s="9" t="str">
        <f>'Raw Data'!A540</f>
        <v>VPD-117</v>
      </c>
      <c r="B540" s="9" t="str">
        <f>'Raw Data'!B540</f>
        <v>MAG*3.0*258</v>
      </c>
      <c r="C540" s="9" t="str">
        <f>'Raw Data'!C540</f>
        <v>VOCCB Approved to Install</v>
      </c>
      <c r="D540" s="9" t="str">
        <f>'Raw Data'!D540</f>
        <v>VOCCB Approved to Install</v>
      </c>
      <c r="E540">
        <f>'Raw Data'!R539</f>
        <v>3</v>
      </c>
      <c r="F540">
        <f>'Raw Data'!S539</f>
        <v>4</v>
      </c>
      <c r="G540" s="13">
        <f>'Raw Data'!T539</f>
        <v>4</v>
      </c>
      <c r="H540">
        <f>'Raw Data'!U539</f>
        <v>3</v>
      </c>
      <c r="I540">
        <f>'Raw Data'!V539</f>
        <v>14</v>
      </c>
      <c r="J540" t="str">
        <f>'Raw Data'!W539</f>
        <v/>
      </c>
      <c r="K540">
        <f>'Raw Data'!X539</f>
        <v>11</v>
      </c>
      <c r="L540">
        <f>'Raw Data'!Y539</f>
        <v>12</v>
      </c>
      <c r="M540">
        <f>'Raw Data'!Z539</f>
        <v>1</v>
      </c>
      <c r="N540" t="str">
        <f>'Raw Data'!AA539</f>
        <v/>
      </c>
      <c r="O540">
        <f>'Raw Data'!AB539</f>
        <v>1</v>
      </c>
    </row>
    <row r="541" spans="1:15" x14ac:dyDescent="0.35">
      <c r="A541" s="9" t="str">
        <f>'Raw Data'!A541</f>
        <v>VPD-115</v>
      </c>
      <c r="B541" s="9" t="str">
        <f>'Raw Data'!B541</f>
        <v>MAG*3.0*283</v>
      </c>
      <c r="C541" s="9" t="str">
        <f>'Raw Data'!C541</f>
        <v>VOCCB Approved to Install</v>
      </c>
      <c r="D541" s="9" t="str">
        <f>'Raw Data'!D541</f>
        <v>VOCCB Approved to Install</v>
      </c>
      <c r="E541">
        <f>'Raw Data'!R540</f>
        <v>3</v>
      </c>
      <c r="F541">
        <f>'Raw Data'!S540</f>
        <v>4</v>
      </c>
      <c r="G541" s="13">
        <f>'Raw Data'!T540</f>
        <v>4</v>
      </c>
      <c r="H541">
        <f>'Raw Data'!U540</f>
        <v>3</v>
      </c>
      <c r="I541">
        <f>'Raw Data'!V540</f>
        <v>14</v>
      </c>
      <c r="J541" t="str">
        <f>'Raw Data'!W540</f>
        <v/>
      </c>
      <c r="K541">
        <f>'Raw Data'!X540</f>
        <v>11</v>
      </c>
      <c r="L541">
        <f>'Raw Data'!Y540</f>
        <v>12</v>
      </c>
      <c r="M541">
        <f>'Raw Data'!Z540</f>
        <v>1</v>
      </c>
      <c r="N541" t="str">
        <f>'Raw Data'!AA540</f>
        <v/>
      </c>
      <c r="O541">
        <f>'Raw Data'!AB540</f>
        <v>1</v>
      </c>
    </row>
    <row r="542" spans="1:15" x14ac:dyDescent="0.35">
      <c r="A542" s="9" t="str">
        <f>'Raw Data'!A542</f>
        <v>VPD-114</v>
      </c>
      <c r="B542" s="9" t="str">
        <f>'Raw Data'!B542</f>
        <v>MAG*3.0*262</v>
      </c>
      <c r="C542" s="9" t="str">
        <f>'Raw Data'!C542</f>
        <v>VOCCB Approved to Install</v>
      </c>
      <c r="D542" s="9" t="str">
        <f>'Raw Data'!D542</f>
        <v>VOCCB Approved to Install</v>
      </c>
      <c r="E542">
        <f>'Raw Data'!R541</f>
        <v>3</v>
      </c>
      <c r="F542">
        <f>'Raw Data'!S541</f>
        <v>3</v>
      </c>
      <c r="G542" s="13">
        <f>'Raw Data'!T541</f>
        <v>5</v>
      </c>
      <c r="H542">
        <f>'Raw Data'!U541</f>
        <v>4</v>
      </c>
      <c r="I542" t="str">
        <f>'Raw Data'!V541</f>
        <v/>
      </c>
      <c r="J542" t="str">
        <f>'Raw Data'!W541</f>
        <v/>
      </c>
      <c r="K542">
        <f>'Raw Data'!X541</f>
        <v>2</v>
      </c>
      <c r="L542">
        <f>'Raw Data'!Y541</f>
        <v>3</v>
      </c>
      <c r="M542" t="str">
        <f>'Raw Data'!Z541</f>
        <v/>
      </c>
      <c r="N542" t="str">
        <f>'Raw Data'!AA541</f>
        <v/>
      </c>
      <c r="O542">
        <f>'Raw Data'!AB541</f>
        <v>1</v>
      </c>
    </row>
    <row r="543" spans="1:15" x14ac:dyDescent="0.35">
      <c r="A543" s="9" t="str">
        <f>'Raw Data'!A543</f>
        <v>VPD-113</v>
      </c>
      <c r="B543" s="9" t="str">
        <f>'Raw Data'!B543</f>
        <v>DVBA*2.7*226</v>
      </c>
      <c r="C543" s="9" t="str">
        <f>'Raw Data'!C543</f>
        <v>VOCCB Approved to Install</v>
      </c>
      <c r="D543" s="9" t="str">
        <f>'Raw Data'!D543</f>
        <v>VOCCB Approved to Install</v>
      </c>
      <c r="E543">
        <f>'Raw Data'!R542</f>
        <v>3</v>
      </c>
      <c r="F543">
        <f>'Raw Data'!S542</f>
        <v>3</v>
      </c>
      <c r="G543" s="13">
        <f>'Raw Data'!T542</f>
        <v>5</v>
      </c>
      <c r="H543">
        <f>'Raw Data'!U542</f>
        <v>4</v>
      </c>
      <c r="I543" t="str">
        <f>'Raw Data'!V542</f>
        <v/>
      </c>
      <c r="J543" t="str">
        <f>'Raw Data'!W542</f>
        <v/>
      </c>
      <c r="K543">
        <f>'Raw Data'!X542</f>
        <v>2</v>
      </c>
      <c r="L543">
        <f>'Raw Data'!Y542</f>
        <v>3</v>
      </c>
      <c r="M543" t="str">
        <f>'Raw Data'!Z542</f>
        <v/>
      </c>
      <c r="N543" t="str">
        <f>'Raw Data'!AA542</f>
        <v/>
      </c>
      <c r="O543">
        <f>'Raw Data'!AB542</f>
        <v>1</v>
      </c>
    </row>
    <row r="544" spans="1:15" x14ac:dyDescent="0.35">
      <c r="A544" s="9" t="str">
        <f>'Raw Data'!A544</f>
        <v>VPD-112</v>
      </c>
      <c r="B544" s="9" t="str">
        <f>'Raw Data'!B544</f>
        <v>SD*5.3*741</v>
      </c>
      <c r="C544" s="9" t="str">
        <f>'Raw Data'!C544</f>
        <v>VOCCB Approved to Install</v>
      </c>
      <c r="D544" s="9" t="str">
        <f>'Raw Data'!D544</f>
        <v>VOCCB Approved to Install</v>
      </c>
      <c r="E544">
        <f>'Raw Data'!R543</f>
        <v>5</v>
      </c>
      <c r="F544">
        <f>'Raw Data'!S543</f>
        <v>5</v>
      </c>
      <c r="G544" s="13">
        <f>'Raw Data'!T543</f>
        <v>36</v>
      </c>
      <c r="H544">
        <f>'Raw Data'!U543</f>
        <v>36</v>
      </c>
      <c r="I544" t="str">
        <f>'Raw Data'!V543</f>
        <v/>
      </c>
      <c r="J544" t="str">
        <f>'Raw Data'!W543</f>
        <v/>
      </c>
      <c r="K544">
        <f>'Raw Data'!X543</f>
        <v>2</v>
      </c>
      <c r="L544">
        <f>'Raw Data'!Y543</f>
        <v>2</v>
      </c>
      <c r="M544" t="str">
        <f>'Raw Data'!Z543</f>
        <v/>
      </c>
      <c r="N544" t="str">
        <f>'Raw Data'!AA543</f>
        <v/>
      </c>
      <c r="O544">
        <f>'Raw Data'!AB543</f>
        <v>1</v>
      </c>
    </row>
    <row r="545" spans="1:15" x14ac:dyDescent="0.35">
      <c r="A545" s="9" t="str">
        <f>'Raw Data'!A545</f>
        <v>VPD-111</v>
      </c>
      <c r="B545" s="9" t="str">
        <f>'Raw Data'!B545</f>
        <v>GMRC*3.0*173</v>
      </c>
      <c r="C545" s="9" t="str">
        <f>'Raw Data'!C545</f>
        <v>VOCCB Approved to Install</v>
      </c>
      <c r="D545" s="9" t="str">
        <f>'Raw Data'!D545</f>
        <v>VOCCB Approved to Install</v>
      </c>
      <c r="E545">
        <f>'Raw Data'!R544</f>
        <v>3</v>
      </c>
      <c r="F545">
        <f>'Raw Data'!S544</f>
        <v>3</v>
      </c>
      <c r="G545" s="13" t="str">
        <f>'Raw Data'!T544</f>
        <v/>
      </c>
      <c r="H545">
        <f>'Raw Data'!U544</f>
        <v>2</v>
      </c>
      <c r="I545" t="str">
        <f>'Raw Data'!V544</f>
        <v/>
      </c>
      <c r="J545">
        <f>'Raw Data'!W544</f>
        <v>268</v>
      </c>
      <c r="K545" t="str">
        <f>'Raw Data'!X544</f>
        <v/>
      </c>
      <c r="L545">
        <f>'Raw Data'!Y544</f>
        <v>1</v>
      </c>
      <c r="M545" t="str">
        <f>'Raw Data'!Z544</f>
        <v/>
      </c>
      <c r="N545">
        <f>'Raw Data'!AA544</f>
        <v>-267</v>
      </c>
      <c r="O545">
        <f>'Raw Data'!AB544</f>
        <v>1</v>
      </c>
    </row>
    <row r="546" spans="1:15" x14ac:dyDescent="0.35">
      <c r="A546" s="9" t="str">
        <f>'Raw Data'!A546</f>
        <v>VPD-110</v>
      </c>
      <c r="B546" s="9" t="str">
        <f>'Raw Data'!B546</f>
        <v>SR*3.0*202</v>
      </c>
      <c r="C546" s="9" t="str">
        <f>'Raw Data'!C546</f>
        <v>VOCCB Approved to Install</v>
      </c>
      <c r="D546" s="9" t="str">
        <f>'Raw Data'!D546</f>
        <v>VOCCB Approved to Install</v>
      </c>
      <c r="E546">
        <f>'Raw Data'!R545</f>
        <v>5</v>
      </c>
      <c r="F546">
        <f>'Raw Data'!S545</f>
        <v>5</v>
      </c>
      <c r="G546" s="13">
        <f>'Raw Data'!T545</f>
        <v>3</v>
      </c>
      <c r="H546">
        <f>'Raw Data'!U545</f>
        <v>2</v>
      </c>
      <c r="I546">
        <f>'Raw Data'!V545</f>
        <v>17</v>
      </c>
      <c r="J546">
        <f>'Raw Data'!W545</f>
        <v>17</v>
      </c>
      <c r="K546">
        <f>'Raw Data'!X545</f>
        <v>15</v>
      </c>
      <c r="L546">
        <f>'Raw Data'!Y545</f>
        <v>16</v>
      </c>
      <c r="M546">
        <f>'Raw Data'!Z545</f>
        <v>1</v>
      </c>
      <c r="N546">
        <f>'Raw Data'!AA545</f>
        <v>1</v>
      </c>
      <c r="O546">
        <f>'Raw Data'!AB545</f>
        <v>1</v>
      </c>
    </row>
    <row r="547" spans="1:15" x14ac:dyDescent="0.35">
      <c r="A547" s="9" t="str">
        <f>'Raw Data'!A547</f>
        <v>VPD-109</v>
      </c>
      <c r="B547" s="9" t="str">
        <f>'Raw Data'!B547</f>
        <v>PSJ*5.0*417</v>
      </c>
      <c r="C547" s="9" t="str">
        <f>'Raw Data'!C547</f>
        <v>VOCCB Approved to Install</v>
      </c>
      <c r="D547" s="9" t="str">
        <f>'Raw Data'!D547</f>
        <v>VOCCB Approved to Install</v>
      </c>
      <c r="E547">
        <f>'Raw Data'!R546</f>
        <v>3</v>
      </c>
      <c r="F547">
        <f>'Raw Data'!S546</f>
        <v>3</v>
      </c>
      <c r="G547" s="13">
        <f>'Raw Data'!T546</f>
        <v>2</v>
      </c>
      <c r="H547">
        <f>'Raw Data'!U546</f>
        <v>2</v>
      </c>
      <c r="I547" t="str">
        <f>'Raw Data'!V546</f>
        <v/>
      </c>
      <c r="J547" t="str">
        <f>'Raw Data'!W546</f>
        <v/>
      </c>
      <c r="K547">
        <f>'Raw Data'!X546</f>
        <v>2</v>
      </c>
      <c r="L547">
        <f>'Raw Data'!Y546</f>
        <v>2</v>
      </c>
      <c r="M547" t="str">
        <f>'Raw Data'!Z546</f>
        <v/>
      </c>
      <c r="N547" t="str">
        <f>'Raw Data'!AA546</f>
        <v/>
      </c>
      <c r="O547">
        <f>'Raw Data'!AB546</f>
        <v>1</v>
      </c>
    </row>
    <row r="548" spans="1:15" x14ac:dyDescent="0.35">
      <c r="A548" s="9" t="str">
        <f>'Raw Data'!A548</f>
        <v>VPD-108</v>
      </c>
      <c r="B548" s="9" t="str">
        <f>'Raw Data'!B548</f>
        <v>CPRS v32a GUI</v>
      </c>
      <c r="C548" s="9" t="str">
        <f>'Raw Data'!C548</f>
        <v>VOCCB Approved to Install</v>
      </c>
      <c r="D548" s="9" t="str">
        <f>'Raw Data'!D548</f>
        <v>VOCCB Approved to Install</v>
      </c>
      <c r="E548">
        <f>'Raw Data'!R547</f>
        <v>3</v>
      </c>
      <c r="F548">
        <f>'Raw Data'!S547</f>
        <v>3</v>
      </c>
      <c r="G548" s="13">
        <f>'Raw Data'!T547</f>
        <v>2</v>
      </c>
      <c r="H548">
        <f>'Raw Data'!U547</f>
        <v>2</v>
      </c>
      <c r="I548" t="str">
        <f>'Raw Data'!V547</f>
        <v/>
      </c>
      <c r="J548" t="str">
        <f>'Raw Data'!W547</f>
        <v/>
      </c>
      <c r="K548">
        <f>'Raw Data'!X547</f>
        <v>2</v>
      </c>
      <c r="L548">
        <f>'Raw Data'!Y547</f>
        <v>2</v>
      </c>
      <c r="M548" t="str">
        <f>'Raw Data'!Z547</f>
        <v/>
      </c>
      <c r="N548" t="str">
        <f>'Raw Data'!AA547</f>
        <v/>
      </c>
      <c r="O548">
        <f>'Raw Data'!AB547</f>
        <v>1</v>
      </c>
    </row>
    <row r="549" spans="1:15" x14ac:dyDescent="0.35">
      <c r="A549" s="9" t="str">
        <f>'Raw Data'!A549</f>
        <v>VPD-107</v>
      </c>
      <c r="B549" s="9" t="str">
        <f>'Raw Data'!B549</f>
        <v>OR*3.0*557</v>
      </c>
      <c r="C549" s="9" t="str">
        <f>'Raw Data'!C549</f>
        <v>VOCCB Approved to Install</v>
      </c>
      <c r="D549" s="9" t="str">
        <f>'Raw Data'!D549</f>
        <v>VOCCB Approved to Install</v>
      </c>
      <c r="E549">
        <f>'Raw Data'!R548</f>
        <v>3</v>
      </c>
      <c r="F549">
        <f>'Raw Data'!S548</f>
        <v>3</v>
      </c>
      <c r="G549" s="13">
        <f>'Raw Data'!T548</f>
        <v>2</v>
      </c>
      <c r="H549">
        <f>'Raw Data'!U548</f>
        <v>2</v>
      </c>
      <c r="I549">
        <f>'Raw Data'!V548</f>
        <v>10</v>
      </c>
      <c r="J549">
        <f>'Raw Data'!W548</f>
        <v>10</v>
      </c>
      <c r="K549">
        <f>'Raw Data'!X548</f>
        <v>9</v>
      </c>
      <c r="L549">
        <f>'Raw Data'!Y548</f>
        <v>9</v>
      </c>
      <c r="M549">
        <f>'Raw Data'!Z548</f>
        <v>1</v>
      </c>
      <c r="N549">
        <f>'Raw Data'!AA548</f>
        <v>1</v>
      </c>
      <c r="O549">
        <f>'Raw Data'!AB548</f>
        <v>1</v>
      </c>
    </row>
    <row r="550" spans="1:15" x14ac:dyDescent="0.35">
      <c r="A550" s="9" t="str">
        <f>'Raw Data'!A550</f>
        <v>VPD-106</v>
      </c>
      <c r="B550" s="9" t="str">
        <f>'Raw Data'!B550</f>
        <v>PSB*3.0*82</v>
      </c>
      <c r="C550" s="9" t="str">
        <f>'Raw Data'!C550</f>
        <v>VOCCB Approved to Install</v>
      </c>
      <c r="D550" s="9" t="str">
        <f>'Raw Data'!D550</f>
        <v>VOCCB Approved to Install</v>
      </c>
      <c r="E550">
        <f>'Raw Data'!R549</f>
        <v>2</v>
      </c>
      <c r="F550">
        <f>'Raw Data'!S549</f>
        <v>2</v>
      </c>
      <c r="G550" s="13">
        <f>'Raw Data'!T549</f>
        <v>1</v>
      </c>
      <c r="H550">
        <f>'Raw Data'!U549</f>
        <v>1</v>
      </c>
      <c r="I550" t="str">
        <f>'Raw Data'!V549</f>
        <v/>
      </c>
      <c r="J550" t="str">
        <f>'Raw Data'!W549</f>
        <v/>
      </c>
      <c r="K550">
        <f>'Raw Data'!X549</f>
        <v>1</v>
      </c>
      <c r="L550">
        <f>'Raw Data'!Y549</f>
        <v>1</v>
      </c>
      <c r="M550" t="str">
        <f>'Raw Data'!Z549</f>
        <v/>
      </c>
      <c r="N550" t="str">
        <f>'Raw Data'!AA549</f>
        <v/>
      </c>
      <c r="O550">
        <f>'Raw Data'!AB549</f>
        <v>1</v>
      </c>
    </row>
    <row r="551" spans="1:15" x14ac:dyDescent="0.35">
      <c r="A551" s="9" t="str">
        <f>'Raw Data'!A551</f>
        <v>VPD-105</v>
      </c>
      <c r="B551" s="9" t="str">
        <f>'Raw Data'!B551</f>
        <v>OR*3.0_547, PSO*7.0*449, PSS*1.0*249</v>
      </c>
      <c r="C551" s="9" t="str">
        <f>'Raw Data'!C551</f>
        <v>VOCCB Approved to Install</v>
      </c>
      <c r="D551" s="9" t="str">
        <f>'Raw Data'!D551</f>
        <v>VOCCB Approved to Install</v>
      </c>
      <c r="E551">
        <f>'Raw Data'!R550</f>
        <v>2</v>
      </c>
      <c r="F551">
        <f>'Raw Data'!S550</f>
        <v>2</v>
      </c>
      <c r="G551" s="13">
        <f>'Raw Data'!T550</f>
        <v>3</v>
      </c>
      <c r="H551">
        <f>'Raw Data'!U550</f>
        <v>4</v>
      </c>
      <c r="I551" t="str">
        <f>'Raw Data'!V550</f>
        <v/>
      </c>
      <c r="J551" t="str">
        <f>'Raw Data'!W550</f>
        <v/>
      </c>
      <c r="K551">
        <f>'Raw Data'!X550</f>
        <v>2</v>
      </c>
      <c r="L551">
        <f>'Raw Data'!Y550</f>
        <v>1</v>
      </c>
      <c r="M551" t="str">
        <f>'Raw Data'!Z550</f>
        <v/>
      </c>
      <c r="N551" t="str">
        <f>'Raw Data'!AA550</f>
        <v/>
      </c>
      <c r="O551">
        <f>'Raw Data'!AB550</f>
        <v>1</v>
      </c>
    </row>
    <row r="552" spans="1:15" x14ac:dyDescent="0.35">
      <c r="A552" s="9" t="str">
        <f>'Raw Data'!A552</f>
        <v>VPD-104</v>
      </c>
      <c r="B552" s="9" t="str">
        <f>'Raw Data'!B552</f>
        <v>WEBI*18.0*1</v>
      </c>
      <c r="C552" s="9" t="str">
        <f>'Raw Data'!C552</f>
        <v>VOCCB Approved to Install</v>
      </c>
      <c r="D552" s="9" t="str">
        <f>'Raw Data'!D552</f>
        <v>VOCCB Approved to Install</v>
      </c>
      <c r="E552">
        <f>'Raw Data'!R551</f>
        <v>1</v>
      </c>
      <c r="F552">
        <f>'Raw Data'!S551</f>
        <v>1</v>
      </c>
      <c r="G552" s="13">
        <f>'Raw Data'!T551</f>
        <v>3</v>
      </c>
      <c r="H552">
        <f>'Raw Data'!U551</f>
        <v>2</v>
      </c>
      <c r="I552" t="str">
        <f>'Raw Data'!V551</f>
        <v/>
      </c>
      <c r="J552" t="str">
        <f>'Raw Data'!W551</f>
        <v/>
      </c>
      <c r="K552">
        <f>'Raw Data'!X551</f>
        <v>2</v>
      </c>
      <c r="L552">
        <f>'Raw Data'!Y551</f>
        <v>3</v>
      </c>
      <c r="M552" t="str">
        <f>'Raw Data'!Z551</f>
        <v/>
      </c>
      <c r="N552" t="str">
        <f>'Raw Data'!AA551</f>
        <v/>
      </c>
      <c r="O552">
        <f>'Raw Data'!AB551</f>
        <v>1</v>
      </c>
    </row>
    <row r="553" spans="1:15" x14ac:dyDescent="0.35">
      <c r="A553" s="9" t="str">
        <f>'Raw Data'!A553</f>
        <v>VPD-103</v>
      </c>
      <c r="B553" s="9" t="str">
        <f>'Raw Data'!B553</f>
        <v>PCE Standardization 1.0</v>
      </c>
      <c r="C553" s="9" t="str">
        <f>'Raw Data'!C553</f>
        <v>VOCCB Approved to Install</v>
      </c>
      <c r="D553" s="9" t="str">
        <f>'Raw Data'!D553</f>
        <v>VOCCB Approved to Install</v>
      </c>
      <c r="E553">
        <f>'Raw Data'!R552</f>
        <v>2</v>
      </c>
      <c r="F553">
        <f>'Raw Data'!S552</f>
        <v>2</v>
      </c>
      <c r="G553" s="13" t="str">
        <f>'Raw Data'!T552</f>
        <v/>
      </c>
      <c r="H553" t="str">
        <f>'Raw Data'!U552</f>
        <v/>
      </c>
      <c r="I553" t="str">
        <f>'Raw Data'!V552</f>
        <v/>
      </c>
      <c r="J553" t="str">
        <f>'Raw Data'!W552</f>
        <v/>
      </c>
      <c r="K553" t="str">
        <f>'Raw Data'!X552</f>
        <v/>
      </c>
      <c r="L553" t="str">
        <f>'Raw Data'!Y552</f>
        <v/>
      </c>
      <c r="M553" t="str">
        <f>'Raw Data'!Z552</f>
        <v/>
      </c>
      <c r="N553" t="str">
        <f>'Raw Data'!AA552</f>
        <v/>
      </c>
      <c r="O553">
        <f>'Raw Data'!AB552</f>
        <v>1</v>
      </c>
    </row>
    <row r="554" spans="1:15" x14ac:dyDescent="0.35">
      <c r="A554" s="9" t="str">
        <f>'Raw Data'!A554</f>
        <v>VPD-102</v>
      </c>
      <c r="B554" s="9" t="str">
        <f>'Raw Data'!B554</f>
        <v>DG*5.3*1055</v>
      </c>
      <c r="C554" s="9" t="str">
        <f>'Raw Data'!C554</f>
        <v>VOCCB Approved to Install</v>
      </c>
      <c r="D554" s="9" t="str">
        <f>'Raw Data'!D554</f>
        <v>VOCCB Approved to Install</v>
      </c>
      <c r="E554">
        <f>'Raw Data'!R553</f>
        <v>2</v>
      </c>
      <c r="F554">
        <f>'Raw Data'!S553</f>
        <v>2</v>
      </c>
      <c r="G554" s="13">
        <f>'Raw Data'!T553</f>
        <v>4</v>
      </c>
      <c r="H554">
        <f>'Raw Data'!U553</f>
        <v>2</v>
      </c>
      <c r="I554">
        <f>'Raw Data'!V553</f>
        <v>12</v>
      </c>
      <c r="J554">
        <f>'Raw Data'!W553</f>
        <v>12</v>
      </c>
      <c r="K554">
        <f>'Raw Data'!X553</f>
        <v>9</v>
      </c>
      <c r="L554">
        <f>'Raw Data'!Y553</f>
        <v>11</v>
      </c>
      <c r="M554">
        <f>'Raw Data'!Z553</f>
        <v>1</v>
      </c>
      <c r="N554">
        <f>'Raw Data'!AA553</f>
        <v>1</v>
      </c>
      <c r="O554">
        <f>'Raw Data'!AB553</f>
        <v>1</v>
      </c>
    </row>
    <row r="555" spans="1:15" x14ac:dyDescent="0.35">
      <c r="A555" s="9" t="str">
        <f>'Raw Data'!A555</f>
        <v>VPD-101</v>
      </c>
      <c r="B555" s="9" t="str">
        <f>'Raw Data'!B555</f>
        <v>DENT*1.2*83</v>
      </c>
      <c r="C555" s="9" t="str">
        <f>'Raw Data'!C555</f>
        <v>Do Not Install</v>
      </c>
      <c r="D555" s="9" t="str">
        <f>'Raw Data'!D555</f>
        <v>VOCCB Approved to Install</v>
      </c>
      <c r="E555">
        <f>'Raw Data'!R554</f>
        <v>2</v>
      </c>
      <c r="F555">
        <f>'Raw Data'!S554</f>
        <v>2</v>
      </c>
      <c r="G555" s="13">
        <f>'Raw Data'!T554</f>
        <v>1</v>
      </c>
      <c r="H555">
        <f>'Raw Data'!U554</f>
        <v>2</v>
      </c>
      <c r="I555">
        <f>'Raw Data'!V554</f>
        <v>3</v>
      </c>
      <c r="J555">
        <f>'Raw Data'!W554</f>
        <v>3</v>
      </c>
      <c r="K555">
        <f>'Raw Data'!X554</f>
        <v>3</v>
      </c>
      <c r="L555">
        <f>'Raw Data'!Y554</f>
        <v>2</v>
      </c>
      <c r="M555">
        <f>'Raw Data'!Z554</f>
        <v>1</v>
      </c>
      <c r="N555">
        <f>'Raw Data'!AA554</f>
        <v>1</v>
      </c>
      <c r="O555">
        <f>'Raw Data'!AB554</f>
        <v>1</v>
      </c>
    </row>
    <row r="556" spans="1:15" x14ac:dyDescent="0.35">
      <c r="A556" s="9" t="str">
        <f>'Raw Data'!A556</f>
        <v>VPD-100</v>
      </c>
      <c r="B556" s="9" t="str">
        <f>'Raw Data'!B556</f>
        <v>VSS*5.0*6</v>
      </c>
      <c r="C556" s="9" t="str">
        <f>'Raw Data'!C556</f>
        <v>VOCCB Approved to Install</v>
      </c>
      <c r="D556" s="9" t="str">
        <f>'Raw Data'!D556</f>
        <v>VOCCB Approved to Install</v>
      </c>
      <c r="E556">
        <f>'Raw Data'!R555</f>
        <v>6</v>
      </c>
      <c r="F556">
        <f>'Raw Data'!S555</f>
        <v>6</v>
      </c>
      <c r="G556" s="13" t="str">
        <f>'Raw Data'!T555</f>
        <v/>
      </c>
      <c r="H556" t="str">
        <f>'Raw Data'!U555</f>
        <v/>
      </c>
      <c r="I556" t="str">
        <f>'Raw Data'!V555</f>
        <v/>
      </c>
      <c r="J556" t="str">
        <f>'Raw Data'!W555</f>
        <v/>
      </c>
      <c r="K556" t="str">
        <f>'Raw Data'!X555</f>
        <v/>
      </c>
      <c r="L556" t="str">
        <f>'Raw Data'!Y555</f>
        <v/>
      </c>
      <c r="M556" t="str">
        <f>'Raw Data'!Z555</f>
        <v/>
      </c>
      <c r="N556" t="str">
        <f>'Raw Data'!AA555</f>
        <v/>
      </c>
      <c r="O556">
        <f>'Raw Data'!AB555</f>
        <v>1</v>
      </c>
    </row>
    <row r="557" spans="1:15" x14ac:dyDescent="0.35">
      <c r="A557" s="9" t="str">
        <f>'Raw Data'!A557</f>
        <v>VPD-99</v>
      </c>
      <c r="B557" s="9" t="str">
        <f>'Raw Data'!B557</f>
        <v>PRC*5.1*221</v>
      </c>
      <c r="C557" s="9" t="str">
        <f>'Raw Data'!C557</f>
        <v>VOCCB Approved to Install</v>
      </c>
      <c r="D557" s="9" t="str">
        <f>'Raw Data'!D557</f>
        <v>VOCCB Approved to Install</v>
      </c>
      <c r="E557">
        <f>'Raw Data'!R556</f>
        <v>4</v>
      </c>
      <c r="F557">
        <f>'Raw Data'!S556</f>
        <v>4</v>
      </c>
      <c r="G557" s="13" t="str">
        <f>'Raw Data'!T556</f>
        <v/>
      </c>
      <c r="H557" t="str">
        <f>'Raw Data'!U556</f>
        <v/>
      </c>
      <c r="I557" t="str">
        <f>'Raw Data'!V556</f>
        <v/>
      </c>
      <c r="J557" t="str">
        <f>'Raw Data'!W556</f>
        <v/>
      </c>
      <c r="K557" t="str">
        <f>'Raw Data'!X556</f>
        <v/>
      </c>
      <c r="L557" t="str">
        <f>'Raw Data'!Y556</f>
        <v/>
      </c>
      <c r="M557" t="str">
        <f>'Raw Data'!Z556</f>
        <v/>
      </c>
      <c r="N557" t="str">
        <f>'Raw Data'!AA556</f>
        <v/>
      </c>
      <c r="O557">
        <f>'Raw Data'!AB556</f>
        <v>1</v>
      </c>
    </row>
    <row r="558" spans="1:15" x14ac:dyDescent="0.35">
      <c r="A558" s="9" t="str">
        <f>'Raw Data'!A558</f>
        <v>VPD-98</v>
      </c>
      <c r="B558" s="9" t="str">
        <f>'Raw Data'!B558</f>
        <v>PRC*5.1*223</v>
      </c>
      <c r="C558" s="9" t="str">
        <f>'Raw Data'!C558</f>
        <v>VOCCB Approved to Install</v>
      </c>
      <c r="D558" s="9" t="str">
        <f>'Raw Data'!D558</f>
        <v>VOCCB Approved to Install</v>
      </c>
      <c r="E558">
        <f>'Raw Data'!R557</f>
        <v>4</v>
      </c>
      <c r="F558">
        <f>'Raw Data'!S557</f>
        <v>4</v>
      </c>
      <c r="G558" s="13">
        <f>'Raw Data'!T557</f>
        <v>1</v>
      </c>
      <c r="H558">
        <f>'Raw Data'!U557</f>
        <v>2</v>
      </c>
      <c r="I558" t="str">
        <f>'Raw Data'!V557</f>
        <v/>
      </c>
      <c r="J558" t="str">
        <f>'Raw Data'!W557</f>
        <v/>
      </c>
      <c r="K558">
        <f>'Raw Data'!X557</f>
        <v>2</v>
      </c>
      <c r="L558">
        <f>'Raw Data'!Y557</f>
        <v>1</v>
      </c>
      <c r="M558" t="str">
        <f>'Raw Data'!Z557</f>
        <v/>
      </c>
      <c r="N558" t="str">
        <f>'Raw Data'!AA557</f>
        <v/>
      </c>
      <c r="O558">
        <f>'Raw Data'!AB557</f>
        <v>1</v>
      </c>
    </row>
    <row r="559" spans="1:15" x14ac:dyDescent="0.35">
      <c r="A559" s="9" t="str">
        <f>'Raw Data'!A559</f>
        <v>VPD-97</v>
      </c>
      <c r="B559" s="9" t="str">
        <f>'Raw Data'!B559</f>
        <v>RMPR*3.0*207</v>
      </c>
      <c r="C559" s="9" t="str">
        <f>'Raw Data'!C559</f>
        <v>VOCCB Approved to Install</v>
      </c>
      <c r="D559" s="9" t="str">
        <f>'Raw Data'!D559</f>
        <v>VOCCB Approved to Install</v>
      </c>
      <c r="E559">
        <f>'Raw Data'!R558</f>
        <v>3</v>
      </c>
      <c r="F559">
        <f>'Raw Data'!S558</f>
        <v>4</v>
      </c>
      <c r="G559" s="13">
        <f>'Raw Data'!T558</f>
        <v>1</v>
      </c>
      <c r="H559">
        <f>'Raw Data'!U558</f>
        <v>2</v>
      </c>
      <c r="I559" t="str">
        <f>'Raw Data'!V558</f>
        <v/>
      </c>
      <c r="J559" t="str">
        <f>'Raw Data'!W558</f>
        <v/>
      </c>
      <c r="K559">
        <f>'Raw Data'!X558</f>
        <v>2</v>
      </c>
      <c r="L559">
        <f>'Raw Data'!Y558</f>
        <v>1</v>
      </c>
      <c r="M559" t="str">
        <f>'Raw Data'!Z558</f>
        <v/>
      </c>
      <c r="N559" t="str">
        <f>'Raw Data'!AA558</f>
        <v/>
      </c>
      <c r="O559">
        <f>'Raw Data'!AB558</f>
        <v>1</v>
      </c>
    </row>
    <row r="560" spans="1:15" x14ac:dyDescent="0.35">
      <c r="A560" s="9" t="str">
        <f>'Raw Data'!A560</f>
        <v>VPD-96</v>
      </c>
      <c r="B560" s="9" t="str">
        <f>'Raw Data'!B560</f>
        <v>PSO*7.0*641</v>
      </c>
      <c r="C560" s="9" t="str">
        <f>'Raw Data'!C560</f>
        <v>VOCCB Approved to Install</v>
      </c>
      <c r="D560" s="9" t="str">
        <f>'Raw Data'!D560</f>
        <v>VOCCB Approved to Install</v>
      </c>
      <c r="E560">
        <f>'Raw Data'!R559</f>
        <v>3</v>
      </c>
      <c r="F560">
        <f>'Raw Data'!S559</f>
        <v>4</v>
      </c>
      <c r="G560" s="13">
        <f>'Raw Data'!T559</f>
        <v>1</v>
      </c>
      <c r="H560">
        <f>'Raw Data'!U559</f>
        <v>2</v>
      </c>
      <c r="I560" t="str">
        <f>'Raw Data'!V559</f>
        <v/>
      </c>
      <c r="J560" t="str">
        <f>'Raw Data'!W559</f>
        <v/>
      </c>
      <c r="K560">
        <f>'Raw Data'!X559</f>
        <v>2</v>
      </c>
      <c r="L560">
        <f>'Raw Data'!Y559</f>
        <v>1</v>
      </c>
      <c r="M560" t="str">
        <f>'Raw Data'!Z559</f>
        <v/>
      </c>
      <c r="N560" t="str">
        <f>'Raw Data'!AA559</f>
        <v/>
      </c>
      <c r="O560">
        <f>'Raw Data'!AB559</f>
        <v>1</v>
      </c>
    </row>
    <row r="561" spans="1:15" x14ac:dyDescent="0.35">
      <c r="A561" s="9" t="str">
        <f>'Raw Data'!A561</f>
        <v>VPD-95</v>
      </c>
      <c r="B561" s="9" t="str">
        <f>'Raw Data'!B561</f>
        <v xml:space="preserve">PSJ*5.0*416 </v>
      </c>
      <c r="C561" s="9" t="str">
        <f>'Raw Data'!C561</f>
        <v>VOCCB Approved to Install</v>
      </c>
      <c r="D561" s="9" t="str">
        <f>'Raw Data'!D561</f>
        <v>VOCCB Approved to Install</v>
      </c>
      <c r="E561">
        <f>'Raw Data'!R560</f>
        <v>3</v>
      </c>
      <c r="F561">
        <f>'Raw Data'!S560</f>
        <v>4</v>
      </c>
      <c r="G561" s="13">
        <f>'Raw Data'!T560</f>
        <v>2</v>
      </c>
      <c r="H561">
        <f>'Raw Data'!U560</f>
        <v>2</v>
      </c>
      <c r="I561" t="str">
        <f>'Raw Data'!V560</f>
        <v/>
      </c>
      <c r="J561" t="str">
        <f>'Raw Data'!W560</f>
        <v/>
      </c>
      <c r="K561">
        <f>'Raw Data'!X560</f>
        <v>2</v>
      </c>
      <c r="L561">
        <f>'Raw Data'!Y560</f>
        <v>2</v>
      </c>
      <c r="M561" t="str">
        <f>'Raw Data'!Z560</f>
        <v/>
      </c>
      <c r="N561" t="str">
        <f>'Raw Data'!AA560</f>
        <v/>
      </c>
      <c r="O561">
        <f>'Raw Data'!AB560</f>
        <v>1</v>
      </c>
    </row>
    <row r="562" spans="1:15" x14ac:dyDescent="0.35">
      <c r="A562" s="9" t="str">
        <f>'Raw Data'!A562</f>
        <v>VPD-94</v>
      </c>
      <c r="B562" s="9" t="str">
        <f>'Raw Data'!B562</f>
        <v>LR*5.2*545</v>
      </c>
      <c r="C562" s="9" t="str">
        <f>'Raw Data'!C562</f>
        <v>VOCCB Approved to Install</v>
      </c>
      <c r="D562" s="9" t="str">
        <f>'Raw Data'!D562</f>
        <v>VOCCB Approved to Install</v>
      </c>
      <c r="E562">
        <f>'Raw Data'!R561</f>
        <v>3</v>
      </c>
      <c r="F562">
        <f>'Raw Data'!S561</f>
        <v>3</v>
      </c>
      <c r="G562" s="13">
        <f>'Raw Data'!T561</f>
        <v>1</v>
      </c>
      <c r="H562">
        <f>'Raw Data'!U561</f>
        <v>2</v>
      </c>
      <c r="I562">
        <f>'Raw Data'!V561</f>
        <v>162</v>
      </c>
      <c r="J562" t="str">
        <f>'Raw Data'!W561</f>
        <v/>
      </c>
      <c r="K562">
        <f>'Raw Data'!X561</f>
        <v>2</v>
      </c>
      <c r="L562">
        <f>'Raw Data'!Y561</f>
        <v>1</v>
      </c>
      <c r="M562">
        <f>'Raw Data'!Z561</f>
        <v>-161</v>
      </c>
      <c r="N562" t="str">
        <f>'Raw Data'!AA561</f>
        <v/>
      </c>
      <c r="O562">
        <f>'Raw Data'!AB561</f>
        <v>1</v>
      </c>
    </row>
    <row r="563" spans="1:15" x14ac:dyDescent="0.35">
      <c r="A563" s="9" t="str">
        <f>'Raw Data'!A563</f>
        <v>VPD-93</v>
      </c>
      <c r="B563" s="9" t="str">
        <f>'Raw Data'!B563</f>
        <v>PSA*3.0*82</v>
      </c>
      <c r="C563" s="9" t="str">
        <f>'Raw Data'!C563</f>
        <v>VOCCB Approved to Install</v>
      </c>
      <c r="D563" s="9" t="str">
        <f>'Raw Data'!D563</f>
        <v>VOCCB Approved to Install</v>
      </c>
      <c r="E563">
        <f>'Raw Data'!R562</f>
        <v>2</v>
      </c>
      <c r="F563">
        <f>'Raw Data'!S562</f>
        <v>2</v>
      </c>
      <c r="G563" s="13">
        <f>'Raw Data'!T562</f>
        <v>2</v>
      </c>
      <c r="H563">
        <f>'Raw Data'!U562</f>
        <v>2</v>
      </c>
      <c r="I563" t="str">
        <f>'Raw Data'!V562</f>
        <v/>
      </c>
      <c r="J563" t="str">
        <f>'Raw Data'!W562</f>
        <v/>
      </c>
      <c r="K563">
        <f>'Raw Data'!X562</f>
        <v>2</v>
      </c>
      <c r="L563">
        <f>'Raw Data'!Y562</f>
        <v>2</v>
      </c>
      <c r="M563" t="str">
        <f>'Raw Data'!Z562</f>
        <v/>
      </c>
      <c r="N563" t="str">
        <f>'Raw Data'!AA562</f>
        <v/>
      </c>
      <c r="O563">
        <f>'Raw Data'!AB562</f>
        <v>1</v>
      </c>
    </row>
    <row r="564" spans="1:15" x14ac:dyDescent="0.35">
      <c r="A564" s="9" t="str">
        <f>'Raw Data'!A564</f>
        <v>VPD-92</v>
      </c>
      <c r="B564" s="9" t="str">
        <f>'Raw Data'!B564</f>
        <v>RG*1.0*75</v>
      </c>
      <c r="C564" s="9" t="str">
        <f>'Raw Data'!C564</f>
        <v>VOCCB Approved to Install</v>
      </c>
      <c r="D564" s="9" t="str">
        <f>'Raw Data'!D564</f>
        <v>VOCCB Approved to Install</v>
      </c>
      <c r="E564">
        <f>'Raw Data'!R563</f>
        <v>2</v>
      </c>
      <c r="F564">
        <f>'Raw Data'!S563</f>
        <v>2</v>
      </c>
      <c r="G564" s="13">
        <f>'Raw Data'!T563</f>
        <v>2</v>
      </c>
      <c r="H564">
        <f>'Raw Data'!U563</f>
        <v>2</v>
      </c>
      <c r="I564" t="str">
        <f>'Raw Data'!V563</f>
        <v/>
      </c>
      <c r="J564" t="str">
        <f>'Raw Data'!W563</f>
        <v/>
      </c>
      <c r="K564">
        <f>'Raw Data'!X563</f>
        <v>2</v>
      </c>
      <c r="L564">
        <f>'Raw Data'!Y563</f>
        <v>2</v>
      </c>
      <c r="M564" t="str">
        <f>'Raw Data'!Z563</f>
        <v/>
      </c>
      <c r="N564" t="str">
        <f>'Raw Data'!AA563</f>
        <v/>
      </c>
      <c r="O564">
        <f>'Raw Data'!AB563</f>
        <v>1</v>
      </c>
    </row>
    <row r="565" spans="1:15" x14ac:dyDescent="0.35">
      <c r="A565" s="9" t="str">
        <f>'Raw Data'!A565</f>
        <v>VPD-91</v>
      </c>
      <c r="B565" s="9" t="str">
        <f>'Raw Data'!B565</f>
        <v>XU*8.0*663</v>
      </c>
      <c r="C565" s="9" t="str">
        <f>'Raw Data'!C565</f>
        <v>VOCCB Approved to Install</v>
      </c>
      <c r="D565" s="9" t="str">
        <f>'Raw Data'!D565</f>
        <v>VOCCB Approved to Install</v>
      </c>
      <c r="E565">
        <f>'Raw Data'!R564</f>
        <v>3</v>
      </c>
      <c r="F565">
        <f>'Raw Data'!S564</f>
        <v>6</v>
      </c>
      <c r="G565" s="13">
        <f>'Raw Data'!T564</f>
        <v>1</v>
      </c>
      <c r="H565">
        <f>'Raw Data'!U564</f>
        <v>2</v>
      </c>
      <c r="I565">
        <f>'Raw Data'!V564</f>
        <v>3</v>
      </c>
      <c r="J565">
        <f>'Raw Data'!W564</f>
        <v>3</v>
      </c>
      <c r="K565">
        <f>'Raw Data'!X564</f>
        <v>3</v>
      </c>
      <c r="L565">
        <f>'Raw Data'!Y564</f>
        <v>2</v>
      </c>
      <c r="M565">
        <f>'Raw Data'!Z564</f>
        <v>1</v>
      </c>
      <c r="N565">
        <f>'Raw Data'!AA564</f>
        <v>1</v>
      </c>
      <c r="O565">
        <f>'Raw Data'!AB564</f>
        <v>1</v>
      </c>
    </row>
    <row r="566" spans="1:15" x14ac:dyDescent="0.35">
      <c r="A566" s="9" t="str">
        <f>'Raw Data'!A566</f>
        <v>VPD-90</v>
      </c>
      <c r="B566" s="9" t="str">
        <f>'Raw Data'!B566</f>
        <v xml:space="preserve">XU*8.0*743 </v>
      </c>
      <c r="C566" s="9" t="str">
        <f>'Raw Data'!C566</f>
        <v>VOCCB Approved to Install</v>
      </c>
      <c r="D566" s="9" t="str">
        <f>'Raw Data'!D566</f>
        <v>VOCCB Approved to Install</v>
      </c>
      <c r="E566">
        <f>'Raw Data'!R565</f>
        <v>3</v>
      </c>
      <c r="F566">
        <f>'Raw Data'!S565</f>
        <v>5</v>
      </c>
      <c r="G566" s="13">
        <f>'Raw Data'!T565</f>
        <v>1</v>
      </c>
      <c r="H566">
        <f>'Raw Data'!U565</f>
        <v>3</v>
      </c>
      <c r="I566" t="str">
        <f>'Raw Data'!V565</f>
        <v/>
      </c>
      <c r="J566" t="str">
        <f>'Raw Data'!W565</f>
        <v/>
      </c>
      <c r="K566">
        <f>'Raw Data'!X565</f>
        <v>3</v>
      </c>
      <c r="L566">
        <f>'Raw Data'!Y565</f>
        <v>1</v>
      </c>
      <c r="M566" t="str">
        <f>'Raw Data'!Z565</f>
        <v/>
      </c>
      <c r="N566" t="str">
        <f>'Raw Data'!AA565</f>
        <v/>
      </c>
      <c r="O566">
        <f>'Raw Data'!AB565</f>
        <v>1</v>
      </c>
    </row>
    <row r="567" spans="1:15" x14ac:dyDescent="0.35">
      <c r="A567" s="9" t="str">
        <f>'Raw Data'!A567</f>
        <v>VPD-89</v>
      </c>
      <c r="B567" s="9" t="str">
        <f>'Raw Data'!B567</f>
        <v>DG*5.3*1050</v>
      </c>
      <c r="C567" s="9" t="str">
        <f>'Raw Data'!C567</f>
        <v>VOCCB Approved to Install</v>
      </c>
      <c r="D567" s="9" t="str">
        <f>'Raw Data'!D567</f>
        <v>VOCCB Approved to Install</v>
      </c>
      <c r="E567">
        <f>'Raw Data'!R566</f>
        <v>3</v>
      </c>
      <c r="F567">
        <f>'Raw Data'!S566</f>
        <v>3</v>
      </c>
      <c r="G567" s="13">
        <f>'Raw Data'!T566</f>
        <v>2</v>
      </c>
      <c r="H567">
        <f>'Raw Data'!U566</f>
        <v>2</v>
      </c>
      <c r="I567" t="str">
        <f>'Raw Data'!V566</f>
        <v/>
      </c>
      <c r="J567" t="str">
        <f>'Raw Data'!W566</f>
        <v/>
      </c>
      <c r="K567">
        <f>'Raw Data'!X566</f>
        <v>2</v>
      </c>
      <c r="L567">
        <f>'Raw Data'!Y566</f>
        <v>2</v>
      </c>
      <c r="M567" t="str">
        <f>'Raw Data'!Z566</f>
        <v/>
      </c>
      <c r="N567" t="str">
        <f>'Raw Data'!AA566</f>
        <v/>
      </c>
      <c r="O567">
        <f>'Raw Data'!AB566</f>
        <v>1</v>
      </c>
    </row>
    <row r="568" spans="1:15" x14ac:dyDescent="0.35">
      <c r="A568" s="9" t="str">
        <f>'Raw Data'!A568</f>
        <v>VPD-88</v>
      </c>
      <c r="B568" s="9" t="str">
        <f>'Raw Data'!B568</f>
        <v>MPIF*1.0*77</v>
      </c>
      <c r="C568" s="9" t="str">
        <f>'Raw Data'!C568</f>
        <v>VOCCB Approved to Install</v>
      </c>
      <c r="D568" s="9" t="str">
        <f>'Raw Data'!D568</f>
        <v>VOCCB Approved to Install</v>
      </c>
      <c r="E568">
        <f>'Raw Data'!R567</f>
        <v>1</v>
      </c>
      <c r="F568">
        <f>'Raw Data'!S567</f>
        <v>2</v>
      </c>
      <c r="G568" s="13">
        <f>'Raw Data'!T567</f>
        <v>3</v>
      </c>
      <c r="H568">
        <f>'Raw Data'!U567</f>
        <v>3</v>
      </c>
      <c r="I568">
        <f>'Raw Data'!V567</f>
        <v>7</v>
      </c>
      <c r="J568">
        <f>'Raw Data'!W567</f>
        <v>5</v>
      </c>
      <c r="K568">
        <f>'Raw Data'!X567</f>
        <v>5</v>
      </c>
      <c r="L568">
        <f>'Raw Data'!Y567</f>
        <v>5</v>
      </c>
      <c r="M568">
        <f>'Raw Data'!Z567</f>
        <v>1</v>
      </c>
      <c r="N568">
        <f>'Raw Data'!AA567</f>
        <v>3</v>
      </c>
      <c r="O568">
        <f>'Raw Data'!AB567</f>
        <v>1</v>
      </c>
    </row>
    <row r="569" spans="1:15" x14ac:dyDescent="0.35">
      <c r="A569" s="9" t="str">
        <f>'Raw Data'!A569</f>
        <v>VPD-87</v>
      </c>
      <c r="B569" s="9" t="str">
        <f>'Raw Data'!B569</f>
        <v>PSO*7.0*560</v>
      </c>
      <c r="C569" s="9" t="str">
        <f>'Raw Data'!C569</f>
        <v>VOCCB Approved to Install</v>
      </c>
      <c r="D569" s="9" t="str">
        <f>'Raw Data'!D569</f>
        <v>VOCCB Approved to Install</v>
      </c>
      <c r="E569">
        <f>'Raw Data'!R568</f>
        <v>1</v>
      </c>
      <c r="F569">
        <f>'Raw Data'!S568</f>
        <v>2</v>
      </c>
      <c r="G569" s="13">
        <f>'Raw Data'!T568</f>
        <v>3</v>
      </c>
      <c r="H569">
        <f>'Raw Data'!U568</f>
        <v>2</v>
      </c>
      <c r="I569">
        <f>'Raw Data'!V568</f>
        <v>7</v>
      </c>
      <c r="J569">
        <f>'Raw Data'!W568</f>
        <v>7</v>
      </c>
      <c r="K569">
        <f>'Raw Data'!X568</f>
        <v>5</v>
      </c>
      <c r="L569">
        <f>'Raw Data'!Y568</f>
        <v>6</v>
      </c>
      <c r="M569">
        <f>'Raw Data'!Z568</f>
        <v>1</v>
      </c>
      <c r="N569">
        <f>'Raw Data'!AA568</f>
        <v>1</v>
      </c>
      <c r="O569">
        <f>'Raw Data'!AB568</f>
        <v>1</v>
      </c>
    </row>
    <row r="570" spans="1:15" x14ac:dyDescent="0.35">
      <c r="A570" s="9" t="str">
        <f>'Raw Data'!A570</f>
        <v>VPD-86</v>
      </c>
      <c r="B570" s="9" t="str">
        <f>'Raw Data'!B570</f>
        <v>IB*2.0*647</v>
      </c>
      <c r="C570" s="9" t="str">
        <f>'Raw Data'!C570</f>
        <v>VOCCB Approved to Install</v>
      </c>
      <c r="D570" s="9" t="str">
        <f>'Raw Data'!D570</f>
        <v>VOCCB Approved to Install</v>
      </c>
      <c r="E570">
        <f>'Raw Data'!R569</f>
        <v>1</v>
      </c>
      <c r="F570">
        <f>'Raw Data'!S569</f>
        <v>2</v>
      </c>
      <c r="G570" s="13">
        <f>'Raw Data'!T569</f>
        <v>5</v>
      </c>
      <c r="H570">
        <f>'Raw Data'!U569</f>
        <v>5</v>
      </c>
      <c r="I570">
        <f>'Raw Data'!V569</f>
        <v>11</v>
      </c>
      <c r="J570">
        <f>'Raw Data'!W569</f>
        <v>11</v>
      </c>
      <c r="K570">
        <f>'Raw Data'!X569</f>
        <v>7</v>
      </c>
      <c r="L570">
        <f>'Raw Data'!Y569</f>
        <v>7</v>
      </c>
      <c r="M570">
        <f>'Raw Data'!Z569</f>
        <v>1</v>
      </c>
      <c r="N570">
        <f>'Raw Data'!AA569</f>
        <v>1</v>
      </c>
      <c r="O570">
        <f>'Raw Data'!AB569</f>
        <v>1</v>
      </c>
    </row>
    <row r="571" spans="1:15" x14ac:dyDescent="0.35">
      <c r="A571" s="9" t="str">
        <f>'Raw Data'!A571</f>
        <v>VPD-85</v>
      </c>
      <c r="B571" s="9" t="str">
        <f>'Raw Data'!B571</f>
        <v>DG*5.3*1044</v>
      </c>
      <c r="C571" s="9" t="str">
        <f>'Raw Data'!C571</f>
        <v>VOCCB Approved to Install</v>
      </c>
      <c r="D571" s="9" t="str">
        <f>'Raw Data'!D571</f>
        <v>VOCCB Approved to Install</v>
      </c>
      <c r="E571">
        <f>'Raw Data'!R570</f>
        <v>1</v>
      </c>
      <c r="F571">
        <f>'Raw Data'!S570</f>
        <v>1</v>
      </c>
      <c r="G571" s="13">
        <f>'Raw Data'!T570</f>
        <v>5</v>
      </c>
      <c r="H571">
        <f>'Raw Data'!U570</f>
        <v>5</v>
      </c>
      <c r="I571">
        <f>'Raw Data'!V570</f>
        <v>11</v>
      </c>
      <c r="J571">
        <f>'Raw Data'!W570</f>
        <v>11</v>
      </c>
      <c r="K571">
        <f>'Raw Data'!X570</f>
        <v>7</v>
      </c>
      <c r="L571">
        <f>'Raw Data'!Y570</f>
        <v>7</v>
      </c>
      <c r="M571">
        <f>'Raw Data'!Z570</f>
        <v>1</v>
      </c>
      <c r="N571">
        <f>'Raw Data'!AA570</f>
        <v>1</v>
      </c>
      <c r="O571">
        <f>'Raw Data'!AB570</f>
        <v>1</v>
      </c>
    </row>
    <row r="572" spans="1:15" x14ac:dyDescent="0.35">
      <c r="A572" s="9" t="str">
        <f>'Raw Data'!A572</f>
        <v>VPD-84</v>
      </c>
      <c r="B572" s="9" t="str">
        <f>'Raw Data'!B572</f>
        <v>SD*5.3*773</v>
      </c>
      <c r="C572" s="9" t="str">
        <f>'Raw Data'!C572</f>
        <v>VOCCB Approved to Install</v>
      </c>
      <c r="D572" s="9" t="str">
        <f>'Raw Data'!D572</f>
        <v>VOCCB Approved to Install</v>
      </c>
      <c r="E572">
        <f>'Raw Data'!R571</f>
        <v>2</v>
      </c>
      <c r="F572">
        <f>'Raw Data'!S571</f>
        <v>2</v>
      </c>
      <c r="G572" s="13">
        <f>'Raw Data'!T571</f>
        <v>4</v>
      </c>
      <c r="H572">
        <f>'Raw Data'!U571</f>
        <v>3</v>
      </c>
      <c r="I572" t="str">
        <f>'Raw Data'!V571</f>
        <v/>
      </c>
      <c r="J572" t="str">
        <f>'Raw Data'!W571</f>
        <v/>
      </c>
      <c r="K572">
        <f>'Raw Data'!X571</f>
        <v>2</v>
      </c>
      <c r="L572">
        <f>'Raw Data'!Y571</f>
        <v>3</v>
      </c>
      <c r="M572" t="str">
        <f>'Raw Data'!Z571</f>
        <v/>
      </c>
      <c r="N572" t="str">
        <f>'Raw Data'!AA571</f>
        <v/>
      </c>
      <c r="O572">
        <f>'Raw Data'!AB571</f>
        <v>1</v>
      </c>
    </row>
    <row r="573" spans="1:15" x14ac:dyDescent="0.35">
      <c r="A573" s="9" t="str">
        <f>'Raw Data'!A573</f>
        <v>VPD-82</v>
      </c>
      <c r="B573" s="9" t="str">
        <f>'Raw Data'!B573</f>
        <v>BPS*1.0*28</v>
      </c>
      <c r="C573" s="9" t="str">
        <f>'Raw Data'!C573</f>
        <v>VOCCB Approved to Install</v>
      </c>
      <c r="D573" s="9" t="str">
        <f>'Raw Data'!D573</f>
        <v>VOCCB Approved to Install</v>
      </c>
      <c r="E573">
        <f>'Raw Data'!R572</f>
        <v>3</v>
      </c>
      <c r="F573">
        <f>'Raw Data'!S572</f>
        <v>4</v>
      </c>
      <c r="G573" s="13" t="str">
        <f>'Raw Data'!T572</f>
        <v/>
      </c>
      <c r="H573">
        <f>'Raw Data'!U572</f>
        <v>6</v>
      </c>
      <c r="I573" t="str">
        <f>'Raw Data'!V572</f>
        <v/>
      </c>
      <c r="J573">
        <f>'Raw Data'!W572</f>
        <v>7</v>
      </c>
      <c r="K573" t="str">
        <f>'Raw Data'!X572</f>
        <v/>
      </c>
      <c r="L573">
        <f>'Raw Data'!Y572</f>
        <v>3</v>
      </c>
      <c r="M573" t="str">
        <f>'Raw Data'!Z572</f>
        <v/>
      </c>
      <c r="N573">
        <f>'Raw Data'!AA572</f>
        <v>2</v>
      </c>
      <c r="O573">
        <f>'Raw Data'!AB572</f>
        <v>1</v>
      </c>
    </row>
    <row r="574" spans="1:15" x14ac:dyDescent="0.35">
      <c r="A574" s="9" t="str">
        <f>'Raw Data'!A574</f>
        <v>VPD-81</v>
      </c>
      <c r="B574" s="9" t="str">
        <f>'Raw Data'!B574</f>
        <v>PRCA*4.5*377</v>
      </c>
      <c r="C574" s="9" t="str">
        <f>'Raw Data'!C574</f>
        <v>VOCCB Approved to Install</v>
      </c>
      <c r="D574" s="9" t="str">
        <f>'Raw Data'!D574</f>
        <v>VOCCB Approved to Install</v>
      </c>
      <c r="E574">
        <f>'Raw Data'!R573</f>
        <v>1</v>
      </c>
      <c r="F574">
        <f>'Raw Data'!S573</f>
        <v>1</v>
      </c>
      <c r="G574" s="13">
        <f>'Raw Data'!T573</f>
        <v>6</v>
      </c>
      <c r="H574">
        <f>'Raw Data'!U573</f>
        <v>6</v>
      </c>
      <c r="I574">
        <f>'Raw Data'!V573</f>
        <v>50</v>
      </c>
      <c r="J574">
        <f>'Raw Data'!W573</f>
        <v>50</v>
      </c>
      <c r="K574">
        <f>'Raw Data'!X573</f>
        <v>46</v>
      </c>
      <c r="L574">
        <f>'Raw Data'!Y573</f>
        <v>46</v>
      </c>
      <c r="M574">
        <f>'Raw Data'!Z573</f>
        <v>2</v>
      </c>
      <c r="N574">
        <f>'Raw Data'!AA573</f>
        <v>2</v>
      </c>
      <c r="O574">
        <f>'Raw Data'!AB573</f>
        <v>1</v>
      </c>
    </row>
    <row r="575" spans="1:15" x14ac:dyDescent="0.35">
      <c r="A575" s="9" t="str">
        <f>'Raw Data'!A575</f>
        <v>VPD-80</v>
      </c>
      <c r="B575" s="9" t="str">
        <f>'Raw Data'!B575</f>
        <v>PREM*3.0*3</v>
      </c>
      <c r="C575" s="9" t="str">
        <f>'Raw Data'!C575</f>
        <v>VOCCB Approved to Install</v>
      </c>
      <c r="D575" s="9" t="str">
        <f>'Raw Data'!D575</f>
        <v>VOCCB Approved to Install</v>
      </c>
      <c r="E575">
        <f>'Raw Data'!R574</f>
        <v>2</v>
      </c>
      <c r="F575">
        <f>'Raw Data'!S574</f>
        <v>3</v>
      </c>
      <c r="G575" s="13">
        <f>'Raw Data'!T574</f>
        <v>6</v>
      </c>
      <c r="H575">
        <f>'Raw Data'!U574</f>
        <v>4</v>
      </c>
      <c r="I575" t="str">
        <f>'Raw Data'!V574</f>
        <v/>
      </c>
      <c r="J575" t="str">
        <f>'Raw Data'!W574</f>
        <v/>
      </c>
      <c r="K575">
        <f>'Raw Data'!X574</f>
        <v>2</v>
      </c>
      <c r="L575">
        <f>'Raw Data'!Y574</f>
        <v>4</v>
      </c>
      <c r="M575" t="str">
        <f>'Raw Data'!Z574</f>
        <v/>
      </c>
      <c r="N575" t="str">
        <f>'Raw Data'!AA574</f>
        <v/>
      </c>
      <c r="O575">
        <f>'Raw Data'!AB574</f>
        <v>1</v>
      </c>
    </row>
    <row r="576" spans="1:15" x14ac:dyDescent="0.35">
      <c r="A576" s="9" t="str">
        <f>'Raw Data'!A576</f>
        <v>VPD-79</v>
      </c>
      <c r="B576" s="9" t="str">
        <f>'Raw Data'!B576</f>
        <v>Lex*2.0*133</v>
      </c>
      <c r="C576" s="9" t="str">
        <f>'Raw Data'!C576</f>
        <v>VOCCB Approved to Install</v>
      </c>
      <c r="D576" s="9" t="str">
        <f>'Raw Data'!D576</f>
        <v>VOCCB Approved to Install</v>
      </c>
      <c r="E576">
        <f>'Raw Data'!R575</f>
        <v>1</v>
      </c>
      <c r="F576">
        <f>'Raw Data'!S575</f>
        <v>1</v>
      </c>
      <c r="G576" s="13" t="str">
        <f>'Raw Data'!T575</f>
        <v/>
      </c>
      <c r="H576" t="str">
        <f>'Raw Data'!U575</f>
        <v/>
      </c>
      <c r="I576" t="str">
        <f>'Raw Data'!V575</f>
        <v/>
      </c>
      <c r="J576" t="str">
        <f>'Raw Data'!W575</f>
        <v/>
      </c>
      <c r="K576" t="str">
        <f>'Raw Data'!X575</f>
        <v/>
      </c>
      <c r="L576" t="str">
        <f>'Raw Data'!Y575</f>
        <v/>
      </c>
      <c r="M576" t="str">
        <f>'Raw Data'!Z575</f>
        <v/>
      </c>
      <c r="N576" t="str">
        <f>'Raw Data'!AA575</f>
        <v/>
      </c>
      <c r="O576">
        <f>'Raw Data'!AB575</f>
        <v>1</v>
      </c>
    </row>
    <row r="577" spans="1:15" x14ac:dyDescent="0.35">
      <c r="A577" s="9" t="str">
        <f>'Raw Data'!A577</f>
        <v>VPD-78</v>
      </c>
      <c r="B577" s="9" t="str">
        <f>'Raw Data'!B577</f>
        <v>SD*5.3*781</v>
      </c>
      <c r="C577" s="9" t="str">
        <f>'Raw Data'!C577</f>
        <v>VOCCB Approved to Install</v>
      </c>
      <c r="D577" s="9" t="str">
        <f>'Raw Data'!D577</f>
        <v>VOCCB Approved to Install</v>
      </c>
      <c r="E577">
        <f>'Raw Data'!R576</f>
        <v>2</v>
      </c>
      <c r="F577">
        <f>'Raw Data'!S576</f>
        <v>2</v>
      </c>
      <c r="G577" s="13">
        <f>'Raw Data'!T576</f>
        <v>9</v>
      </c>
      <c r="H577">
        <f>'Raw Data'!U576</f>
        <v>9</v>
      </c>
      <c r="I577" t="str">
        <f>'Raw Data'!V576</f>
        <v/>
      </c>
      <c r="J577" t="str">
        <f>'Raw Data'!W576</f>
        <v/>
      </c>
      <c r="K577">
        <f>'Raw Data'!X576</f>
        <v>2</v>
      </c>
      <c r="L577">
        <f>'Raw Data'!Y576</f>
        <v>2</v>
      </c>
      <c r="M577" t="str">
        <f>'Raw Data'!Z576</f>
        <v/>
      </c>
      <c r="N577" t="str">
        <f>'Raw Data'!AA576</f>
        <v/>
      </c>
      <c r="O577">
        <f>'Raw Data'!AB576</f>
        <v>1</v>
      </c>
    </row>
    <row r="578" spans="1:15" x14ac:dyDescent="0.35">
      <c r="A578" s="9" t="str">
        <f>'Raw Data'!A578</f>
        <v>VPD-77</v>
      </c>
      <c r="B578" s="9" t="str">
        <f>'Raw Data'!B578</f>
        <v>PSB*3.0*108</v>
      </c>
      <c r="C578" s="9" t="str">
        <f>'Raw Data'!C578</f>
        <v>VOCCB Approved to Install</v>
      </c>
      <c r="D578" s="9" t="str">
        <f>'Raw Data'!D578</f>
        <v>VOCCB Approved to Install</v>
      </c>
      <c r="E578">
        <f>'Raw Data'!R577</f>
        <v>2</v>
      </c>
      <c r="F578">
        <f>'Raw Data'!S577</f>
        <v>2</v>
      </c>
      <c r="G578" s="13">
        <f>'Raw Data'!T577</f>
        <v>4</v>
      </c>
      <c r="H578">
        <f>'Raw Data'!U577</f>
        <v>3</v>
      </c>
      <c r="I578" t="str">
        <f>'Raw Data'!V577</f>
        <v/>
      </c>
      <c r="J578">
        <f>'Raw Data'!W577</f>
        <v>280</v>
      </c>
      <c r="K578">
        <f>'Raw Data'!X577</f>
        <v>1</v>
      </c>
      <c r="L578">
        <f>'Raw Data'!Y577</f>
        <v>2</v>
      </c>
      <c r="M578" t="str">
        <f>'Raw Data'!Z577</f>
        <v/>
      </c>
      <c r="N578">
        <f>'Raw Data'!AA577</f>
        <v>-277</v>
      </c>
      <c r="O578">
        <f>'Raw Data'!AB577</f>
        <v>1</v>
      </c>
    </row>
    <row r="579" spans="1:15" x14ac:dyDescent="0.35">
      <c r="A579" s="9" t="str">
        <f>'Raw Data'!A579</f>
        <v>VPD-76</v>
      </c>
      <c r="B579" s="9" t="str">
        <f>'Raw Data'!B579</f>
        <v>PSB*3.0*106</v>
      </c>
      <c r="C579" s="9" t="str">
        <f>'Raw Data'!C579</f>
        <v>VOCCB Approved to Install</v>
      </c>
      <c r="D579" s="9" t="str">
        <f>'Raw Data'!D579</f>
        <v>VOCCB Approved to Install</v>
      </c>
      <c r="E579">
        <f>'Raw Data'!R578</f>
        <v>5</v>
      </c>
      <c r="F579">
        <f>'Raw Data'!S578</f>
        <v>5</v>
      </c>
      <c r="G579" s="13">
        <f>'Raw Data'!T578</f>
        <v>9</v>
      </c>
      <c r="H579">
        <f>'Raw Data'!U578</f>
        <v>4</v>
      </c>
      <c r="I579" t="str">
        <f>'Raw Data'!V578</f>
        <v/>
      </c>
      <c r="J579" t="str">
        <f>'Raw Data'!W578</f>
        <v/>
      </c>
      <c r="K579">
        <f>'Raw Data'!X578</f>
        <v>2</v>
      </c>
      <c r="L579">
        <f>'Raw Data'!Y578</f>
        <v>7</v>
      </c>
      <c r="M579" t="str">
        <f>'Raw Data'!Z578</f>
        <v/>
      </c>
      <c r="N579" t="str">
        <f>'Raw Data'!AA578</f>
        <v/>
      </c>
      <c r="O579">
        <f>'Raw Data'!AB578</f>
        <v>1</v>
      </c>
    </row>
    <row r="580" spans="1:15" x14ac:dyDescent="0.35">
      <c r="A580" s="9" t="str">
        <f>'Raw Data'!A580</f>
        <v>VPD-75</v>
      </c>
      <c r="B580" s="9" t="str">
        <f>'Raw Data'!B580</f>
        <v>PSO*7.0*524</v>
      </c>
      <c r="C580" s="9" t="str">
        <f>'Raw Data'!C580</f>
        <v>VOCCB Approved to Install</v>
      </c>
      <c r="D580" s="9" t="str">
        <f>'Raw Data'!D580</f>
        <v>VOCCB Approved to Install</v>
      </c>
      <c r="E580">
        <f>'Raw Data'!R579</f>
        <v>5</v>
      </c>
      <c r="F580">
        <f>'Raw Data'!S579</f>
        <v>5</v>
      </c>
      <c r="G580" s="13">
        <f>'Raw Data'!T579</f>
        <v>9</v>
      </c>
      <c r="H580">
        <f>'Raw Data'!U579</f>
        <v>9</v>
      </c>
      <c r="I580" t="str">
        <f>'Raw Data'!V579</f>
        <v/>
      </c>
      <c r="J580" t="str">
        <f>'Raw Data'!W579</f>
        <v/>
      </c>
      <c r="K580">
        <f>'Raw Data'!X579</f>
        <v>2</v>
      </c>
      <c r="L580">
        <f>'Raw Data'!Y579</f>
        <v>2</v>
      </c>
      <c r="M580" t="str">
        <f>'Raw Data'!Z579</f>
        <v/>
      </c>
      <c r="N580" t="str">
        <f>'Raw Data'!AA579</f>
        <v/>
      </c>
      <c r="O580">
        <f>'Raw Data'!AB579</f>
        <v>1</v>
      </c>
    </row>
    <row r="581" spans="1:15" x14ac:dyDescent="0.35">
      <c r="A581" s="9" t="str">
        <f>'Raw Data'!A581</f>
        <v>VPD-74</v>
      </c>
      <c r="B581" s="9" t="str">
        <f>'Raw Data'!B581</f>
        <v>PSJ*5.0*364</v>
      </c>
      <c r="C581" s="9" t="str">
        <f>'Raw Data'!C581</f>
        <v>VOCCB Approved to Install</v>
      </c>
      <c r="D581" s="9" t="str">
        <f>'Raw Data'!D581</f>
        <v>VOCCB Approved to Install</v>
      </c>
      <c r="E581">
        <f>'Raw Data'!R580</f>
        <v>4</v>
      </c>
      <c r="F581">
        <f>'Raw Data'!S580</f>
        <v>4</v>
      </c>
      <c r="G581" s="13">
        <f>'Raw Data'!T580</f>
        <v>10</v>
      </c>
      <c r="H581">
        <f>'Raw Data'!U580</f>
        <v>4</v>
      </c>
      <c r="I581" t="str">
        <f>'Raw Data'!V580</f>
        <v/>
      </c>
      <c r="J581" t="str">
        <f>'Raw Data'!W580</f>
        <v/>
      </c>
      <c r="K581">
        <f>'Raw Data'!X580</f>
        <v>2</v>
      </c>
      <c r="L581">
        <f>'Raw Data'!Y580</f>
        <v>8</v>
      </c>
      <c r="M581" t="str">
        <f>'Raw Data'!Z580</f>
        <v/>
      </c>
      <c r="N581" t="str">
        <f>'Raw Data'!AA580</f>
        <v/>
      </c>
      <c r="O581">
        <f>'Raw Data'!AB580</f>
        <v>1</v>
      </c>
    </row>
    <row r="582" spans="1:15" x14ac:dyDescent="0.35">
      <c r="A582" s="9" t="str">
        <f>'Raw Data'!A582</f>
        <v>VPD-73</v>
      </c>
      <c r="B582" s="9" t="str">
        <f>'Raw Data'!B582</f>
        <v>PSS*1.0*226</v>
      </c>
      <c r="C582" s="9" t="str">
        <f>'Raw Data'!C582</f>
        <v>VOCCB Approved to Install</v>
      </c>
      <c r="D582" s="9" t="str">
        <f>'Raw Data'!D582</f>
        <v>VOCCB Approved to Install</v>
      </c>
      <c r="E582">
        <f>'Raw Data'!R581</f>
        <v>4</v>
      </c>
      <c r="F582">
        <f>'Raw Data'!S581</f>
        <v>4</v>
      </c>
      <c r="G582" s="13">
        <f>'Raw Data'!T581</f>
        <v>10</v>
      </c>
      <c r="H582">
        <f>'Raw Data'!U581</f>
        <v>4</v>
      </c>
      <c r="I582" t="str">
        <f>'Raw Data'!V581</f>
        <v/>
      </c>
      <c r="J582" t="str">
        <f>'Raw Data'!W581</f>
        <v/>
      </c>
      <c r="K582">
        <f>'Raw Data'!X581</f>
        <v>2</v>
      </c>
      <c r="L582">
        <f>'Raw Data'!Y581</f>
        <v>8</v>
      </c>
      <c r="M582" t="str">
        <f>'Raw Data'!Z581</f>
        <v/>
      </c>
      <c r="N582" t="str">
        <f>'Raw Data'!AA581</f>
        <v/>
      </c>
      <c r="O582">
        <f>'Raw Data'!AB581</f>
        <v>1</v>
      </c>
    </row>
    <row r="583" spans="1:15" x14ac:dyDescent="0.35">
      <c r="A583" s="9" t="str">
        <f>'Raw Data'!A583</f>
        <v>VPD-72</v>
      </c>
      <c r="B583" s="9" t="str">
        <f>'Raw Data'!B583</f>
        <v>PSO*7.0*503 (Entered in Error)</v>
      </c>
      <c r="C583" s="9" t="str">
        <f>'Raw Data'!C583</f>
        <v>VOCCB Approved to Install</v>
      </c>
      <c r="D583" s="9" t="str">
        <f>'Raw Data'!D583</f>
        <v>VOCCB Approved to Install</v>
      </c>
      <c r="E583">
        <f>'Raw Data'!R582</f>
        <v>3</v>
      </c>
      <c r="F583">
        <f>'Raw Data'!S582</f>
        <v>3</v>
      </c>
      <c r="G583" s="13">
        <f>'Raw Data'!T582</f>
        <v>10</v>
      </c>
      <c r="H583">
        <f>'Raw Data'!U582</f>
        <v>4</v>
      </c>
      <c r="I583" t="str">
        <f>'Raw Data'!V582</f>
        <v/>
      </c>
      <c r="J583" t="str">
        <f>'Raw Data'!W582</f>
        <v/>
      </c>
      <c r="K583">
        <f>'Raw Data'!X582</f>
        <v>2</v>
      </c>
      <c r="L583">
        <f>'Raw Data'!Y582</f>
        <v>8</v>
      </c>
      <c r="M583" t="str">
        <f>'Raw Data'!Z582</f>
        <v/>
      </c>
      <c r="N583" t="str">
        <f>'Raw Data'!AA582</f>
        <v/>
      </c>
      <c r="O583">
        <f>'Raw Data'!AB582</f>
        <v>1</v>
      </c>
    </row>
    <row r="584" spans="1:15" x14ac:dyDescent="0.35">
      <c r="A584" s="9" t="str">
        <f>'Raw Data'!A584</f>
        <v>VPD-71</v>
      </c>
      <c r="B584" s="9" t="str">
        <f>'Raw Data'!B584</f>
        <v>PSS*1.0*247</v>
      </c>
      <c r="C584" s="9" t="str">
        <f>'Raw Data'!C584</f>
        <v>VOCCB Approved to Install</v>
      </c>
      <c r="D584" s="9" t="str">
        <f>'Raw Data'!D584</f>
        <v>VOCCB Approved to Install</v>
      </c>
      <c r="E584">
        <f>'Raw Data'!R583</f>
        <v>4</v>
      </c>
      <c r="F584">
        <f>'Raw Data'!S583</f>
        <v>4</v>
      </c>
      <c r="G584" s="13">
        <f>'Raw Data'!T583</f>
        <v>5</v>
      </c>
      <c r="H584">
        <f>'Raw Data'!U583</f>
        <v>4</v>
      </c>
      <c r="I584" t="str">
        <f>'Raw Data'!V583</f>
        <v/>
      </c>
      <c r="J584" t="str">
        <f>'Raw Data'!W583</f>
        <v/>
      </c>
      <c r="K584">
        <f>'Raw Data'!X583</f>
        <v>3</v>
      </c>
      <c r="L584">
        <f>'Raw Data'!Y583</f>
        <v>4</v>
      </c>
      <c r="M584" t="str">
        <f>'Raw Data'!Z583</f>
        <v/>
      </c>
      <c r="N584" t="str">
        <f>'Raw Data'!AA583</f>
        <v/>
      </c>
      <c r="O584">
        <f>'Raw Data'!AB583</f>
        <v>1</v>
      </c>
    </row>
    <row r="585" spans="1:15" x14ac:dyDescent="0.35">
      <c r="A585" s="9" t="str">
        <f>'Raw Data'!A585</f>
        <v>VPD-70</v>
      </c>
      <c r="B585" s="9" t="str">
        <f>'Raw Data'!B585</f>
        <v>PSO*7.0*630</v>
      </c>
      <c r="C585" s="9" t="str">
        <f>'Raw Data'!C585</f>
        <v>VOCCB Approved to Install</v>
      </c>
      <c r="D585" s="9" t="str">
        <f>'Raw Data'!D585</f>
        <v>VOCCB Approved to Install</v>
      </c>
      <c r="E585">
        <f>'Raw Data'!R584</f>
        <v>4</v>
      </c>
      <c r="F585">
        <f>'Raw Data'!S584</f>
        <v>4</v>
      </c>
      <c r="G585" s="13">
        <f>'Raw Data'!T584</f>
        <v>5</v>
      </c>
      <c r="H585">
        <f>'Raw Data'!U584</f>
        <v>4</v>
      </c>
      <c r="I585" t="str">
        <f>'Raw Data'!V584</f>
        <v/>
      </c>
      <c r="J585" t="str">
        <f>'Raw Data'!W584</f>
        <v/>
      </c>
      <c r="K585">
        <f>'Raw Data'!X584</f>
        <v>3</v>
      </c>
      <c r="L585">
        <f>'Raw Data'!Y584</f>
        <v>4</v>
      </c>
      <c r="M585" t="str">
        <f>'Raw Data'!Z584</f>
        <v/>
      </c>
      <c r="N585" t="str">
        <f>'Raw Data'!AA584</f>
        <v/>
      </c>
      <c r="O585">
        <f>'Raw Data'!AB584</f>
        <v>1</v>
      </c>
    </row>
    <row r="586" spans="1:15" x14ac:dyDescent="0.35">
      <c r="A586" s="9" t="str">
        <f>'Raw Data'!A586</f>
        <v>VPD-69</v>
      </c>
      <c r="B586" s="9" t="str">
        <f>'Raw Data'!B586</f>
        <v>ABSV*4.0*45</v>
      </c>
      <c r="C586" s="9" t="str">
        <f>'Raw Data'!C586</f>
        <v>VOCCB Approved to Install</v>
      </c>
      <c r="D586" s="9" t="str">
        <f>'Raw Data'!D586</f>
        <v>VOCCB Approved to Install</v>
      </c>
      <c r="E586">
        <f>'Raw Data'!R585</f>
        <v>3</v>
      </c>
      <c r="F586">
        <f>'Raw Data'!S585</f>
        <v>3</v>
      </c>
      <c r="G586" s="13">
        <f>'Raw Data'!T585</f>
        <v>6</v>
      </c>
      <c r="H586">
        <f>'Raw Data'!U585</f>
        <v>5</v>
      </c>
      <c r="I586" t="str">
        <f>'Raw Data'!V585</f>
        <v/>
      </c>
      <c r="J586" t="str">
        <f>'Raw Data'!W585</f>
        <v/>
      </c>
      <c r="K586">
        <f>'Raw Data'!X585</f>
        <v>3</v>
      </c>
      <c r="L586">
        <f>'Raw Data'!Y585</f>
        <v>4</v>
      </c>
      <c r="M586" t="str">
        <f>'Raw Data'!Z585</f>
        <v/>
      </c>
      <c r="N586" t="str">
        <f>'Raw Data'!AA585</f>
        <v/>
      </c>
      <c r="O586">
        <f>'Raw Data'!AB585</f>
        <v>1</v>
      </c>
    </row>
    <row r="587" spans="1:15" x14ac:dyDescent="0.35">
      <c r="A587" s="9" t="str">
        <f>'Raw Data'!A587</f>
        <v>VPD-68</v>
      </c>
      <c r="B587" s="9" t="str">
        <f>'Raw Data'!B587</f>
        <v>LHS*1.0*0</v>
      </c>
      <c r="C587" s="9" t="str">
        <f>'Raw Data'!C587</f>
        <v>VOCCB Approved to Install</v>
      </c>
      <c r="D587" s="9" t="str">
        <f>'Raw Data'!D587</f>
        <v>VOCCB Approved to Install</v>
      </c>
      <c r="E587">
        <f>'Raw Data'!R586</f>
        <v>3</v>
      </c>
      <c r="F587">
        <f>'Raw Data'!S586</f>
        <v>3</v>
      </c>
      <c r="G587" s="13">
        <f>'Raw Data'!T586</f>
        <v>6</v>
      </c>
      <c r="H587">
        <f>'Raw Data'!U586</f>
        <v>6</v>
      </c>
      <c r="I587" t="str">
        <f>'Raw Data'!V586</f>
        <v/>
      </c>
      <c r="J587" t="str">
        <f>'Raw Data'!W586</f>
        <v/>
      </c>
      <c r="K587">
        <f>'Raw Data'!X586</f>
        <v>3</v>
      </c>
      <c r="L587">
        <f>'Raw Data'!Y586</f>
        <v>3</v>
      </c>
      <c r="M587" t="str">
        <f>'Raw Data'!Z586</f>
        <v/>
      </c>
      <c r="N587" t="str">
        <f>'Raw Data'!AA586</f>
        <v/>
      </c>
      <c r="O587">
        <f>'Raw Data'!AB586</f>
        <v>1</v>
      </c>
    </row>
    <row r="588" spans="1:15" x14ac:dyDescent="0.35">
      <c r="A588" s="9" t="str">
        <f>'Raw Data'!A588</f>
        <v>VPD-67</v>
      </c>
      <c r="B588" s="9" t="str">
        <f>'Raw Data'!B588</f>
        <v>DG*5.3*1053</v>
      </c>
      <c r="C588" s="9" t="str">
        <f>'Raw Data'!C588</f>
        <v>VOCCB Approved to Install</v>
      </c>
      <c r="D588" s="9" t="str">
        <f>'Raw Data'!D588</f>
        <v>VOCCB Approved to Install</v>
      </c>
      <c r="E588">
        <f>'Raw Data'!R587</f>
        <v>3</v>
      </c>
      <c r="F588">
        <f>'Raw Data'!S587</f>
        <v>3</v>
      </c>
      <c r="G588" s="13">
        <f>'Raw Data'!T587</f>
        <v>11</v>
      </c>
      <c r="H588">
        <f>'Raw Data'!U587</f>
        <v>10</v>
      </c>
      <c r="I588" t="str">
        <f>'Raw Data'!V587</f>
        <v/>
      </c>
      <c r="J588" t="str">
        <f>'Raw Data'!W587</f>
        <v/>
      </c>
      <c r="K588">
        <f>'Raw Data'!X587</f>
        <v>2</v>
      </c>
      <c r="L588">
        <f>'Raw Data'!Y587</f>
        <v>3</v>
      </c>
      <c r="M588" t="str">
        <f>'Raw Data'!Z587</f>
        <v/>
      </c>
      <c r="N588" t="str">
        <f>'Raw Data'!AA587</f>
        <v/>
      </c>
      <c r="O588">
        <f>'Raw Data'!AB587</f>
        <v>1</v>
      </c>
    </row>
    <row r="589" spans="1:15" x14ac:dyDescent="0.35">
      <c r="A589" s="9" t="str">
        <f>'Raw Data'!A589</f>
        <v>VPD-66</v>
      </c>
      <c r="B589" s="9" t="str">
        <f>'Raw Data'!B589</f>
        <v>MHE*1.0*0</v>
      </c>
      <c r="C589" s="9" t="str">
        <f>'Raw Data'!C589</f>
        <v>VOCCB Approved to Install</v>
      </c>
      <c r="D589" s="9" t="str">
        <f>'Raw Data'!D589</f>
        <v>VOCCB Approved to Install</v>
      </c>
      <c r="E589">
        <f>'Raw Data'!R588</f>
        <v>3</v>
      </c>
      <c r="F589">
        <f>'Raw Data'!S588</f>
        <v>3</v>
      </c>
      <c r="G589" s="13">
        <f>'Raw Data'!T588</f>
        <v>2</v>
      </c>
      <c r="H589">
        <f>'Raw Data'!U588</f>
        <v>2</v>
      </c>
      <c r="I589" t="str">
        <f>'Raw Data'!V588</f>
        <v/>
      </c>
      <c r="J589" t="str">
        <f>'Raw Data'!W588</f>
        <v/>
      </c>
      <c r="K589">
        <f>'Raw Data'!X588</f>
        <v>2</v>
      </c>
      <c r="L589">
        <f>'Raw Data'!Y588</f>
        <v>2</v>
      </c>
      <c r="M589" t="str">
        <f>'Raw Data'!Z588</f>
        <v/>
      </c>
      <c r="N589" t="str">
        <f>'Raw Data'!AA588</f>
        <v/>
      </c>
      <c r="O589">
        <f>'Raw Data'!AB588</f>
        <v>1</v>
      </c>
    </row>
    <row r="590" spans="1:15" x14ac:dyDescent="0.35">
      <c r="A590" s="9" t="str">
        <f>'Raw Data'!A590</f>
        <v>VPD-65</v>
      </c>
      <c r="B590" s="9" t="str">
        <f>'Raw Data'!B590</f>
        <v>DSIY*1.5*0</v>
      </c>
      <c r="C590" s="9" t="str">
        <f>'Raw Data'!C590</f>
        <v>VOCCB Approved to Install</v>
      </c>
      <c r="D590" s="9" t="str">
        <f>'Raw Data'!D590</f>
        <v>VOCCB Approved to Install</v>
      </c>
      <c r="E590">
        <f>'Raw Data'!R589</f>
        <v>11</v>
      </c>
      <c r="F590">
        <f>'Raw Data'!S589</f>
        <v>12</v>
      </c>
      <c r="G590" s="13">
        <f>'Raw Data'!T589</f>
        <v>3</v>
      </c>
      <c r="H590">
        <f>'Raw Data'!U589</f>
        <v>3</v>
      </c>
      <c r="I590" t="str">
        <f>'Raw Data'!V589</f>
        <v/>
      </c>
      <c r="J590" t="str">
        <f>'Raw Data'!W589</f>
        <v/>
      </c>
      <c r="K590">
        <f>'Raw Data'!X589</f>
        <v>2</v>
      </c>
      <c r="L590">
        <f>'Raw Data'!Y589</f>
        <v>2</v>
      </c>
      <c r="M590" t="str">
        <f>'Raw Data'!Z589</f>
        <v/>
      </c>
      <c r="N590" t="str">
        <f>'Raw Data'!AA589</f>
        <v/>
      </c>
      <c r="O590">
        <f>'Raw Data'!AB589</f>
        <v>1</v>
      </c>
    </row>
    <row r="591" spans="1:15" x14ac:dyDescent="0.35">
      <c r="A591" s="9" t="str">
        <f>'Raw Data'!A591</f>
        <v>VPD-64</v>
      </c>
      <c r="B591" s="9" t="str">
        <f>'Raw Data'!B591</f>
        <v>RA*5.0*179</v>
      </c>
      <c r="C591" s="9" t="str">
        <f>'Raw Data'!C591</f>
        <v>VOCCB Approved to Install</v>
      </c>
      <c r="D591" s="9" t="str">
        <f>'Raw Data'!D591</f>
        <v>VOCCB Approved to Install</v>
      </c>
      <c r="E591">
        <f>'Raw Data'!R590</f>
        <v>4</v>
      </c>
      <c r="F591">
        <f>'Raw Data'!S590</f>
        <v>4</v>
      </c>
      <c r="G591" s="13">
        <f>'Raw Data'!T590</f>
        <v>7</v>
      </c>
      <c r="H591">
        <f>'Raw Data'!U590</f>
        <v>5</v>
      </c>
      <c r="I591" t="str">
        <f>'Raw Data'!V590</f>
        <v/>
      </c>
      <c r="J591" t="str">
        <f>'Raw Data'!W590</f>
        <v/>
      </c>
      <c r="K591">
        <f>'Raw Data'!X590</f>
        <v>4</v>
      </c>
      <c r="L591">
        <f>'Raw Data'!Y590</f>
        <v>6</v>
      </c>
      <c r="M591" t="str">
        <f>'Raw Data'!Z590</f>
        <v/>
      </c>
      <c r="N591" t="str">
        <f>'Raw Data'!AA590</f>
        <v/>
      </c>
      <c r="O591">
        <f>'Raw Data'!AB590</f>
        <v>1</v>
      </c>
    </row>
    <row r="592" spans="1:15" x14ac:dyDescent="0.35">
      <c r="A592" s="9" t="str">
        <f>'Raw Data'!A592</f>
        <v>VPD-63</v>
      </c>
      <c r="B592" s="9" t="str">
        <f>'Raw Data'!B592</f>
        <v>OR*3.0*548</v>
      </c>
      <c r="C592" s="9" t="str">
        <f>'Raw Data'!C592</f>
        <v>VOCCB Approved to Install</v>
      </c>
      <c r="D592" s="9" t="str">
        <f>'Raw Data'!D592</f>
        <v>VOCCB Approved to Install</v>
      </c>
      <c r="E592">
        <f>'Raw Data'!R591</f>
        <v>5</v>
      </c>
      <c r="F592">
        <f>'Raw Data'!S591</f>
        <v>5</v>
      </c>
      <c r="G592" s="13">
        <f>'Raw Data'!T591</f>
        <v>2</v>
      </c>
      <c r="H592">
        <f>'Raw Data'!U591</f>
        <v>3</v>
      </c>
      <c r="I592" t="str">
        <f>'Raw Data'!V591</f>
        <v/>
      </c>
      <c r="J592" t="str">
        <f>'Raw Data'!W591</f>
        <v/>
      </c>
      <c r="K592">
        <f>'Raw Data'!X591</f>
        <v>3</v>
      </c>
      <c r="L592">
        <f>'Raw Data'!Y591</f>
        <v>2</v>
      </c>
      <c r="M592" t="str">
        <f>'Raw Data'!Z591</f>
        <v/>
      </c>
      <c r="N592" t="str">
        <f>'Raw Data'!AA591</f>
        <v/>
      </c>
      <c r="O592">
        <f>'Raw Data'!AB591</f>
        <v>1</v>
      </c>
    </row>
    <row r="593" spans="1:15" x14ac:dyDescent="0.35">
      <c r="A593" s="9" t="str">
        <f>'Raw Data'!A593</f>
        <v>VPD-62</v>
      </c>
      <c r="B593" s="9" t="str">
        <f>'Raw Data'!B593</f>
        <v>GMTS*2.7*136</v>
      </c>
      <c r="C593" s="9" t="str">
        <f>'Raw Data'!C593</f>
        <v>VOCCB Approved to Install</v>
      </c>
      <c r="D593" s="9" t="str">
        <f>'Raw Data'!D593</f>
        <v>VOCCB Approved to Install</v>
      </c>
      <c r="E593">
        <f>'Raw Data'!R592</f>
        <v>4</v>
      </c>
      <c r="F593">
        <f>'Raw Data'!S592</f>
        <v>6</v>
      </c>
      <c r="G593" s="13">
        <f>'Raw Data'!T592</f>
        <v>1</v>
      </c>
      <c r="H593">
        <f>'Raw Data'!U592</f>
        <v>2</v>
      </c>
      <c r="I593" t="str">
        <f>'Raw Data'!V592</f>
        <v/>
      </c>
      <c r="J593" t="str">
        <f>'Raw Data'!W592</f>
        <v/>
      </c>
      <c r="K593">
        <f>'Raw Data'!X592</f>
        <v>2</v>
      </c>
      <c r="L593">
        <f>'Raw Data'!Y592</f>
        <v>1</v>
      </c>
      <c r="M593" t="str">
        <f>'Raw Data'!Z592</f>
        <v/>
      </c>
      <c r="N593" t="str">
        <f>'Raw Data'!AA592</f>
        <v/>
      </c>
      <c r="O593">
        <f>'Raw Data'!AB592</f>
        <v>1</v>
      </c>
    </row>
    <row r="594" spans="1:15" x14ac:dyDescent="0.35">
      <c r="A594" s="9" t="str">
        <f>'Raw Data'!A594</f>
        <v>VPD-61</v>
      </c>
      <c r="B594" s="9" t="str">
        <f>'Raw Data'!B594</f>
        <v>PSO*7.0*620 (CANCELLED)</v>
      </c>
      <c r="C594" s="9" t="str">
        <f>'Raw Data'!C594</f>
        <v>VOCCB Approved to Install</v>
      </c>
      <c r="D594" s="9" t="str">
        <f>'Raw Data'!D594</f>
        <v>VOCCB Approved to Install</v>
      </c>
      <c r="E594">
        <f>'Raw Data'!R593</f>
        <v>4</v>
      </c>
      <c r="F594">
        <f>'Raw Data'!S593</f>
        <v>6</v>
      </c>
      <c r="G594" s="13">
        <f>'Raw Data'!T593</f>
        <v>1</v>
      </c>
      <c r="H594">
        <f>'Raw Data'!U593</f>
        <v>2</v>
      </c>
      <c r="I594" t="str">
        <f>'Raw Data'!V593</f>
        <v/>
      </c>
      <c r="J594" t="str">
        <f>'Raw Data'!W593</f>
        <v/>
      </c>
      <c r="K594">
        <f>'Raw Data'!X593</f>
        <v>2</v>
      </c>
      <c r="L594">
        <f>'Raw Data'!Y593</f>
        <v>1</v>
      </c>
      <c r="M594" t="str">
        <f>'Raw Data'!Z593</f>
        <v/>
      </c>
      <c r="N594" t="str">
        <f>'Raw Data'!AA593</f>
        <v/>
      </c>
      <c r="O594">
        <f>'Raw Data'!AB593</f>
        <v>1</v>
      </c>
    </row>
    <row r="595" spans="1:15" x14ac:dyDescent="0.35">
      <c r="A595" s="9" t="str">
        <f>'Raw Data'!A595</f>
        <v>VPD-60</v>
      </c>
      <c r="B595" s="9" t="str">
        <f>'Raw Data'!B595</f>
        <v>OR*3.0*550</v>
      </c>
      <c r="C595" s="9" t="str">
        <f>'Raw Data'!C595</f>
        <v>VOCCB Approved to Install</v>
      </c>
      <c r="D595" s="9" t="str">
        <f>'Raw Data'!D595</f>
        <v>VOCCB Approved to Install</v>
      </c>
      <c r="E595">
        <f>'Raw Data'!R594</f>
        <v>4</v>
      </c>
      <c r="F595">
        <f>'Raw Data'!S594</f>
        <v>6</v>
      </c>
      <c r="G595" s="13" t="str">
        <f>'Raw Data'!T594</f>
        <v/>
      </c>
      <c r="H595" t="str">
        <f>'Raw Data'!U594</f>
        <v/>
      </c>
      <c r="I595" t="str">
        <f>'Raw Data'!V594</f>
        <v/>
      </c>
      <c r="J595" t="str">
        <f>'Raw Data'!W594</f>
        <v/>
      </c>
      <c r="K595" t="str">
        <f>'Raw Data'!X594</f>
        <v/>
      </c>
      <c r="L595" t="str">
        <f>'Raw Data'!Y594</f>
        <v/>
      </c>
      <c r="M595" t="str">
        <f>'Raw Data'!Z594</f>
        <v/>
      </c>
      <c r="N595" t="str">
        <f>'Raw Data'!AA594</f>
        <v/>
      </c>
      <c r="O595">
        <f>'Raw Data'!AB594</f>
        <v>1</v>
      </c>
    </row>
    <row r="596" spans="1:15" x14ac:dyDescent="0.35">
      <c r="A596" s="9" t="str">
        <f>'Raw Data'!A596</f>
        <v>VPD-59</v>
      </c>
      <c r="B596" s="9" t="str">
        <f>'Raw Data'!B596</f>
        <v>PSJ*5.0*415</v>
      </c>
      <c r="C596" s="9" t="str">
        <f>'Raw Data'!C596</f>
        <v>VOCCB Approved to Install</v>
      </c>
      <c r="D596" s="9" t="str">
        <f>'Raw Data'!D596</f>
        <v>VOCCB Approved to Install</v>
      </c>
      <c r="E596">
        <f>'Raw Data'!R595</f>
        <v>3</v>
      </c>
      <c r="F596">
        <f>'Raw Data'!S595</f>
        <v>4</v>
      </c>
      <c r="G596" s="13">
        <f>'Raw Data'!T595</f>
        <v>3</v>
      </c>
      <c r="H596">
        <f>'Raw Data'!U595</f>
        <v>4</v>
      </c>
      <c r="I596" t="str">
        <f>'Raw Data'!V595</f>
        <v/>
      </c>
      <c r="J596" t="str">
        <f>'Raw Data'!W595</f>
        <v/>
      </c>
      <c r="K596">
        <f>'Raw Data'!X595</f>
        <v>2</v>
      </c>
      <c r="L596">
        <f>'Raw Data'!Y595</f>
        <v>1</v>
      </c>
      <c r="M596" t="str">
        <f>'Raw Data'!Z595</f>
        <v/>
      </c>
      <c r="N596" t="str">
        <f>'Raw Data'!AA595</f>
        <v/>
      </c>
      <c r="O596">
        <f>'Raw Data'!AB595</f>
        <v>1</v>
      </c>
    </row>
    <row r="597" spans="1:15" x14ac:dyDescent="0.35">
      <c r="A597" s="9" t="str">
        <f>'Raw Data'!A597</f>
        <v>VPD-58</v>
      </c>
      <c r="B597" s="9" t="str">
        <f>'Raw Data'!B597</f>
        <v>PSO*7.0*636</v>
      </c>
      <c r="C597" s="9" t="str">
        <f>'Raw Data'!C597</f>
        <v>VOCCB Approved to Install</v>
      </c>
      <c r="D597" s="9" t="str">
        <f>'Raw Data'!D597</f>
        <v>VOCCB Approved to Install</v>
      </c>
      <c r="E597">
        <f>'Raw Data'!R596</f>
        <v>3</v>
      </c>
      <c r="F597">
        <f>'Raw Data'!S596</f>
        <v>4</v>
      </c>
      <c r="G597" s="13">
        <f>'Raw Data'!T596</f>
        <v>3</v>
      </c>
      <c r="H597">
        <f>'Raw Data'!U596</f>
        <v>4</v>
      </c>
      <c r="I597" t="str">
        <f>'Raw Data'!V596</f>
        <v/>
      </c>
      <c r="J597" t="str">
        <f>'Raw Data'!W596</f>
        <v/>
      </c>
      <c r="K597">
        <f>'Raw Data'!X596</f>
        <v>2</v>
      </c>
      <c r="L597">
        <f>'Raw Data'!Y596</f>
        <v>1</v>
      </c>
      <c r="M597" t="str">
        <f>'Raw Data'!Z596</f>
        <v/>
      </c>
      <c r="N597" t="str">
        <f>'Raw Data'!AA596</f>
        <v/>
      </c>
      <c r="O597">
        <f>'Raw Data'!AB596</f>
        <v>1</v>
      </c>
    </row>
    <row r="598" spans="1:15" x14ac:dyDescent="0.35">
      <c r="A598" s="9" t="str">
        <f>'Raw Data'!A598</f>
        <v>VPD-57</v>
      </c>
      <c r="B598" s="9" t="str">
        <f>'Raw Data'!B598</f>
        <v>PSO*7.0*631</v>
      </c>
      <c r="C598" s="9" t="str">
        <f>'Raw Data'!C598</f>
        <v>VOCCB Approved to Install</v>
      </c>
      <c r="D598" s="9" t="str">
        <f>'Raw Data'!D598</f>
        <v>VOCCB Approved to Install</v>
      </c>
      <c r="E598">
        <f>'Raw Data'!R597</f>
        <v>3</v>
      </c>
      <c r="F598">
        <f>'Raw Data'!S597</f>
        <v>4</v>
      </c>
      <c r="G598" s="13">
        <f>'Raw Data'!T597</f>
        <v>4</v>
      </c>
      <c r="H598">
        <f>'Raw Data'!U597</f>
        <v>4</v>
      </c>
      <c r="I598" t="str">
        <f>'Raw Data'!V597</f>
        <v/>
      </c>
      <c r="J598" t="str">
        <f>'Raw Data'!W597</f>
        <v/>
      </c>
      <c r="K598">
        <f>'Raw Data'!X597</f>
        <v>1</v>
      </c>
      <c r="L598">
        <f>'Raw Data'!Y597</f>
        <v>1</v>
      </c>
      <c r="M598" t="str">
        <f>'Raw Data'!Z597</f>
        <v/>
      </c>
      <c r="N598" t="str">
        <f>'Raw Data'!AA597</f>
        <v/>
      </c>
      <c r="O598">
        <f>'Raw Data'!AB597</f>
        <v>1</v>
      </c>
    </row>
    <row r="599" spans="1:15" x14ac:dyDescent="0.35">
      <c r="A599" s="9" t="str">
        <f>'Raw Data'!A599</f>
        <v>VPD-56</v>
      </c>
      <c r="B599" s="9" t="str">
        <f>'Raw Data'!B599</f>
        <v>PREC*6.2*1</v>
      </c>
      <c r="C599" s="9" t="str">
        <f>'Raw Data'!C599</f>
        <v>VOCCB Approved to Install</v>
      </c>
      <c r="D599" s="9" t="str">
        <f>'Raw Data'!D599</f>
        <v>VOCCB Approved to Install</v>
      </c>
      <c r="E599">
        <f>'Raw Data'!R598</f>
        <v>3</v>
      </c>
      <c r="F599">
        <f>'Raw Data'!S598</f>
        <v>4</v>
      </c>
      <c r="G599" s="13">
        <f>'Raw Data'!T598</f>
        <v>3</v>
      </c>
      <c r="H599">
        <f>'Raw Data'!U598</f>
        <v>4</v>
      </c>
      <c r="I599" t="str">
        <f>'Raw Data'!V598</f>
        <v/>
      </c>
      <c r="J599" t="str">
        <f>'Raw Data'!W598</f>
        <v/>
      </c>
      <c r="K599">
        <f>'Raw Data'!X598</f>
        <v>2</v>
      </c>
      <c r="L599">
        <f>'Raw Data'!Y598</f>
        <v>1</v>
      </c>
      <c r="M599" t="str">
        <f>'Raw Data'!Z598</f>
        <v/>
      </c>
      <c r="N599" t="str">
        <f>'Raw Data'!AA598</f>
        <v/>
      </c>
      <c r="O599">
        <f>'Raw Data'!AB598</f>
        <v>1</v>
      </c>
    </row>
    <row r="600" spans="1:15" x14ac:dyDescent="0.35">
      <c r="A600" s="9" t="str">
        <f>'Raw Data'!A600</f>
        <v>VPD-55</v>
      </c>
      <c r="B600" s="9" t="str">
        <f>'Raw Data'!B600</f>
        <v>MMRS*1.0*9</v>
      </c>
      <c r="C600" s="9" t="str">
        <f>'Raw Data'!C600</f>
        <v>VOCCB Approved to Install</v>
      </c>
      <c r="D600" s="9" t="str">
        <f>'Raw Data'!D600</f>
        <v>VOCCB Approved to Install</v>
      </c>
      <c r="E600">
        <f>'Raw Data'!R599</f>
        <v>1</v>
      </c>
      <c r="F600">
        <f>'Raw Data'!S599</f>
        <v>2</v>
      </c>
      <c r="G600" s="13" t="str">
        <f>'Raw Data'!T599</f>
        <v/>
      </c>
      <c r="H600" t="str">
        <f>'Raw Data'!U599</f>
        <v/>
      </c>
      <c r="I600" t="str">
        <f>'Raw Data'!V599</f>
        <v/>
      </c>
      <c r="J600" t="str">
        <f>'Raw Data'!W599</f>
        <v/>
      </c>
      <c r="K600" t="str">
        <f>'Raw Data'!X599</f>
        <v/>
      </c>
      <c r="L600" t="str">
        <f>'Raw Data'!Y599</f>
        <v/>
      </c>
      <c r="M600" t="str">
        <f>'Raw Data'!Z599</f>
        <v/>
      </c>
      <c r="N600" t="str">
        <f>'Raw Data'!AA599</f>
        <v/>
      </c>
      <c r="O600">
        <f>'Raw Data'!AB599</f>
        <v>1</v>
      </c>
    </row>
    <row r="601" spans="1:15" x14ac:dyDescent="0.35">
      <c r="A601" s="9" t="str">
        <f>'Raw Data'!A601</f>
        <v>VPD-54</v>
      </c>
      <c r="B601" s="9" t="str">
        <f>'Raw Data'!B601</f>
        <v>PSS*1.0*248</v>
      </c>
      <c r="C601" s="9" t="str">
        <f>'Raw Data'!C601</f>
        <v>VOCCB Approved to Install</v>
      </c>
      <c r="D601" s="9" t="str">
        <f>'Raw Data'!D601</f>
        <v>VOCCB Approved to Install</v>
      </c>
      <c r="E601">
        <f>'Raw Data'!R600</f>
        <v>1</v>
      </c>
      <c r="F601">
        <f>'Raw Data'!S600</f>
        <v>2</v>
      </c>
      <c r="G601" s="13">
        <f>'Raw Data'!T600</f>
        <v>7</v>
      </c>
      <c r="H601">
        <f>'Raw Data'!U600</f>
        <v>6</v>
      </c>
      <c r="I601" t="str">
        <f>'Raw Data'!V600</f>
        <v/>
      </c>
      <c r="J601" t="str">
        <f>'Raw Data'!W600</f>
        <v/>
      </c>
      <c r="K601">
        <f>'Raw Data'!X600</f>
        <v>2</v>
      </c>
      <c r="L601">
        <f>'Raw Data'!Y600</f>
        <v>3</v>
      </c>
      <c r="M601" t="str">
        <f>'Raw Data'!Z600</f>
        <v/>
      </c>
      <c r="N601" t="str">
        <f>'Raw Data'!AA600</f>
        <v/>
      </c>
      <c r="O601">
        <f>'Raw Data'!AB600</f>
        <v>1</v>
      </c>
    </row>
    <row r="602" spans="1:15" x14ac:dyDescent="0.35">
      <c r="A602" s="9" t="str">
        <f>'Raw Data'!A602</f>
        <v>VPD-53</v>
      </c>
      <c r="B602" s="9" t="str">
        <f>'Raw Data'!B602</f>
        <v>PSO*7.0*633</v>
      </c>
      <c r="C602" s="9" t="str">
        <f>'Raw Data'!C602</f>
        <v>VOCCB Approved to Install</v>
      </c>
      <c r="D602" s="9" t="str">
        <f>'Raw Data'!D602</f>
        <v>VOCCB Approved to Install</v>
      </c>
      <c r="E602">
        <f>'Raw Data'!R601</f>
        <v>1</v>
      </c>
      <c r="F602">
        <f>'Raw Data'!S601</f>
        <v>2</v>
      </c>
      <c r="G602" s="13">
        <f>'Raw Data'!T601</f>
        <v>9</v>
      </c>
      <c r="H602">
        <f>'Raw Data'!U601</f>
        <v>9</v>
      </c>
      <c r="I602" t="str">
        <f>'Raw Data'!V601</f>
        <v/>
      </c>
      <c r="J602" t="str">
        <f>'Raw Data'!W601</f>
        <v/>
      </c>
      <c r="K602">
        <f>'Raw Data'!X601</f>
        <v>2</v>
      </c>
      <c r="L602">
        <f>'Raw Data'!Y601</f>
        <v>2</v>
      </c>
      <c r="M602" t="str">
        <f>'Raw Data'!Z601</f>
        <v/>
      </c>
      <c r="N602" t="str">
        <f>'Raw Data'!AA601</f>
        <v/>
      </c>
      <c r="O602">
        <f>'Raw Data'!AB601</f>
        <v>1</v>
      </c>
    </row>
    <row r="603" spans="1:15" x14ac:dyDescent="0.35">
      <c r="A603" s="9" t="str">
        <f>'Raw Data'!A603</f>
        <v>VPD-52</v>
      </c>
      <c r="B603" s="9" t="str">
        <f>'Raw Data'!B603</f>
        <v>PSJ*5.0*414</v>
      </c>
      <c r="C603" s="9" t="str">
        <f>'Raw Data'!C603</f>
        <v>VOCCB Approved to Install</v>
      </c>
      <c r="D603" s="9" t="str">
        <f>'Raw Data'!D603</f>
        <v>VOCCB Approved to Install</v>
      </c>
      <c r="E603">
        <f>'Raw Data'!R602</f>
        <v>1</v>
      </c>
      <c r="F603">
        <f>'Raw Data'!S602</f>
        <v>2</v>
      </c>
      <c r="G603" s="13">
        <f>'Raw Data'!T602</f>
        <v>1</v>
      </c>
      <c r="H603">
        <f>'Raw Data'!U602</f>
        <v>1</v>
      </c>
      <c r="I603" t="str">
        <f>'Raw Data'!V602</f>
        <v/>
      </c>
      <c r="J603" t="str">
        <f>'Raw Data'!W602</f>
        <v/>
      </c>
      <c r="K603">
        <f>'Raw Data'!X602</f>
        <v>1</v>
      </c>
      <c r="L603">
        <f>'Raw Data'!Y602</f>
        <v>1</v>
      </c>
      <c r="M603" t="str">
        <f>'Raw Data'!Z602</f>
        <v/>
      </c>
      <c r="N603" t="str">
        <f>'Raw Data'!AA602</f>
        <v/>
      </c>
      <c r="O603">
        <f>'Raw Data'!AB602</f>
        <v>1</v>
      </c>
    </row>
    <row r="604" spans="1:15" x14ac:dyDescent="0.35">
      <c r="A604" s="9" t="str">
        <f>'Raw Data'!A604</f>
        <v>VPD-51</v>
      </c>
      <c r="B604" s="9" t="str">
        <f>'Raw Data'!B604</f>
        <v xml:space="preserve">PSJ*5.0*407 </v>
      </c>
      <c r="C604" s="9" t="str">
        <f>'Raw Data'!C604</f>
        <v>Returned for VOCCB Review</v>
      </c>
      <c r="D604" s="9" t="str">
        <f>'Raw Data'!D604</f>
        <v>Returned for VOCCB Review</v>
      </c>
      <c r="E604">
        <f>'Raw Data'!R603</f>
        <v>1</v>
      </c>
      <c r="F604">
        <f>'Raw Data'!S603</f>
        <v>2</v>
      </c>
      <c r="G604" s="13">
        <f>'Raw Data'!T603</f>
        <v>2</v>
      </c>
      <c r="H604">
        <f>'Raw Data'!U603</f>
        <v>5</v>
      </c>
      <c r="I604" t="str">
        <f>'Raw Data'!V603</f>
        <v/>
      </c>
      <c r="J604" t="str">
        <f>'Raw Data'!W603</f>
        <v/>
      </c>
      <c r="K604">
        <f>'Raw Data'!X603</f>
        <v>5</v>
      </c>
      <c r="L604">
        <f>'Raw Data'!Y603</f>
        <v>2</v>
      </c>
      <c r="M604" t="str">
        <f>'Raw Data'!Z603</f>
        <v/>
      </c>
      <c r="N604" t="str">
        <f>'Raw Data'!AA603</f>
        <v/>
      </c>
      <c r="O604">
        <f>'Raw Data'!AB603</f>
        <v>1</v>
      </c>
    </row>
    <row r="605" spans="1:15" x14ac:dyDescent="0.35">
      <c r="A605" s="9" t="str">
        <f>'Raw Data'!A605</f>
        <v>VPD-50</v>
      </c>
      <c r="B605" s="9" t="str">
        <f>'Raw Data'!B605</f>
        <v>LR*5.2*543</v>
      </c>
      <c r="C605" s="9" t="str">
        <f>'Raw Data'!C605</f>
        <v>VOCCB Approved to Install</v>
      </c>
      <c r="D605" s="9" t="str">
        <f>'Raw Data'!D605</f>
        <v>VOCCB Approved to Install</v>
      </c>
      <c r="E605">
        <f>'Raw Data'!R604</f>
        <v>1</v>
      </c>
      <c r="F605">
        <f>'Raw Data'!S604</f>
        <v>2</v>
      </c>
      <c r="G605" s="13">
        <f>'Raw Data'!T604</f>
        <v>2</v>
      </c>
      <c r="H605">
        <f>'Raw Data'!U604</f>
        <v>3</v>
      </c>
      <c r="I605" t="str">
        <f>'Raw Data'!V604</f>
        <v/>
      </c>
      <c r="J605" t="str">
        <f>'Raw Data'!W604</f>
        <v/>
      </c>
      <c r="K605">
        <f>'Raw Data'!X604</f>
        <v>2</v>
      </c>
      <c r="L605">
        <f>'Raw Data'!Y604</f>
        <v>1</v>
      </c>
      <c r="M605" t="str">
        <f>'Raw Data'!Z604</f>
        <v/>
      </c>
      <c r="N605" t="str">
        <f>'Raw Data'!AA604</f>
        <v/>
      </c>
      <c r="O605">
        <f>'Raw Data'!AB604</f>
        <v>1</v>
      </c>
    </row>
    <row r="606" spans="1:15" x14ac:dyDescent="0.35">
      <c r="A606" s="9" t="str">
        <f>'Raw Data'!A606</f>
        <v>VPD-49</v>
      </c>
      <c r="B606" s="9" t="str">
        <f>'Raw Data'!B606</f>
        <v>PSB*3.0*129</v>
      </c>
      <c r="C606" s="9" t="str">
        <f>'Raw Data'!C606</f>
        <v>VOCCB Approved to Install</v>
      </c>
      <c r="D606" s="9" t="str">
        <f>'Raw Data'!D606</f>
        <v>VOCCB Approved to Install</v>
      </c>
      <c r="E606">
        <f>'Raw Data'!R605</f>
        <v>1</v>
      </c>
      <c r="F606">
        <f>'Raw Data'!S605</f>
        <v>2</v>
      </c>
      <c r="G606" s="13">
        <f>'Raw Data'!T605</f>
        <v>2</v>
      </c>
      <c r="H606">
        <f>'Raw Data'!U605</f>
        <v>3</v>
      </c>
      <c r="I606" t="str">
        <f>'Raw Data'!V605</f>
        <v/>
      </c>
      <c r="J606" t="str">
        <f>'Raw Data'!W605</f>
        <v/>
      </c>
      <c r="K606">
        <f>'Raw Data'!X605</f>
        <v>2</v>
      </c>
      <c r="L606">
        <f>'Raw Data'!Y605</f>
        <v>1</v>
      </c>
      <c r="M606" t="str">
        <f>'Raw Data'!Z605</f>
        <v/>
      </c>
      <c r="N606" t="str">
        <f>'Raw Data'!AA605</f>
        <v/>
      </c>
      <c r="O606">
        <f>'Raw Data'!AB605</f>
        <v>1</v>
      </c>
    </row>
    <row r="607" spans="1:15" x14ac:dyDescent="0.35">
      <c r="A607" s="9" t="str">
        <f>'Raw Data'!A607</f>
        <v>VPD-48</v>
      </c>
      <c r="B607" s="9" t="str">
        <f>'Raw Data'!B607</f>
        <v>PSB*3.0*130</v>
      </c>
      <c r="C607" s="9" t="str">
        <f>'Raw Data'!C607</f>
        <v>VOCCB Approved to Install</v>
      </c>
      <c r="D607" s="9" t="str">
        <f>'Raw Data'!D607</f>
        <v>VOCCB Approved to Install</v>
      </c>
      <c r="E607">
        <f>'Raw Data'!R606</f>
        <v>1</v>
      </c>
      <c r="F607">
        <f>'Raw Data'!S606</f>
        <v>1</v>
      </c>
      <c r="G607" s="13">
        <f>'Raw Data'!T606</f>
        <v>8</v>
      </c>
      <c r="H607">
        <f>'Raw Data'!U606</f>
        <v>7</v>
      </c>
      <c r="I607" t="str">
        <f>'Raw Data'!V606</f>
        <v/>
      </c>
      <c r="J607" t="str">
        <f>'Raw Data'!W606</f>
        <v/>
      </c>
      <c r="K607">
        <f>'Raw Data'!X606</f>
        <v>2</v>
      </c>
      <c r="L607">
        <f>'Raw Data'!Y606</f>
        <v>3</v>
      </c>
      <c r="M607" t="str">
        <f>'Raw Data'!Z606</f>
        <v/>
      </c>
      <c r="N607" t="str">
        <f>'Raw Data'!AA606</f>
        <v/>
      </c>
      <c r="O607">
        <f>'Raw Data'!AB606</f>
        <v>1</v>
      </c>
    </row>
    <row r="608" spans="1:15" x14ac:dyDescent="0.35">
      <c r="A608" s="9" t="str">
        <f>'Raw Data'!A608</f>
        <v>VPD-47</v>
      </c>
      <c r="B608" s="9" t="str">
        <f>'Raw Data'!B608</f>
        <v>PSB*3.0*123</v>
      </c>
      <c r="C608" s="9" t="str">
        <f>'Raw Data'!C608</f>
        <v>VOCCB Approved to Install</v>
      </c>
      <c r="D608" s="9" t="str">
        <f>'Raw Data'!D608</f>
        <v>VOCCB Approved to Install</v>
      </c>
      <c r="E608">
        <f>'Raw Data'!R607</f>
        <v>1</v>
      </c>
      <c r="F608">
        <f>'Raw Data'!S607</f>
        <v>1</v>
      </c>
      <c r="G608" s="13">
        <f>'Raw Data'!T607</f>
        <v>3</v>
      </c>
      <c r="H608">
        <f>'Raw Data'!U607</f>
        <v>4</v>
      </c>
      <c r="I608" t="str">
        <f>'Raw Data'!V607</f>
        <v/>
      </c>
      <c r="J608" t="str">
        <f>'Raw Data'!W607</f>
        <v/>
      </c>
      <c r="K608">
        <f>'Raw Data'!X607</f>
        <v>2</v>
      </c>
      <c r="L608">
        <f>'Raw Data'!Y607</f>
        <v>1</v>
      </c>
      <c r="M608" t="str">
        <f>'Raw Data'!Z607</f>
        <v/>
      </c>
      <c r="N608" t="str">
        <f>'Raw Data'!AA607</f>
        <v/>
      </c>
      <c r="O608">
        <f>'Raw Data'!AB607</f>
        <v>1</v>
      </c>
    </row>
    <row r="609" spans="1:15" x14ac:dyDescent="0.35">
      <c r="A609" s="9" t="str">
        <f>'Raw Data'!A609</f>
        <v>VPD-46</v>
      </c>
      <c r="B609" s="9" t="str">
        <f>'Raw Data'!B609</f>
        <v>OR*3.0*545</v>
      </c>
      <c r="C609" s="9" t="str">
        <f>'Raw Data'!C609</f>
        <v>VOCCB Approved to Install</v>
      </c>
      <c r="D609" s="9" t="str">
        <f>'Raw Data'!D609</f>
        <v>VOCCB Approved to Install</v>
      </c>
      <c r="E609">
        <f>'Raw Data'!R608</f>
        <v>1</v>
      </c>
      <c r="F609">
        <f>'Raw Data'!S608</f>
        <v>1</v>
      </c>
      <c r="G609" s="13">
        <f>'Raw Data'!T608</f>
        <v>3</v>
      </c>
      <c r="H609">
        <f>'Raw Data'!U608</f>
        <v>4</v>
      </c>
      <c r="I609" t="str">
        <f>'Raw Data'!V608</f>
        <v/>
      </c>
      <c r="J609" t="str">
        <f>'Raw Data'!W608</f>
        <v/>
      </c>
      <c r="K609">
        <f>'Raw Data'!X608</f>
        <v>2</v>
      </c>
      <c r="L609">
        <f>'Raw Data'!Y608</f>
        <v>1</v>
      </c>
      <c r="M609" t="str">
        <f>'Raw Data'!Z608</f>
        <v/>
      </c>
      <c r="N609" t="str">
        <f>'Raw Data'!AA608</f>
        <v/>
      </c>
      <c r="O609">
        <f>'Raw Data'!AB608</f>
        <v>1</v>
      </c>
    </row>
    <row r="610" spans="1:15" x14ac:dyDescent="0.35">
      <c r="A610" s="9" t="str">
        <f>'Raw Data'!A610</f>
        <v>VPD-45</v>
      </c>
      <c r="B610" s="9" t="str">
        <f>'Raw Data'!B610</f>
        <v>PRED*3.0*3</v>
      </c>
      <c r="C610" s="9" t="str">
        <f>'Raw Data'!C610</f>
        <v>VOCCB Approved to Install</v>
      </c>
      <c r="D610" s="9" t="str">
        <f>'Raw Data'!D610</f>
        <v>VOCCB Approved to Install</v>
      </c>
      <c r="E610">
        <f>'Raw Data'!R609</f>
        <v>1</v>
      </c>
      <c r="F610">
        <f>'Raw Data'!S609</f>
        <v>2</v>
      </c>
      <c r="G610" s="13">
        <f>'Raw Data'!T609</f>
        <v>2</v>
      </c>
      <c r="H610">
        <f>'Raw Data'!U609</f>
        <v>3</v>
      </c>
      <c r="I610" t="str">
        <f>'Raw Data'!V609</f>
        <v/>
      </c>
      <c r="J610" t="str">
        <f>'Raw Data'!W609</f>
        <v/>
      </c>
      <c r="K610">
        <f>'Raw Data'!X609</f>
        <v>2</v>
      </c>
      <c r="L610">
        <f>'Raw Data'!Y609</f>
        <v>1</v>
      </c>
      <c r="M610" t="str">
        <f>'Raw Data'!Z609</f>
        <v/>
      </c>
      <c r="N610" t="str">
        <f>'Raw Data'!AA609</f>
        <v/>
      </c>
      <c r="O610">
        <f>'Raw Data'!AB609</f>
        <v>1</v>
      </c>
    </row>
    <row r="611" spans="1:15" x14ac:dyDescent="0.35">
      <c r="A611" s="9" t="str">
        <f>'Raw Data'!A611</f>
        <v>VPD-44</v>
      </c>
      <c r="B611" s="9" t="str">
        <f>'Raw Data'!B611</f>
        <v>PREN*3.1*7</v>
      </c>
      <c r="C611" s="9" t="str">
        <f>'Raw Data'!C611</f>
        <v>VOCCB Approved to Install</v>
      </c>
      <c r="D611" s="9" t="str">
        <f>'Raw Data'!D611</f>
        <v>VOCCB Approved to Install</v>
      </c>
      <c r="E611">
        <f>'Raw Data'!R610</f>
        <v>1</v>
      </c>
      <c r="F611">
        <f>'Raw Data'!S610</f>
        <v>1</v>
      </c>
      <c r="G611" s="13" t="str">
        <f>'Raw Data'!T610</f>
        <v/>
      </c>
      <c r="H611" t="str">
        <f>'Raw Data'!U610</f>
        <v/>
      </c>
      <c r="I611" t="str">
        <f>'Raw Data'!V610</f>
        <v/>
      </c>
      <c r="J611" t="str">
        <f>'Raw Data'!W610</f>
        <v/>
      </c>
      <c r="K611" t="str">
        <f>'Raw Data'!X610</f>
        <v/>
      </c>
      <c r="L611" t="str">
        <f>'Raw Data'!Y610</f>
        <v/>
      </c>
      <c r="M611" t="str">
        <f>'Raw Data'!Z610</f>
        <v/>
      </c>
      <c r="N611" t="str">
        <f>'Raw Data'!AA610</f>
        <v/>
      </c>
      <c r="O611">
        <f>'Raw Data'!AB610</f>
        <v>1</v>
      </c>
    </row>
    <row r="612" spans="1:15" x14ac:dyDescent="0.35">
      <c r="A612" s="9" t="str">
        <f>'Raw Data'!A612</f>
        <v>VPD-43</v>
      </c>
      <c r="B612" s="9" t="str">
        <f>'Raw Data'!B612</f>
        <v>PSO*7.0*639</v>
      </c>
      <c r="C612" s="9" t="str">
        <f>'Raw Data'!C612</f>
        <v>VOCCB Approved to Install</v>
      </c>
      <c r="D612" s="9" t="str">
        <f>'Raw Data'!D612</f>
        <v>VOCCB Approved to Install</v>
      </c>
      <c r="E612">
        <f>'Raw Data'!R611</f>
        <v>1</v>
      </c>
      <c r="F612">
        <f>'Raw Data'!S611</f>
        <v>1</v>
      </c>
      <c r="G612" s="13" t="str">
        <f>'Raw Data'!T611</f>
        <v/>
      </c>
      <c r="H612" t="str">
        <f>'Raw Data'!U611</f>
        <v/>
      </c>
      <c r="I612" t="str">
        <f>'Raw Data'!V611</f>
        <v/>
      </c>
      <c r="J612" t="str">
        <f>'Raw Data'!W611</f>
        <v/>
      </c>
      <c r="K612" t="str">
        <f>'Raw Data'!X611</f>
        <v/>
      </c>
      <c r="L612" t="str">
        <f>'Raw Data'!Y611</f>
        <v/>
      </c>
      <c r="M612" t="str">
        <f>'Raw Data'!Z611</f>
        <v/>
      </c>
      <c r="N612" t="str">
        <f>'Raw Data'!AA611</f>
        <v/>
      </c>
      <c r="O612">
        <f>'Raw Data'!AB611</f>
        <v>1</v>
      </c>
    </row>
    <row r="613" spans="1:15" x14ac:dyDescent="0.35">
      <c r="A613" s="9" t="str">
        <f>'Raw Data'!A613</f>
        <v>VPD-42</v>
      </c>
      <c r="B613" s="9" t="str">
        <f>'Raw Data'!B613</f>
        <v>HBH*1.0*33</v>
      </c>
      <c r="C613" s="9" t="str">
        <f>'Raw Data'!C613</f>
        <v>VOCCB Approved to Install</v>
      </c>
      <c r="D613" s="9" t="str">
        <f>'Raw Data'!D613</f>
        <v>VOCCB Approved to Install</v>
      </c>
      <c r="E613">
        <f>'Raw Data'!R612</f>
        <v>2</v>
      </c>
      <c r="F613">
        <f>'Raw Data'!S612</f>
        <v>2</v>
      </c>
      <c r="G613" s="13">
        <f>'Raw Data'!T612</f>
        <v>4</v>
      </c>
      <c r="H613">
        <f>'Raw Data'!U612</f>
        <v>5</v>
      </c>
      <c r="I613" t="str">
        <f>'Raw Data'!V612</f>
        <v/>
      </c>
      <c r="J613" t="str">
        <f>'Raw Data'!W612</f>
        <v/>
      </c>
      <c r="K613">
        <f>'Raw Data'!X612</f>
        <v>2</v>
      </c>
      <c r="L613">
        <f>'Raw Data'!Y612</f>
        <v>1</v>
      </c>
      <c r="M613" t="str">
        <f>'Raw Data'!Z612</f>
        <v/>
      </c>
      <c r="N613" t="str">
        <f>'Raw Data'!AA612</f>
        <v/>
      </c>
      <c r="O613">
        <f>'Raw Data'!AB612</f>
        <v>1</v>
      </c>
    </row>
    <row r="614" spans="1:15" x14ac:dyDescent="0.35">
      <c r="A614" s="9" t="str">
        <f>'Raw Data'!A614</f>
        <v>VPD-41</v>
      </c>
      <c r="B614" s="9" t="str">
        <f>'Raw Data'!B614</f>
        <v>IB*2.0*650</v>
      </c>
      <c r="C614" s="9" t="str">
        <f>'Raw Data'!C614</f>
        <v>VOCCB Approved to Install</v>
      </c>
      <c r="D614" s="9" t="str">
        <f>'Raw Data'!D614</f>
        <v>VOCCB Approved to Install</v>
      </c>
      <c r="E614">
        <f>'Raw Data'!R613</f>
        <v>2</v>
      </c>
      <c r="F614">
        <f>'Raw Data'!S613</f>
        <v>2</v>
      </c>
      <c r="G614" s="13">
        <f>'Raw Data'!T613</f>
        <v>4</v>
      </c>
      <c r="H614">
        <f>'Raw Data'!U613</f>
        <v>4</v>
      </c>
      <c r="I614" t="str">
        <f>'Raw Data'!V613</f>
        <v/>
      </c>
      <c r="J614" t="str">
        <f>'Raw Data'!W613</f>
        <v/>
      </c>
      <c r="K614">
        <f>'Raw Data'!X613</f>
        <v>2</v>
      </c>
      <c r="L614">
        <f>'Raw Data'!Y613</f>
        <v>2</v>
      </c>
      <c r="M614" t="str">
        <f>'Raw Data'!Z613</f>
        <v/>
      </c>
      <c r="N614" t="str">
        <f>'Raw Data'!AA613</f>
        <v/>
      </c>
      <c r="O614">
        <f>'Raw Data'!AB613</f>
        <v>1</v>
      </c>
    </row>
    <row r="615" spans="1:15" x14ac:dyDescent="0.35">
      <c r="A615" s="9" t="str">
        <f>'Raw Data'!A615</f>
        <v>VPD-40</v>
      </c>
      <c r="B615" s="9" t="str">
        <f>'Raw Data'!B615</f>
        <v>WEBN*1.1*20</v>
      </c>
      <c r="C615" s="9" t="str">
        <f>'Raw Data'!C615</f>
        <v>VOCCB Approved to Install</v>
      </c>
      <c r="D615" s="9" t="str">
        <f>'Raw Data'!D615</f>
        <v>VOCCB Approved to Install</v>
      </c>
      <c r="E615">
        <f>'Raw Data'!R614</f>
        <v>2</v>
      </c>
      <c r="F615">
        <f>'Raw Data'!S614</f>
        <v>2</v>
      </c>
      <c r="G615" s="13">
        <f>'Raw Data'!T614</f>
        <v>1</v>
      </c>
      <c r="H615">
        <f>'Raw Data'!U614</f>
        <v>1</v>
      </c>
      <c r="I615" t="str">
        <f>'Raw Data'!V614</f>
        <v/>
      </c>
      <c r="J615" t="str">
        <f>'Raw Data'!W614</f>
        <v/>
      </c>
      <c r="K615">
        <f>'Raw Data'!X614</f>
        <v>2</v>
      </c>
      <c r="L615">
        <f>'Raw Data'!Y614</f>
        <v>2</v>
      </c>
      <c r="M615" t="str">
        <f>'Raw Data'!Z614</f>
        <v/>
      </c>
      <c r="N615" t="str">
        <f>'Raw Data'!AA614</f>
        <v/>
      </c>
      <c r="O615">
        <f>'Raw Data'!AB614</f>
        <v>1</v>
      </c>
    </row>
    <row r="616" spans="1:15" x14ac:dyDescent="0.35">
      <c r="A616" s="9" t="str">
        <f>'Raw Data'!A616</f>
        <v>VPD-39</v>
      </c>
      <c r="B616" s="9" t="str">
        <f>'Raw Data'!B616</f>
        <v>PSJ*5.0*409 (ENTERED IN ERROR)</v>
      </c>
      <c r="C616" s="9" t="str">
        <f>'Raw Data'!C616</f>
        <v>VOCCB Approved to Install</v>
      </c>
      <c r="D616" s="9" t="str">
        <f>'Raw Data'!D616</f>
        <v>VOCCB Approved to Install</v>
      </c>
      <c r="E616">
        <f>'Raw Data'!R615</f>
        <v>1</v>
      </c>
      <c r="F616">
        <f>'Raw Data'!S615</f>
        <v>2</v>
      </c>
      <c r="G616" s="13" t="str">
        <f>'Raw Data'!T615</f>
        <v/>
      </c>
      <c r="H616" t="str">
        <f>'Raw Data'!U615</f>
        <v/>
      </c>
      <c r="I616" t="str">
        <f>'Raw Data'!V615</f>
        <v/>
      </c>
      <c r="J616" t="str">
        <f>'Raw Data'!W615</f>
        <v/>
      </c>
      <c r="K616" t="str">
        <f>'Raw Data'!X615</f>
        <v/>
      </c>
      <c r="L616" t="str">
        <f>'Raw Data'!Y615</f>
        <v/>
      </c>
      <c r="M616" t="str">
        <f>'Raw Data'!Z615</f>
        <v/>
      </c>
      <c r="N616" t="str">
        <f>'Raw Data'!AA615</f>
        <v/>
      </c>
      <c r="O616">
        <f>'Raw Data'!AB615</f>
        <v>1</v>
      </c>
    </row>
    <row r="617" spans="1:15" x14ac:dyDescent="0.35">
      <c r="A617" s="9" t="str">
        <f>'Raw Data'!A617</f>
        <v>VPD-38</v>
      </c>
      <c r="B617" s="9" t="str">
        <f>'Raw Data'!B617</f>
        <v>HL*1.6*173</v>
      </c>
      <c r="C617" s="9" t="str">
        <f>'Raw Data'!C617</f>
        <v>VOCCB Approved to Install</v>
      </c>
      <c r="D617" s="9" t="str">
        <f>'Raw Data'!D617</f>
        <v>VOCCB Approved to Install</v>
      </c>
      <c r="E617">
        <f>'Raw Data'!R616</f>
        <v>2</v>
      </c>
      <c r="F617">
        <f>'Raw Data'!S616</f>
        <v>2</v>
      </c>
      <c r="G617" s="13">
        <f>'Raw Data'!T616</f>
        <v>1</v>
      </c>
      <c r="H617">
        <f>'Raw Data'!U616</f>
        <v>1</v>
      </c>
      <c r="I617" t="str">
        <f>'Raw Data'!V616</f>
        <v/>
      </c>
      <c r="J617" t="str">
        <f>'Raw Data'!W616</f>
        <v/>
      </c>
      <c r="K617">
        <f>'Raw Data'!X616</f>
        <v>2</v>
      </c>
      <c r="L617">
        <f>'Raw Data'!Y616</f>
        <v>2</v>
      </c>
      <c r="M617" t="str">
        <f>'Raw Data'!Z616</f>
        <v/>
      </c>
      <c r="N617" t="str">
        <f>'Raw Data'!AA616</f>
        <v/>
      </c>
      <c r="O617">
        <f>'Raw Data'!AB616</f>
        <v>1</v>
      </c>
    </row>
    <row r="618" spans="1:15" x14ac:dyDescent="0.35">
      <c r="A618" s="9" t="str">
        <f>'Raw Data'!A618</f>
        <v>VPD-37</v>
      </c>
      <c r="B618" s="9" t="str">
        <f>'Raw Data'!B618</f>
        <v>PX*1.0*227</v>
      </c>
      <c r="C618" s="9" t="str">
        <f>'Raw Data'!C618</f>
        <v>VOCCB Approved to Install</v>
      </c>
      <c r="D618" s="9" t="str">
        <f>'Raw Data'!D618</f>
        <v>VOCCB Approved to Install</v>
      </c>
      <c r="E618">
        <f>'Raw Data'!R617</f>
        <v>1</v>
      </c>
      <c r="F618">
        <f>'Raw Data'!S617</f>
        <v>4</v>
      </c>
      <c r="G618" s="13">
        <f>'Raw Data'!T617</f>
        <v>1</v>
      </c>
      <c r="H618">
        <f>'Raw Data'!U617</f>
        <v>1</v>
      </c>
      <c r="I618" t="str">
        <f>'Raw Data'!V617</f>
        <v/>
      </c>
      <c r="J618" t="str">
        <f>'Raw Data'!W617</f>
        <v/>
      </c>
      <c r="K618">
        <f>'Raw Data'!X617</f>
        <v>1</v>
      </c>
      <c r="L618">
        <f>'Raw Data'!Y617</f>
        <v>1</v>
      </c>
      <c r="M618" t="str">
        <f>'Raw Data'!Z617</f>
        <v/>
      </c>
      <c r="N618" t="str">
        <f>'Raw Data'!AA617</f>
        <v/>
      </c>
      <c r="O618">
        <f>'Raw Data'!AB617</f>
        <v>1</v>
      </c>
    </row>
    <row r="619" spans="1:15" x14ac:dyDescent="0.35">
      <c r="A619" s="9" t="str">
        <f>'Raw Data'!A619</f>
        <v>VPD-36</v>
      </c>
      <c r="B619" s="9" t="str">
        <f>'Raw Data'!B619</f>
        <v>SD*5.3*777</v>
      </c>
      <c r="C619" s="9" t="str">
        <f>'Raw Data'!C619</f>
        <v>VOCCB Approved to Install</v>
      </c>
      <c r="D619" s="9" t="str">
        <f>'Raw Data'!D619</f>
        <v>VOCCB Approved to Install</v>
      </c>
      <c r="E619">
        <f>'Raw Data'!R618</f>
        <v>1</v>
      </c>
      <c r="F619">
        <f>'Raw Data'!S618</f>
        <v>1</v>
      </c>
      <c r="G619" s="13">
        <f>'Raw Data'!T618</f>
        <v>6</v>
      </c>
      <c r="H619">
        <f>'Raw Data'!U618</f>
        <v>5</v>
      </c>
      <c r="I619" t="str">
        <f>'Raw Data'!V618</f>
        <v/>
      </c>
      <c r="J619" t="str">
        <f>'Raw Data'!W618</f>
        <v/>
      </c>
      <c r="K619">
        <f>'Raw Data'!X618</f>
        <v>2</v>
      </c>
      <c r="L619">
        <f>'Raw Data'!Y618</f>
        <v>3</v>
      </c>
      <c r="M619" t="str">
        <f>'Raw Data'!Z618</f>
        <v/>
      </c>
      <c r="N619" t="str">
        <f>'Raw Data'!AA618</f>
        <v/>
      </c>
      <c r="O619">
        <f>'Raw Data'!AB618</f>
        <v>1</v>
      </c>
    </row>
    <row r="620" spans="1:15" x14ac:dyDescent="0.35">
      <c r="A620" s="9" t="str">
        <f>'Raw Data'!A620</f>
        <v>VPD-35</v>
      </c>
      <c r="B620" s="9" t="str">
        <f>'Raw Data'!B620</f>
        <v>SD*5.3*783</v>
      </c>
      <c r="C620" s="9" t="str">
        <f>'Raw Data'!C620</f>
        <v>VOCCB Approved to Install</v>
      </c>
      <c r="D620" s="9" t="str">
        <f>'Raw Data'!D620</f>
        <v>VOCCB Approved to Install</v>
      </c>
      <c r="E620">
        <f>'Raw Data'!R619</f>
        <v>1</v>
      </c>
      <c r="F620">
        <f>'Raw Data'!S619</f>
        <v>1</v>
      </c>
      <c r="G620" s="13">
        <f>'Raw Data'!T619</f>
        <v>6</v>
      </c>
      <c r="H620">
        <f>'Raw Data'!U619</f>
        <v>5</v>
      </c>
      <c r="I620" t="str">
        <f>'Raw Data'!V619</f>
        <v/>
      </c>
      <c r="J620" t="str">
        <f>'Raw Data'!W619</f>
        <v/>
      </c>
      <c r="K620">
        <f>'Raw Data'!X619</f>
        <v>2</v>
      </c>
      <c r="L620">
        <f>'Raw Data'!Y619</f>
        <v>3</v>
      </c>
      <c r="M620" t="str">
        <f>'Raw Data'!Z619</f>
        <v/>
      </c>
      <c r="N620" t="str">
        <f>'Raw Data'!AA619</f>
        <v/>
      </c>
      <c r="O620">
        <f>'Raw Data'!AB619</f>
        <v>1</v>
      </c>
    </row>
    <row r="621" spans="1:15" x14ac:dyDescent="0.35">
      <c r="A621" s="9" t="str">
        <f>'Raw Data'!A621</f>
        <v>VPD-34</v>
      </c>
      <c r="B621" s="9" t="str">
        <f>'Raw Data'!B621</f>
        <v>XU*8.0*737</v>
      </c>
      <c r="C621" s="9" t="str">
        <f>'Raw Data'!C621</f>
        <v>VOCCB Approved to Install</v>
      </c>
      <c r="D621" s="9" t="str">
        <f>'Raw Data'!D621</f>
        <v>VOCCB Approved to Install</v>
      </c>
      <c r="E621">
        <f>'Raw Data'!R620</f>
        <v>1</v>
      </c>
      <c r="F621">
        <f>'Raw Data'!S620</f>
        <v>1</v>
      </c>
      <c r="G621" s="13">
        <f>'Raw Data'!T620</f>
        <v>4</v>
      </c>
      <c r="H621">
        <f>'Raw Data'!U620</f>
        <v>3</v>
      </c>
      <c r="I621" t="str">
        <f>'Raw Data'!V620</f>
        <v/>
      </c>
      <c r="J621" t="str">
        <f>'Raw Data'!W620</f>
        <v/>
      </c>
      <c r="K621">
        <f>'Raw Data'!X620</f>
        <v>1</v>
      </c>
      <c r="L621">
        <f>'Raw Data'!Y620</f>
        <v>2</v>
      </c>
      <c r="M621" t="str">
        <f>'Raw Data'!Z620</f>
        <v/>
      </c>
      <c r="N621" t="str">
        <f>'Raw Data'!AA620</f>
        <v/>
      </c>
      <c r="O621">
        <f>'Raw Data'!AB620</f>
        <v>1</v>
      </c>
    </row>
    <row r="622" spans="1:15" x14ac:dyDescent="0.35">
      <c r="A622" s="9" t="str">
        <f>'Raw Data'!A622</f>
        <v>VPD-33</v>
      </c>
      <c r="B622" s="9" t="str">
        <f>'Raw Data'!B622</f>
        <v>YS*5.01*172</v>
      </c>
      <c r="C622" s="9" t="str">
        <f>'Raw Data'!C622</f>
        <v>VOCCB Approved to Install</v>
      </c>
      <c r="D622" s="9" t="str">
        <f>'Raw Data'!D622</f>
        <v>VOCCB Approved to Install</v>
      </c>
      <c r="E622">
        <f>'Raw Data'!R621</f>
        <v>1</v>
      </c>
      <c r="F622">
        <f>'Raw Data'!S621</f>
        <v>1</v>
      </c>
      <c r="G622" s="13">
        <f>'Raw Data'!T621</f>
        <v>2</v>
      </c>
      <c r="H622">
        <f>'Raw Data'!U621</f>
        <v>1</v>
      </c>
      <c r="I622" t="str">
        <f>'Raw Data'!V621</f>
        <v/>
      </c>
      <c r="J622" t="str">
        <f>'Raw Data'!W621</f>
        <v/>
      </c>
      <c r="K622">
        <f>'Raw Data'!X621</f>
        <v>2</v>
      </c>
      <c r="L622">
        <f>'Raw Data'!Y621</f>
        <v>2</v>
      </c>
      <c r="M622" t="str">
        <f>'Raw Data'!Z621</f>
        <v/>
      </c>
      <c r="N622" t="str">
        <f>'Raw Data'!AA621</f>
        <v/>
      </c>
      <c r="O622">
        <f>'Raw Data'!AB621</f>
        <v>1</v>
      </c>
    </row>
    <row r="623" spans="1:15" x14ac:dyDescent="0.35">
      <c r="A623" s="9" t="str">
        <f>'Raw Data'!A623</f>
        <v>VPD-32</v>
      </c>
      <c r="B623" s="9" t="str">
        <f>'Raw Data'!B623</f>
        <v>IB*2.0*696</v>
      </c>
      <c r="C623" s="9" t="str">
        <f>'Raw Data'!C623</f>
        <v>VOCCB Approved to Install</v>
      </c>
      <c r="D623" s="9" t="str">
        <f>'Raw Data'!D623</f>
        <v>VOCCB Approved to Install</v>
      </c>
      <c r="E623">
        <f>'Raw Data'!R622</f>
        <v>1</v>
      </c>
      <c r="F623">
        <f>'Raw Data'!S622</f>
        <v>1</v>
      </c>
      <c r="G623" s="13">
        <f>'Raw Data'!T622</f>
        <v>4</v>
      </c>
      <c r="H623">
        <f>'Raw Data'!U622</f>
        <v>3</v>
      </c>
      <c r="I623" t="str">
        <f>'Raw Data'!V622</f>
        <v/>
      </c>
      <c r="J623" t="str">
        <f>'Raw Data'!W622</f>
        <v/>
      </c>
      <c r="K623">
        <f>'Raw Data'!X622</f>
        <v>2</v>
      </c>
      <c r="L623">
        <f>'Raw Data'!Y622</f>
        <v>3</v>
      </c>
      <c r="M623" t="str">
        <f>'Raw Data'!Z622</f>
        <v/>
      </c>
      <c r="N623" t="str">
        <f>'Raw Data'!AA622</f>
        <v/>
      </c>
      <c r="O623">
        <f>'Raw Data'!AB622</f>
        <v>1</v>
      </c>
    </row>
    <row r="624" spans="1:15" x14ac:dyDescent="0.35">
      <c r="A624" s="9" t="str">
        <f>'Raw Data'!A624</f>
        <v>VPD-31</v>
      </c>
      <c r="B624" s="9" t="str">
        <f>'Raw Data'!B624</f>
        <v xml:space="preserve">MAG*3.0*269 </v>
      </c>
      <c r="C624" s="9" t="str">
        <f>'Raw Data'!C624</f>
        <v>VOCCB Approved to Install</v>
      </c>
      <c r="D624" s="9" t="str">
        <f>'Raw Data'!D624</f>
        <v>VOCCB Approved to Install</v>
      </c>
      <c r="E624">
        <f>'Raw Data'!R623</f>
        <v>1</v>
      </c>
      <c r="F624">
        <f>'Raw Data'!S623</f>
        <v>1</v>
      </c>
      <c r="G624" s="13">
        <f>'Raw Data'!T623</f>
        <v>5</v>
      </c>
      <c r="H624">
        <f>'Raw Data'!U623</f>
        <v>5</v>
      </c>
      <c r="I624" t="str">
        <f>'Raw Data'!V623</f>
        <v/>
      </c>
      <c r="J624" t="str">
        <f>'Raw Data'!W623</f>
        <v/>
      </c>
      <c r="K624">
        <f>'Raw Data'!X623</f>
        <v>2</v>
      </c>
      <c r="L624">
        <f>'Raw Data'!Y623</f>
        <v>2</v>
      </c>
      <c r="M624" t="str">
        <f>'Raw Data'!Z623</f>
        <v/>
      </c>
      <c r="N624" t="str">
        <f>'Raw Data'!AA623</f>
        <v/>
      </c>
      <c r="O624">
        <f>'Raw Data'!AB623</f>
        <v>1</v>
      </c>
    </row>
    <row r="625" spans="1:15" x14ac:dyDescent="0.35">
      <c r="A625" s="9" t="str">
        <f>'Raw Data'!A625</f>
        <v>VPD-30</v>
      </c>
      <c r="B625" s="9" t="str">
        <f>'Raw Data'!B625</f>
        <v>IB*2.0*668</v>
      </c>
      <c r="C625" s="9" t="str">
        <f>'Raw Data'!C625</f>
        <v>VOCCB Approved to Install</v>
      </c>
      <c r="D625" s="9" t="str">
        <f>'Raw Data'!D625</f>
        <v>VOCCB Approved to Install</v>
      </c>
      <c r="E625">
        <f>'Raw Data'!R624</f>
        <v>1</v>
      </c>
      <c r="F625">
        <f>'Raw Data'!S624</f>
        <v>1</v>
      </c>
      <c r="G625" s="13">
        <f>'Raw Data'!T624</f>
        <v>13</v>
      </c>
      <c r="H625">
        <f>'Raw Data'!U624</f>
        <v>10</v>
      </c>
      <c r="I625" t="str">
        <f>'Raw Data'!V624</f>
        <v/>
      </c>
      <c r="J625" t="str">
        <f>'Raw Data'!W624</f>
        <v/>
      </c>
      <c r="K625">
        <f>'Raw Data'!X624</f>
        <v>2</v>
      </c>
      <c r="L625">
        <f>'Raw Data'!Y624</f>
        <v>5</v>
      </c>
      <c r="M625" t="str">
        <f>'Raw Data'!Z624</f>
        <v/>
      </c>
      <c r="N625" t="str">
        <f>'Raw Data'!AA624</f>
        <v/>
      </c>
      <c r="O625">
        <f>'Raw Data'!AB624</f>
        <v>1</v>
      </c>
    </row>
    <row r="626" spans="1:15" x14ac:dyDescent="0.35">
      <c r="A626" s="9" t="str">
        <f>'Raw Data'!A626</f>
        <v>VPD-29</v>
      </c>
      <c r="B626" s="9" t="str">
        <f>'Raw Data'!B626</f>
        <v>SRA*3.0*7</v>
      </c>
      <c r="C626" s="9" t="str">
        <f>'Raw Data'!C626</f>
        <v>VOCCB Approved to Install</v>
      </c>
      <c r="D626" s="9" t="str">
        <f>'Raw Data'!D626</f>
        <v>VOCCB Approved to Install</v>
      </c>
      <c r="E626">
        <f>'Raw Data'!R625</f>
        <v>3</v>
      </c>
      <c r="F626">
        <f>'Raw Data'!S625</f>
        <v>3</v>
      </c>
      <c r="G626" s="13">
        <f>'Raw Data'!T625</f>
        <v>4</v>
      </c>
      <c r="H626">
        <f>'Raw Data'!U625</f>
        <v>3</v>
      </c>
      <c r="I626" t="str">
        <f>'Raw Data'!V625</f>
        <v/>
      </c>
      <c r="J626" t="str">
        <f>'Raw Data'!W625</f>
        <v/>
      </c>
      <c r="K626">
        <f>'Raw Data'!X625</f>
        <v>2</v>
      </c>
      <c r="L626">
        <f>'Raw Data'!Y625</f>
        <v>3</v>
      </c>
      <c r="M626" t="str">
        <f>'Raw Data'!Z625</f>
        <v/>
      </c>
      <c r="N626" t="str">
        <f>'Raw Data'!AA625</f>
        <v/>
      </c>
      <c r="O626">
        <f>'Raw Data'!AB625</f>
        <v>1</v>
      </c>
    </row>
    <row r="627" spans="1:15" x14ac:dyDescent="0.35">
      <c r="A627" s="9" t="str">
        <f>'Raw Data'!A627</f>
        <v>VPD-28</v>
      </c>
      <c r="B627" s="9" t="str">
        <f>'Raw Data'!B627</f>
        <v>RA*5.0*175</v>
      </c>
      <c r="C627" s="9" t="str">
        <f>'Raw Data'!C627</f>
        <v>VOCCB Approved to Install</v>
      </c>
      <c r="D627" s="9" t="str">
        <f>'Raw Data'!D627</f>
        <v>VOCCB Approved to Install</v>
      </c>
      <c r="E627">
        <f>'Raw Data'!R626</f>
        <v>2</v>
      </c>
      <c r="F627">
        <f>'Raw Data'!S626</f>
        <v>2</v>
      </c>
      <c r="G627" s="13" t="str">
        <f>'Raw Data'!T626</f>
        <v/>
      </c>
      <c r="H627" t="str">
        <f>'Raw Data'!U626</f>
        <v/>
      </c>
      <c r="I627" t="str">
        <f>'Raw Data'!V626</f>
        <v/>
      </c>
      <c r="J627" t="str">
        <f>'Raw Data'!W626</f>
        <v/>
      </c>
      <c r="K627" t="str">
        <f>'Raw Data'!X626</f>
        <v/>
      </c>
      <c r="L627" t="str">
        <f>'Raw Data'!Y626</f>
        <v/>
      </c>
      <c r="M627" t="str">
        <f>'Raw Data'!Z626</f>
        <v/>
      </c>
      <c r="N627" t="str">
        <f>'Raw Data'!AA626</f>
        <v/>
      </c>
      <c r="O627">
        <f>'Raw Data'!AB626</f>
        <v>1</v>
      </c>
    </row>
    <row r="628" spans="1:15" x14ac:dyDescent="0.35">
      <c r="A628" s="9" t="str">
        <f>'Raw Data'!A628</f>
        <v>VPD-27</v>
      </c>
      <c r="B628" s="9" t="str">
        <f>'Raw Data'!B628</f>
        <v>RA*5.0*177</v>
      </c>
      <c r="C628" s="9" t="str">
        <f>'Raw Data'!C628</f>
        <v>VOCCB Approved to Install</v>
      </c>
      <c r="D628" s="9" t="str">
        <f>'Raw Data'!D628</f>
        <v>VOCCB Approved to Install</v>
      </c>
      <c r="E628">
        <f>'Raw Data'!R627</f>
        <v>1</v>
      </c>
      <c r="F628">
        <f>'Raw Data'!S627</f>
        <v>1</v>
      </c>
      <c r="G628" s="13">
        <f>'Raw Data'!T627</f>
        <v>7</v>
      </c>
      <c r="H628">
        <f>'Raw Data'!U627</f>
        <v>6</v>
      </c>
      <c r="I628" t="str">
        <f>'Raw Data'!V627</f>
        <v/>
      </c>
      <c r="J628" t="str">
        <f>'Raw Data'!W627</f>
        <v/>
      </c>
      <c r="K628">
        <f>'Raw Data'!X627</f>
        <v>2</v>
      </c>
      <c r="L628">
        <f>'Raw Data'!Y627</f>
        <v>3</v>
      </c>
      <c r="M628" t="str">
        <f>'Raw Data'!Z627</f>
        <v/>
      </c>
      <c r="N628" t="str">
        <f>'Raw Data'!AA627</f>
        <v/>
      </c>
      <c r="O628">
        <f>'Raw Data'!AB627</f>
        <v>1</v>
      </c>
    </row>
    <row r="629" spans="1:15" x14ac:dyDescent="0.35">
      <c r="A629" s="9" t="str">
        <f>'Raw Data'!A629</f>
        <v>VPD-26</v>
      </c>
      <c r="B629" s="9" t="str">
        <f>'Raw Data'!B629</f>
        <v>XU*8.0*742</v>
      </c>
      <c r="C629" s="9" t="str">
        <f>'Raw Data'!C629</f>
        <v>VOCCB Approved to Install</v>
      </c>
      <c r="D629" s="9" t="str">
        <f>'Raw Data'!D629</f>
        <v>VOCCB Approved to Install</v>
      </c>
      <c r="E629">
        <f>'Raw Data'!R628</f>
        <v>2</v>
      </c>
      <c r="F629">
        <f>'Raw Data'!S628</f>
        <v>2</v>
      </c>
      <c r="G629" s="13">
        <f>'Raw Data'!T628</f>
        <v>7</v>
      </c>
      <c r="H629">
        <f>'Raw Data'!U628</f>
        <v>7</v>
      </c>
      <c r="I629" t="str">
        <f>'Raw Data'!V628</f>
        <v/>
      </c>
      <c r="J629" t="str">
        <f>'Raw Data'!W628</f>
        <v/>
      </c>
      <c r="K629">
        <f>'Raw Data'!X628</f>
        <v>2</v>
      </c>
      <c r="L629">
        <f>'Raw Data'!Y628</f>
        <v>2</v>
      </c>
      <c r="M629" t="str">
        <f>'Raw Data'!Z628</f>
        <v/>
      </c>
      <c r="N629" t="str">
        <f>'Raw Data'!AA628</f>
        <v/>
      </c>
      <c r="O629">
        <f>'Raw Data'!AB628</f>
        <v>1</v>
      </c>
    </row>
    <row r="630" spans="1:15" x14ac:dyDescent="0.35">
      <c r="A630" s="9" t="str">
        <f>'Raw Data'!A630</f>
        <v>VPD-25</v>
      </c>
      <c r="B630" s="9" t="str">
        <f>'Raw Data'!B630</f>
        <v>XT*7.3*148</v>
      </c>
      <c r="C630" s="9" t="str">
        <f>'Raw Data'!C630</f>
        <v>VOCCB Approved to Install</v>
      </c>
      <c r="D630" s="9" t="str">
        <f>'Raw Data'!D630</f>
        <v>VOCCB Approved to Install</v>
      </c>
      <c r="E630">
        <f>'Raw Data'!R629</f>
        <v>1</v>
      </c>
      <c r="F630">
        <f>'Raw Data'!S629</f>
        <v>1</v>
      </c>
      <c r="G630" s="13">
        <f>'Raw Data'!T629</f>
        <v>7</v>
      </c>
      <c r="H630">
        <f>'Raw Data'!U629</f>
        <v>6</v>
      </c>
      <c r="I630" t="str">
        <f>'Raw Data'!V629</f>
        <v/>
      </c>
      <c r="J630" t="str">
        <f>'Raw Data'!W629</f>
        <v/>
      </c>
      <c r="K630">
        <f>'Raw Data'!X629</f>
        <v>2</v>
      </c>
      <c r="L630">
        <f>'Raw Data'!Y629</f>
        <v>3</v>
      </c>
      <c r="M630" t="str">
        <f>'Raw Data'!Z629</f>
        <v/>
      </c>
      <c r="N630" t="str">
        <f>'Raw Data'!AA629</f>
        <v/>
      </c>
      <c r="O630">
        <f>'Raw Data'!AB629</f>
        <v>1</v>
      </c>
    </row>
    <row r="631" spans="1:15" x14ac:dyDescent="0.35">
      <c r="A631" s="9" t="str">
        <f>'Raw Data'!A631</f>
        <v>VPD-24</v>
      </c>
      <c r="B631" s="9" t="str">
        <f>'Raw Data'!B631</f>
        <v>XT*7.3*143</v>
      </c>
      <c r="C631" s="9" t="str">
        <f>'Raw Data'!C631</f>
        <v>VOCCB Approved to Install</v>
      </c>
      <c r="D631" s="9" t="str">
        <f>'Raw Data'!D631</f>
        <v>VOCCB Approved to Install</v>
      </c>
      <c r="E631">
        <f>'Raw Data'!R630</f>
        <v>1</v>
      </c>
      <c r="F631">
        <f>'Raw Data'!S630</f>
        <v>1</v>
      </c>
      <c r="G631" s="13">
        <f>'Raw Data'!T630</f>
        <v>7</v>
      </c>
      <c r="H631">
        <f>'Raw Data'!U630</f>
        <v>6</v>
      </c>
      <c r="I631" t="str">
        <f>'Raw Data'!V630</f>
        <v/>
      </c>
      <c r="J631" t="str">
        <f>'Raw Data'!W630</f>
        <v/>
      </c>
      <c r="K631">
        <f>'Raw Data'!X630</f>
        <v>2</v>
      </c>
      <c r="L631">
        <f>'Raw Data'!Y630</f>
        <v>3</v>
      </c>
      <c r="M631" t="str">
        <f>'Raw Data'!Z630</f>
        <v/>
      </c>
      <c r="N631" t="str">
        <f>'Raw Data'!AA630</f>
        <v/>
      </c>
      <c r="O631">
        <f>'Raw Data'!AB630</f>
        <v>1</v>
      </c>
    </row>
    <row r="632" spans="1:15" x14ac:dyDescent="0.35">
      <c r="A632" s="9" t="str">
        <f>'Raw Data'!A632</f>
        <v>VPD-20</v>
      </c>
      <c r="B632" s="9" t="str">
        <f>'Raw Data'!B632</f>
        <v>WEBG*3.0*1</v>
      </c>
      <c r="C632" s="9" t="str">
        <f>'Raw Data'!C632</f>
        <v>VOCCB Approved to Install</v>
      </c>
      <c r="D632" s="9" t="str">
        <f>'Raw Data'!D632</f>
        <v>VOCCB Approved to Install</v>
      </c>
      <c r="E632">
        <f>'Raw Data'!R631</f>
        <v>1</v>
      </c>
      <c r="F632">
        <f>'Raw Data'!S631</f>
        <v>1</v>
      </c>
      <c r="G632" s="13">
        <f>'Raw Data'!T631</f>
        <v>7</v>
      </c>
      <c r="H632">
        <f>'Raw Data'!U631</f>
        <v>6</v>
      </c>
      <c r="I632" t="str">
        <f>'Raw Data'!V631</f>
        <v/>
      </c>
      <c r="J632" t="str">
        <f>'Raw Data'!W631</f>
        <v/>
      </c>
      <c r="K632">
        <f>'Raw Data'!X631</f>
        <v>2</v>
      </c>
      <c r="L632">
        <f>'Raw Data'!Y631</f>
        <v>3</v>
      </c>
      <c r="M632" t="str">
        <f>'Raw Data'!Z631</f>
        <v/>
      </c>
      <c r="N632" t="str">
        <f>'Raw Data'!AA631</f>
        <v/>
      </c>
      <c r="O632">
        <f>'Raw Data'!AB631</f>
        <v>1</v>
      </c>
    </row>
    <row r="633" spans="1:15" x14ac:dyDescent="0.35">
      <c r="A633" s="9"/>
      <c r="B633" s="9"/>
      <c r="C633" s="9"/>
      <c r="D633" s="9"/>
      <c r="G633" s="13"/>
    </row>
    <row r="634" spans="1:15" x14ac:dyDescent="0.35">
      <c r="A634" s="9"/>
      <c r="B634" s="9"/>
      <c r="C634" s="9"/>
      <c r="D634" s="9"/>
      <c r="G634" s="13"/>
    </row>
    <row r="635" spans="1:15" x14ac:dyDescent="0.35">
      <c r="A635" s="9"/>
      <c r="B635" s="9"/>
      <c r="C635" s="9"/>
      <c r="D635" s="9"/>
      <c r="G635" s="13"/>
    </row>
  </sheetData>
  <autoFilter ref="A1:P196" xr:uid="{5E978EF2-DBA1-4DD6-9837-547D12FED132}"/>
  <phoneticPr fontId="18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H5" sqref="H5"/>
    </sheetView>
  </sheetViews>
  <sheetFormatPr defaultRowHeight="14.5" x14ac:dyDescent="0.35"/>
  <cols>
    <col min="7" max="7" width="12.36328125" bestFit="1" customWidth="1"/>
    <col min="8" max="8" width="44.26953125" bestFit="1" customWidth="1"/>
  </cols>
  <sheetData>
    <row r="1" spans="1:8" x14ac:dyDescent="0.35">
      <c r="A1" t="s">
        <v>607</v>
      </c>
      <c r="B1" t="s">
        <v>608</v>
      </c>
      <c r="C1" t="s">
        <v>17</v>
      </c>
      <c r="G1" s="2" t="s">
        <v>609</v>
      </c>
      <c r="H1" t="s">
        <v>610</v>
      </c>
    </row>
    <row r="2" spans="1:8" x14ac:dyDescent="0.35">
      <c r="A2" t="str">
        <f>LEFT(B2, 2)</f>
        <v>01</v>
      </c>
      <c r="B2" t="str">
        <f>"0"&amp;G2&amp;" "&amp;"Day"</f>
        <v>01 Day</v>
      </c>
      <c r="C2">
        <f>H2</f>
        <v>187</v>
      </c>
      <c r="G2" s="3">
        <v>1</v>
      </c>
      <c r="H2" s="4">
        <v>187</v>
      </c>
    </row>
    <row r="3" spans="1:8" x14ac:dyDescent="0.35">
      <c r="A3" t="str">
        <f t="shared" ref="A3:A9" si="0">LEFT(B3, 2)</f>
        <v>02</v>
      </c>
      <c r="B3" t="str">
        <f>"0"&amp;G3&amp;" "&amp;"Days"</f>
        <v>02 Days</v>
      </c>
      <c r="C3">
        <f t="shared" ref="C3:C9" si="1">H3</f>
        <v>359</v>
      </c>
      <c r="G3" s="3">
        <v>2</v>
      </c>
      <c r="H3" s="4">
        <v>359</v>
      </c>
    </row>
    <row r="4" spans="1:8" x14ac:dyDescent="0.35">
      <c r="A4" t="str">
        <f t="shared" si="0"/>
        <v>03</v>
      </c>
      <c r="B4" t="str">
        <f>"0"&amp;G4&amp;" "&amp;"Days"</f>
        <v>03 Days</v>
      </c>
      <c r="C4">
        <f t="shared" si="1"/>
        <v>60</v>
      </c>
      <c r="G4" s="3">
        <v>3</v>
      </c>
      <c r="H4" s="4">
        <v>60</v>
      </c>
    </row>
    <row r="5" spans="1:8" x14ac:dyDescent="0.35">
      <c r="A5" t="str">
        <f t="shared" si="0"/>
        <v>04</v>
      </c>
      <c r="B5" t="str">
        <f t="shared" ref="B5:B8" si="2">"0"&amp;G5&amp;" "&amp;"Days"</f>
        <v>04 Days</v>
      </c>
      <c r="C5">
        <f t="shared" si="1"/>
        <v>11</v>
      </c>
      <c r="G5" s="3">
        <v>4</v>
      </c>
      <c r="H5" s="4">
        <v>11</v>
      </c>
    </row>
    <row r="6" spans="1:8" x14ac:dyDescent="0.35">
      <c r="A6" t="str">
        <f t="shared" si="0"/>
        <v>05</v>
      </c>
      <c r="B6" t="str">
        <f t="shared" si="2"/>
        <v>05 Days</v>
      </c>
      <c r="C6">
        <f t="shared" si="1"/>
        <v>5</v>
      </c>
      <c r="G6" s="3">
        <v>5</v>
      </c>
      <c r="H6" s="4">
        <v>5</v>
      </c>
    </row>
    <row r="7" spans="1:8" x14ac:dyDescent="0.35">
      <c r="A7" t="str">
        <f t="shared" si="0"/>
        <v>06</v>
      </c>
      <c r="B7" t="str">
        <f t="shared" si="2"/>
        <v>06 Days</v>
      </c>
      <c r="C7">
        <f t="shared" si="1"/>
        <v>1</v>
      </c>
      <c r="G7" s="3">
        <v>6</v>
      </c>
      <c r="H7" s="4">
        <v>1</v>
      </c>
    </row>
    <row r="8" spans="1:8" x14ac:dyDescent="0.35">
      <c r="A8" t="str">
        <f t="shared" si="0"/>
        <v>07</v>
      </c>
      <c r="B8" t="str">
        <f t="shared" si="2"/>
        <v>07 Days</v>
      </c>
      <c r="C8">
        <f t="shared" si="1"/>
        <v>2</v>
      </c>
      <c r="G8" s="3">
        <v>7</v>
      </c>
      <c r="H8" s="4">
        <v>2</v>
      </c>
    </row>
    <row r="9" spans="1:8" x14ac:dyDescent="0.35">
      <c r="A9" t="str">
        <f t="shared" si="0"/>
        <v>11</v>
      </c>
      <c r="B9" t="str">
        <f>G9&amp;" "&amp;"Days"</f>
        <v>11 Days</v>
      </c>
      <c r="C9">
        <f t="shared" si="1"/>
        <v>1</v>
      </c>
      <c r="G9" s="3">
        <v>11</v>
      </c>
      <c r="H9" s="4">
        <v>1</v>
      </c>
    </row>
    <row r="10" spans="1:8" x14ac:dyDescent="0.35">
      <c r="A10" t="str">
        <f t="shared" ref="A10" si="3">LEFT(B10, 2)</f>
        <v>29</v>
      </c>
      <c r="B10" t="str">
        <f>G10&amp;" "&amp;"Days"</f>
        <v>29 Days</v>
      </c>
      <c r="C10">
        <f t="shared" ref="C10" si="4">H10</f>
        <v>1</v>
      </c>
      <c r="G10" s="3">
        <v>29</v>
      </c>
      <c r="H10" s="4">
        <v>1</v>
      </c>
    </row>
    <row r="11" spans="1:8" x14ac:dyDescent="0.35">
      <c r="G11" s="3" t="s">
        <v>611</v>
      </c>
      <c r="H11" s="4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A13" sqref="A13:C18"/>
    </sheetView>
  </sheetViews>
  <sheetFormatPr defaultRowHeight="14.5" x14ac:dyDescent="0.35"/>
  <cols>
    <col min="7" max="7" width="12.36328125" bestFit="1" customWidth="1"/>
    <col min="8" max="8" width="41" bestFit="1" customWidth="1"/>
  </cols>
  <sheetData>
    <row r="1" spans="1:8" x14ac:dyDescent="0.35">
      <c r="A1" t="s">
        <v>607</v>
      </c>
      <c r="B1" t="s">
        <v>608</v>
      </c>
      <c r="C1" t="s">
        <v>18</v>
      </c>
      <c r="G1" s="2" t="s">
        <v>609</v>
      </c>
      <c r="H1" t="s">
        <v>612</v>
      </c>
    </row>
    <row r="2" spans="1:8" x14ac:dyDescent="0.35">
      <c r="A2" t="str">
        <f>LEFT(B2,2)</f>
        <v>01</v>
      </c>
      <c r="B2" t="str">
        <f>"0"&amp;G2&amp;" "&amp;"Day"</f>
        <v>01 Day</v>
      </c>
      <c r="C2">
        <f>H2</f>
        <v>167</v>
      </c>
      <c r="G2" s="3">
        <v>1</v>
      </c>
      <c r="H2" s="4">
        <v>167</v>
      </c>
    </row>
    <row r="3" spans="1:8" x14ac:dyDescent="0.35">
      <c r="A3" t="str">
        <f t="shared" ref="A3:A9" si="0">LEFT(B3,2)</f>
        <v>02</v>
      </c>
      <c r="B3" t="str">
        <f>"0"&amp;G3&amp;" "&amp;"Days"</f>
        <v>02 Days</v>
      </c>
      <c r="C3">
        <f t="shared" ref="C3:C9" si="1">H3</f>
        <v>337</v>
      </c>
      <c r="G3" s="3">
        <v>2</v>
      </c>
      <c r="H3" s="4">
        <v>337</v>
      </c>
    </row>
    <row r="4" spans="1:8" x14ac:dyDescent="0.35">
      <c r="A4" t="str">
        <f t="shared" si="0"/>
        <v>03</v>
      </c>
      <c r="B4" t="str">
        <f t="shared" ref="B4:B8" si="2">"0"&amp;G4&amp;" "&amp;"Days"</f>
        <v>03 Days</v>
      </c>
      <c r="C4">
        <f t="shared" si="1"/>
        <v>59</v>
      </c>
      <c r="G4" s="3">
        <v>3</v>
      </c>
      <c r="H4" s="4">
        <v>59</v>
      </c>
    </row>
    <row r="5" spans="1:8" x14ac:dyDescent="0.35">
      <c r="A5" t="str">
        <f t="shared" si="0"/>
        <v>04</v>
      </c>
      <c r="B5" t="str">
        <f t="shared" si="2"/>
        <v>04 Days</v>
      </c>
      <c r="C5">
        <f t="shared" si="1"/>
        <v>26</v>
      </c>
      <c r="G5" s="3">
        <v>4</v>
      </c>
      <c r="H5" s="4">
        <v>26</v>
      </c>
    </row>
    <row r="6" spans="1:8" x14ac:dyDescent="0.35">
      <c r="A6" t="str">
        <f t="shared" si="0"/>
        <v>05</v>
      </c>
      <c r="B6" t="str">
        <f t="shared" si="2"/>
        <v>05 Days</v>
      </c>
      <c r="C6">
        <f t="shared" si="1"/>
        <v>10</v>
      </c>
      <c r="G6" s="3">
        <v>5</v>
      </c>
      <c r="H6" s="4">
        <v>10</v>
      </c>
    </row>
    <row r="7" spans="1:8" x14ac:dyDescent="0.35">
      <c r="A7" t="str">
        <f t="shared" si="0"/>
        <v>06</v>
      </c>
      <c r="B7" t="str">
        <f t="shared" si="2"/>
        <v>06 Days</v>
      </c>
      <c r="C7">
        <f t="shared" si="1"/>
        <v>10</v>
      </c>
      <c r="G7" s="3">
        <v>6</v>
      </c>
      <c r="H7" s="4">
        <v>10</v>
      </c>
    </row>
    <row r="8" spans="1:8" x14ac:dyDescent="0.35">
      <c r="A8" t="str">
        <f t="shared" si="0"/>
        <v>07</v>
      </c>
      <c r="B8" t="str">
        <f t="shared" si="2"/>
        <v>07 Days</v>
      </c>
      <c r="C8">
        <f t="shared" si="1"/>
        <v>3</v>
      </c>
      <c r="G8" s="3">
        <v>7</v>
      </c>
      <c r="H8" s="4">
        <v>3</v>
      </c>
    </row>
    <row r="9" spans="1:8" x14ac:dyDescent="0.35">
      <c r="A9" t="str">
        <f t="shared" si="0"/>
        <v xml:space="preserve">9 </v>
      </c>
      <c r="B9" t="str">
        <f>G9&amp;" "&amp;"Days"</f>
        <v>9 Days</v>
      </c>
      <c r="C9">
        <f t="shared" si="1"/>
        <v>1</v>
      </c>
      <c r="G9" s="3">
        <v>9</v>
      </c>
      <c r="H9" s="4">
        <v>1</v>
      </c>
    </row>
    <row r="10" spans="1:8" x14ac:dyDescent="0.35">
      <c r="A10" t="str">
        <f t="shared" ref="A10" si="3">LEFT(B10,2)</f>
        <v>12</v>
      </c>
      <c r="B10" t="str">
        <f>G10&amp;" "&amp;"Days"</f>
        <v>12 Days</v>
      </c>
      <c r="C10">
        <f t="shared" ref="C10" si="4">H10</f>
        <v>1</v>
      </c>
      <c r="G10" s="3">
        <v>12</v>
      </c>
      <c r="H10" s="4">
        <v>1</v>
      </c>
    </row>
    <row r="11" spans="1:8" x14ac:dyDescent="0.35">
      <c r="A11" t="str">
        <f t="shared" ref="A11" si="5">LEFT(B11,2)</f>
        <v>13</v>
      </c>
      <c r="B11" t="str">
        <f>G11&amp;" "&amp;"Days"</f>
        <v>13 Days</v>
      </c>
      <c r="C11">
        <f t="shared" ref="C11" si="6">H11</f>
        <v>1</v>
      </c>
      <c r="G11" s="3">
        <v>13</v>
      </c>
      <c r="H11" s="4">
        <v>1</v>
      </c>
    </row>
    <row r="12" spans="1:8" x14ac:dyDescent="0.35">
      <c r="A12" t="str">
        <f t="shared" ref="A12:A13" si="7">LEFT(B12,2)</f>
        <v>14</v>
      </c>
      <c r="B12" t="str">
        <f t="shared" ref="B12:B13" si="8">G12&amp;" "&amp;"Days"</f>
        <v>14 Days</v>
      </c>
      <c r="C12">
        <f t="shared" ref="C12:C13" si="9">H12</f>
        <v>1</v>
      </c>
      <c r="G12" s="3">
        <v>14</v>
      </c>
      <c r="H12" s="4">
        <v>1</v>
      </c>
    </row>
    <row r="13" spans="1:8" x14ac:dyDescent="0.35">
      <c r="A13" t="str">
        <f t="shared" si="7"/>
        <v>16</v>
      </c>
      <c r="B13" t="str">
        <f t="shared" si="8"/>
        <v>16 Days</v>
      </c>
      <c r="C13">
        <f t="shared" si="9"/>
        <v>1</v>
      </c>
      <c r="G13" s="3">
        <v>16</v>
      </c>
      <c r="H13" s="4">
        <v>1</v>
      </c>
    </row>
    <row r="14" spans="1:8" x14ac:dyDescent="0.35">
      <c r="A14" t="str">
        <f t="shared" ref="A14:A18" si="10">LEFT(B14,2)</f>
        <v>17</v>
      </c>
      <c r="B14" t="str">
        <f t="shared" ref="B14:B18" si="11">G14&amp;" "&amp;"Days"</f>
        <v>17 Days</v>
      </c>
      <c r="C14">
        <f t="shared" ref="C14:C18" si="12">H14</f>
        <v>1</v>
      </c>
      <c r="G14" s="3">
        <v>17</v>
      </c>
      <c r="H14" s="4">
        <v>1</v>
      </c>
    </row>
    <row r="15" spans="1:8" x14ac:dyDescent="0.35">
      <c r="A15" t="str">
        <f t="shared" si="10"/>
        <v>19</v>
      </c>
      <c r="B15" t="str">
        <f t="shared" si="11"/>
        <v>19 Days</v>
      </c>
      <c r="C15">
        <f t="shared" si="12"/>
        <v>2</v>
      </c>
      <c r="G15" s="3">
        <v>19</v>
      </c>
      <c r="H15" s="4">
        <v>2</v>
      </c>
    </row>
    <row r="16" spans="1:8" x14ac:dyDescent="0.35">
      <c r="A16" t="str">
        <f t="shared" si="10"/>
        <v>29</v>
      </c>
      <c r="B16" t="str">
        <f t="shared" si="11"/>
        <v>29 Days</v>
      </c>
      <c r="C16">
        <f t="shared" si="12"/>
        <v>2</v>
      </c>
      <c r="G16" s="3">
        <v>29</v>
      </c>
      <c r="H16" s="4">
        <v>2</v>
      </c>
    </row>
    <row r="17" spans="1:8" x14ac:dyDescent="0.35">
      <c r="A17" t="str">
        <f t="shared" si="10"/>
        <v>36</v>
      </c>
      <c r="B17" t="str">
        <f t="shared" si="11"/>
        <v>36 Days</v>
      </c>
      <c r="C17">
        <f t="shared" si="12"/>
        <v>1</v>
      </c>
      <c r="G17" s="3">
        <v>36</v>
      </c>
      <c r="H17" s="4">
        <v>1</v>
      </c>
    </row>
    <row r="18" spans="1:8" x14ac:dyDescent="0.35">
      <c r="A18" t="str">
        <f t="shared" si="10"/>
        <v>43</v>
      </c>
      <c r="B18" t="str">
        <f t="shared" si="11"/>
        <v>43 Days</v>
      </c>
      <c r="C18">
        <f t="shared" si="12"/>
        <v>1</v>
      </c>
      <c r="G18" s="3">
        <v>43</v>
      </c>
      <c r="H18" s="4">
        <v>1</v>
      </c>
    </row>
    <row r="19" spans="1:8" x14ac:dyDescent="0.35">
      <c r="G19" s="3" t="s">
        <v>611</v>
      </c>
      <c r="H19" s="4">
        <v>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A20" sqref="A20:C25"/>
    </sheetView>
  </sheetViews>
  <sheetFormatPr defaultRowHeight="14.5" x14ac:dyDescent="0.35"/>
  <cols>
    <col min="7" max="7" width="12.36328125" bestFit="1" customWidth="1"/>
    <col min="8" max="8" width="42.08984375" bestFit="1" customWidth="1"/>
  </cols>
  <sheetData>
    <row r="1" spans="1:8" x14ac:dyDescent="0.35">
      <c r="A1" s="1" t="s">
        <v>607</v>
      </c>
      <c r="B1" s="1" t="s">
        <v>608</v>
      </c>
      <c r="C1" s="1" t="s">
        <v>19</v>
      </c>
      <c r="G1" s="2" t="s">
        <v>609</v>
      </c>
      <c r="H1" t="s">
        <v>613</v>
      </c>
    </row>
    <row r="2" spans="1:8" x14ac:dyDescent="0.35">
      <c r="A2" t="str">
        <f>LEFT(B2,2)</f>
        <v>01</v>
      </c>
      <c r="B2" t="str">
        <f>"0"&amp;G2&amp;" "&amp;"Day"</f>
        <v>01 Day</v>
      </c>
      <c r="C2">
        <f>H2</f>
        <v>76</v>
      </c>
      <c r="G2" s="3">
        <v>1</v>
      </c>
      <c r="H2" s="4">
        <v>76</v>
      </c>
    </row>
    <row r="3" spans="1:8" x14ac:dyDescent="0.35">
      <c r="A3" t="str">
        <f t="shared" ref="A3:A16" si="0">LEFT(B3,2)</f>
        <v>02</v>
      </c>
      <c r="B3" t="str">
        <f>"0"&amp;G3&amp;" "&amp;"Days"</f>
        <v>02 Days</v>
      </c>
      <c r="C3">
        <f t="shared" ref="C3:C16" si="1">H3</f>
        <v>185</v>
      </c>
      <c r="G3" s="3">
        <v>2</v>
      </c>
      <c r="H3" s="4">
        <v>185</v>
      </c>
    </row>
    <row r="4" spans="1:8" x14ac:dyDescent="0.35">
      <c r="A4" t="str">
        <f t="shared" si="0"/>
        <v>03</v>
      </c>
      <c r="B4" t="str">
        <f t="shared" ref="B4:B10" si="2">"0"&amp;G4&amp;" "&amp;"Days"</f>
        <v>03 Days</v>
      </c>
      <c r="C4">
        <f t="shared" si="1"/>
        <v>50</v>
      </c>
      <c r="G4" s="3">
        <v>3</v>
      </c>
      <c r="H4" s="4">
        <v>50</v>
      </c>
    </row>
    <row r="5" spans="1:8" x14ac:dyDescent="0.35">
      <c r="A5" t="str">
        <f t="shared" si="0"/>
        <v>04</v>
      </c>
      <c r="B5" t="str">
        <f t="shared" si="2"/>
        <v>04 Days</v>
      </c>
      <c r="C5">
        <f t="shared" si="1"/>
        <v>34</v>
      </c>
      <c r="G5" s="3">
        <v>4</v>
      </c>
      <c r="H5" s="4">
        <v>34</v>
      </c>
    </row>
    <row r="6" spans="1:8" x14ac:dyDescent="0.35">
      <c r="A6" t="str">
        <f t="shared" si="0"/>
        <v>05</v>
      </c>
      <c r="B6" t="str">
        <f t="shared" si="2"/>
        <v>05 Days</v>
      </c>
      <c r="C6">
        <f t="shared" si="1"/>
        <v>21</v>
      </c>
      <c r="G6" s="3">
        <v>5</v>
      </c>
      <c r="H6" s="4">
        <v>21</v>
      </c>
    </row>
    <row r="7" spans="1:8" x14ac:dyDescent="0.35">
      <c r="A7" t="str">
        <f t="shared" si="0"/>
        <v>06</v>
      </c>
      <c r="B7" t="str">
        <f t="shared" si="2"/>
        <v>06 Days</v>
      </c>
      <c r="C7">
        <f t="shared" si="1"/>
        <v>15</v>
      </c>
      <c r="G7" s="3">
        <v>6</v>
      </c>
      <c r="H7" s="4">
        <v>15</v>
      </c>
    </row>
    <row r="8" spans="1:8" x14ac:dyDescent="0.35">
      <c r="A8" t="str">
        <f t="shared" si="0"/>
        <v>07</v>
      </c>
      <c r="B8" t="str">
        <f t="shared" si="2"/>
        <v>07 Days</v>
      </c>
      <c r="C8">
        <f t="shared" si="1"/>
        <v>11</v>
      </c>
      <c r="G8" s="3">
        <v>7</v>
      </c>
      <c r="H8" s="4">
        <v>11</v>
      </c>
    </row>
    <row r="9" spans="1:8" x14ac:dyDescent="0.35">
      <c r="A9" t="str">
        <f t="shared" si="0"/>
        <v>08</v>
      </c>
      <c r="B9" t="str">
        <f t="shared" si="2"/>
        <v>08 Days</v>
      </c>
      <c r="C9">
        <f t="shared" si="1"/>
        <v>5</v>
      </c>
      <c r="G9" s="3">
        <v>8</v>
      </c>
      <c r="H9" s="4">
        <v>5</v>
      </c>
    </row>
    <row r="10" spans="1:8" x14ac:dyDescent="0.35">
      <c r="A10" t="str">
        <f t="shared" si="0"/>
        <v>09</v>
      </c>
      <c r="B10" t="str">
        <f t="shared" si="2"/>
        <v>09 Days</v>
      </c>
      <c r="C10">
        <f t="shared" si="1"/>
        <v>6</v>
      </c>
      <c r="G10" s="3">
        <v>9</v>
      </c>
      <c r="H10" s="4">
        <v>6</v>
      </c>
    </row>
    <row r="11" spans="1:8" x14ac:dyDescent="0.35">
      <c r="A11" t="str">
        <f t="shared" si="0"/>
        <v>10</v>
      </c>
      <c r="B11" t="str">
        <f>G11&amp;" "&amp;"Days"</f>
        <v>10 Days</v>
      </c>
      <c r="C11">
        <f t="shared" si="1"/>
        <v>6</v>
      </c>
      <c r="G11" s="3">
        <v>10</v>
      </c>
      <c r="H11" s="4">
        <v>6</v>
      </c>
    </row>
    <row r="12" spans="1:8" x14ac:dyDescent="0.35">
      <c r="A12" t="str">
        <f t="shared" si="0"/>
        <v>11</v>
      </c>
      <c r="B12" t="str">
        <f t="shared" ref="B12:B16" si="3">G12&amp;" "&amp;"Days"</f>
        <v>11 Days</v>
      </c>
      <c r="C12">
        <f t="shared" si="1"/>
        <v>2</v>
      </c>
      <c r="G12" s="3">
        <v>11</v>
      </c>
      <c r="H12" s="4">
        <v>2</v>
      </c>
    </row>
    <row r="13" spans="1:8" x14ac:dyDescent="0.35">
      <c r="A13" t="str">
        <f t="shared" si="0"/>
        <v>13</v>
      </c>
      <c r="B13" t="str">
        <f t="shared" si="3"/>
        <v>13 Days</v>
      </c>
      <c r="C13">
        <f t="shared" si="1"/>
        <v>2</v>
      </c>
      <c r="G13" s="3">
        <v>13</v>
      </c>
      <c r="H13" s="4">
        <v>2</v>
      </c>
    </row>
    <row r="14" spans="1:8" x14ac:dyDescent="0.35">
      <c r="A14" t="str">
        <f t="shared" si="0"/>
        <v>15</v>
      </c>
      <c r="B14" t="str">
        <f t="shared" si="3"/>
        <v>15 Days</v>
      </c>
      <c r="C14">
        <f t="shared" si="1"/>
        <v>2</v>
      </c>
      <c r="G14" s="3">
        <v>15</v>
      </c>
      <c r="H14" s="4">
        <v>2</v>
      </c>
    </row>
    <row r="15" spans="1:8" x14ac:dyDescent="0.35">
      <c r="A15" t="str">
        <f t="shared" si="0"/>
        <v>17</v>
      </c>
      <c r="B15" t="str">
        <f t="shared" si="3"/>
        <v>17 Days</v>
      </c>
      <c r="C15">
        <f t="shared" si="1"/>
        <v>1</v>
      </c>
      <c r="G15" s="3">
        <v>17</v>
      </c>
      <c r="H15" s="4">
        <v>1</v>
      </c>
    </row>
    <row r="16" spans="1:8" x14ac:dyDescent="0.35">
      <c r="A16" t="str">
        <f t="shared" si="0"/>
        <v>20</v>
      </c>
      <c r="B16" t="str">
        <f t="shared" si="3"/>
        <v>20 Days</v>
      </c>
      <c r="C16">
        <f t="shared" si="1"/>
        <v>1</v>
      </c>
      <c r="G16" s="3">
        <v>20</v>
      </c>
      <c r="H16" s="4">
        <v>1</v>
      </c>
    </row>
    <row r="17" spans="1:8" x14ac:dyDescent="0.35">
      <c r="A17" t="str">
        <f>LEFT(B17,3)</f>
        <v xml:space="preserve">27 </v>
      </c>
      <c r="B17" t="str">
        <f t="shared" ref="B17" si="4">G17&amp;" "&amp;"Days"</f>
        <v>27 Days</v>
      </c>
      <c r="C17">
        <f t="shared" ref="C17" si="5">H17</f>
        <v>1</v>
      </c>
      <c r="G17" s="3">
        <v>27</v>
      </c>
      <c r="H17" s="4">
        <v>1</v>
      </c>
    </row>
    <row r="18" spans="1:8" x14ac:dyDescent="0.35">
      <c r="A18" t="str">
        <f>LEFT(B18,3)</f>
        <v xml:space="preserve">30 </v>
      </c>
      <c r="B18" t="str">
        <f t="shared" ref="B18" si="6">G18&amp;" "&amp;"Days"</f>
        <v>30 Days</v>
      </c>
      <c r="C18">
        <f t="shared" ref="C18" si="7">H18</f>
        <v>1</v>
      </c>
      <c r="G18" s="3">
        <v>30</v>
      </c>
      <c r="H18" s="4">
        <v>1</v>
      </c>
    </row>
    <row r="19" spans="1:8" x14ac:dyDescent="0.35">
      <c r="A19" t="str">
        <f t="shared" ref="A19:A20" si="8">LEFT(B19,3)</f>
        <v xml:space="preserve">34 </v>
      </c>
      <c r="B19" t="str">
        <f t="shared" ref="B19:B20" si="9">G19&amp;" "&amp;"Days"</f>
        <v>34 Days</v>
      </c>
      <c r="C19">
        <f t="shared" ref="C19:C20" si="10">H19</f>
        <v>1</v>
      </c>
      <c r="G19" s="3">
        <v>34</v>
      </c>
      <c r="H19" s="4">
        <v>1</v>
      </c>
    </row>
    <row r="20" spans="1:8" x14ac:dyDescent="0.35">
      <c r="A20" t="str">
        <f t="shared" si="8"/>
        <v xml:space="preserve">36 </v>
      </c>
      <c r="B20" t="str">
        <f t="shared" si="9"/>
        <v>36 Days</v>
      </c>
      <c r="C20">
        <f t="shared" si="10"/>
        <v>1</v>
      </c>
      <c r="G20" s="3">
        <v>36</v>
      </c>
      <c r="H20" s="4">
        <v>1</v>
      </c>
    </row>
    <row r="21" spans="1:8" x14ac:dyDescent="0.35">
      <c r="A21" t="str">
        <f t="shared" ref="A21:A25" si="11">LEFT(B21,3)</f>
        <v xml:space="preserve">45 </v>
      </c>
      <c r="B21" t="str">
        <f t="shared" ref="B21:B25" si="12">G21&amp;" "&amp;"Days"</f>
        <v>45 Days</v>
      </c>
      <c r="C21">
        <f t="shared" ref="C21:C25" si="13">H21</f>
        <v>1</v>
      </c>
      <c r="G21" s="3">
        <v>45</v>
      </c>
      <c r="H21" s="4">
        <v>1</v>
      </c>
    </row>
    <row r="22" spans="1:8" x14ac:dyDescent="0.35">
      <c r="A22" t="str">
        <f t="shared" si="11"/>
        <v xml:space="preserve">46 </v>
      </c>
      <c r="B22" t="str">
        <f t="shared" si="12"/>
        <v>46 Days</v>
      </c>
      <c r="C22">
        <f t="shared" si="13"/>
        <v>4</v>
      </c>
      <c r="G22" s="3">
        <v>46</v>
      </c>
      <c r="H22" s="4">
        <v>4</v>
      </c>
    </row>
    <row r="23" spans="1:8" x14ac:dyDescent="0.35">
      <c r="A23" t="str">
        <f t="shared" si="11"/>
        <v xml:space="preserve">58 </v>
      </c>
      <c r="B23" t="str">
        <f t="shared" si="12"/>
        <v>58 Days</v>
      </c>
      <c r="C23">
        <f t="shared" si="13"/>
        <v>1</v>
      </c>
      <c r="G23" s="3">
        <v>58</v>
      </c>
      <c r="H23" s="4">
        <v>1</v>
      </c>
    </row>
    <row r="24" spans="1:8" x14ac:dyDescent="0.35">
      <c r="A24" t="str">
        <f t="shared" si="11"/>
        <v>118</v>
      </c>
      <c r="B24" t="str">
        <f t="shared" si="12"/>
        <v>118 Days</v>
      </c>
      <c r="C24">
        <f t="shared" si="13"/>
        <v>1</v>
      </c>
      <c r="G24" s="3">
        <v>118</v>
      </c>
      <c r="H24" s="4">
        <v>1</v>
      </c>
    </row>
    <row r="25" spans="1:8" x14ac:dyDescent="0.35">
      <c r="A25" t="str">
        <f t="shared" si="11"/>
        <v>238</v>
      </c>
      <c r="B25" t="str">
        <f t="shared" si="12"/>
        <v>238 Days</v>
      </c>
      <c r="C25">
        <f t="shared" si="13"/>
        <v>1</v>
      </c>
      <c r="G25" s="3">
        <v>238</v>
      </c>
      <c r="H25" s="4">
        <v>1</v>
      </c>
    </row>
    <row r="26" spans="1:8" x14ac:dyDescent="0.35">
      <c r="G26" s="3" t="s">
        <v>611</v>
      </c>
      <c r="H26" s="4">
        <v>429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topLeftCell="B1" workbookViewId="0">
      <selection activeCell="A20" sqref="A20:C23"/>
    </sheetView>
  </sheetViews>
  <sheetFormatPr defaultRowHeight="14.5" x14ac:dyDescent="0.35"/>
  <cols>
    <col min="7" max="7" width="12.36328125" bestFit="1" customWidth="1"/>
    <col min="8" max="8" width="51.6328125" bestFit="1" customWidth="1"/>
  </cols>
  <sheetData>
    <row r="1" spans="1:8" x14ac:dyDescent="0.35">
      <c r="A1" t="s">
        <v>607</v>
      </c>
      <c r="B1" t="s">
        <v>608</v>
      </c>
      <c r="C1" t="s">
        <v>20</v>
      </c>
      <c r="G1" s="2" t="s">
        <v>609</v>
      </c>
      <c r="H1" t="s">
        <v>614</v>
      </c>
    </row>
    <row r="2" spans="1:8" x14ac:dyDescent="0.35">
      <c r="A2" t="str">
        <f>LEFT(B2,2)</f>
        <v>01</v>
      </c>
      <c r="B2" t="str">
        <f>"0"&amp;G2&amp;" "&amp;"Day"</f>
        <v>01 Day</v>
      </c>
      <c r="C2">
        <f>H2</f>
        <v>26</v>
      </c>
      <c r="G2" s="3">
        <v>1</v>
      </c>
      <c r="H2" s="4">
        <v>26</v>
      </c>
    </row>
    <row r="3" spans="1:8" x14ac:dyDescent="0.35">
      <c r="A3" t="str">
        <f t="shared" ref="A3:A15" si="0">LEFT(B3,2)</f>
        <v>02</v>
      </c>
      <c r="B3" t="str">
        <f>"0"&amp;G3&amp;" "&amp;"Days"</f>
        <v>02 Days</v>
      </c>
      <c r="C3">
        <f t="shared" ref="C3:C15" si="1">H3</f>
        <v>257</v>
      </c>
      <c r="G3" s="3">
        <v>2</v>
      </c>
      <c r="H3" s="4">
        <v>257</v>
      </c>
    </row>
    <row r="4" spans="1:8" x14ac:dyDescent="0.35">
      <c r="A4" t="str">
        <f t="shared" si="0"/>
        <v>03</v>
      </c>
      <c r="B4" t="str">
        <f t="shared" ref="B4:B10" si="2">"0"&amp;G4&amp;" "&amp;"Days"</f>
        <v>03 Days</v>
      </c>
      <c r="C4">
        <f t="shared" si="1"/>
        <v>50</v>
      </c>
      <c r="G4" s="3">
        <v>3</v>
      </c>
      <c r="H4" s="4">
        <v>50</v>
      </c>
    </row>
    <row r="5" spans="1:8" x14ac:dyDescent="0.35">
      <c r="A5" t="str">
        <f t="shared" si="0"/>
        <v>04</v>
      </c>
      <c r="B5" t="str">
        <f t="shared" si="2"/>
        <v>04 Days</v>
      </c>
      <c r="C5">
        <f t="shared" si="1"/>
        <v>44</v>
      </c>
      <c r="G5" s="3">
        <v>4</v>
      </c>
      <c r="H5" s="4">
        <v>44</v>
      </c>
    </row>
    <row r="6" spans="1:8" x14ac:dyDescent="0.35">
      <c r="A6" t="str">
        <f t="shared" si="0"/>
        <v>05</v>
      </c>
      <c r="B6" t="str">
        <f t="shared" si="2"/>
        <v>05 Days</v>
      </c>
      <c r="C6">
        <f t="shared" si="1"/>
        <v>18</v>
      </c>
      <c r="G6" s="3">
        <v>5</v>
      </c>
      <c r="H6" s="4">
        <v>18</v>
      </c>
    </row>
    <row r="7" spans="1:8" x14ac:dyDescent="0.35">
      <c r="A7" t="str">
        <f t="shared" si="0"/>
        <v>06</v>
      </c>
      <c r="B7" t="str">
        <f t="shared" si="2"/>
        <v>06 Days</v>
      </c>
      <c r="C7">
        <f t="shared" si="1"/>
        <v>13</v>
      </c>
      <c r="G7" s="3">
        <v>6</v>
      </c>
      <c r="H7" s="4">
        <v>13</v>
      </c>
    </row>
    <row r="8" spans="1:8" x14ac:dyDescent="0.35">
      <c r="A8" t="str">
        <f t="shared" si="0"/>
        <v>07</v>
      </c>
      <c r="B8" t="str">
        <f t="shared" si="2"/>
        <v>07 Days</v>
      </c>
      <c r="C8">
        <f t="shared" si="1"/>
        <v>5</v>
      </c>
      <c r="G8" s="3">
        <v>7</v>
      </c>
      <c r="H8" s="4">
        <v>5</v>
      </c>
    </row>
    <row r="9" spans="1:8" x14ac:dyDescent="0.35">
      <c r="A9" t="str">
        <f t="shared" si="0"/>
        <v>08</v>
      </c>
      <c r="B9" t="str">
        <f t="shared" si="2"/>
        <v>08 Days</v>
      </c>
      <c r="C9">
        <f t="shared" si="1"/>
        <v>2</v>
      </c>
      <c r="G9" s="3">
        <v>8</v>
      </c>
      <c r="H9" s="4">
        <v>2</v>
      </c>
    </row>
    <row r="10" spans="1:8" x14ac:dyDescent="0.35">
      <c r="A10" t="str">
        <f t="shared" si="0"/>
        <v>09</v>
      </c>
      <c r="B10" t="str">
        <f t="shared" si="2"/>
        <v>09 Days</v>
      </c>
      <c r="C10">
        <f t="shared" si="1"/>
        <v>4</v>
      </c>
      <c r="G10" s="3">
        <v>9</v>
      </c>
      <c r="H10" s="4">
        <v>4</v>
      </c>
    </row>
    <row r="11" spans="1:8" x14ac:dyDescent="0.35">
      <c r="A11" t="str">
        <f t="shared" si="0"/>
        <v>10</v>
      </c>
      <c r="B11" t="str">
        <f>G11&amp;" "&amp;"Days"</f>
        <v>10 Days</v>
      </c>
      <c r="C11">
        <f t="shared" si="1"/>
        <v>4</v>
      </c>
      <c r="G11" s="3">
        <v>10</v>
      </c>
      <c r="H11" s="4">
        <v>4</v>
      </c>
    </row>
    <row r="12" spans="1:8" x14ac:dyDescent="0.35">
      <c r="A12" t="str">
        <f t="shared" si="0"/>
        <v>11</v>
      </c>
      <c r="B12" t="str">
        <f t="shared" ref="B12:B15" si="3">G12&amp;" "&amp;"Days"</f>
        <v>11 Days</v>
      </c>
      <c r="C12">
        <f t="shared" si="1"/>
        <v>4</v>
      </c>
      <c r="G12" s="3">
        <v>11</v>
      </c>
      <c r="H12" s="4">
        <v>4</v>
      </c>
    </row>
    <row r="13" spans="1:8" x14ac:dyDescent="0.35">
      <c r="A13" t="str">
        <f t="shared" si="0"/>
        <v>13</v>
      </c>
      <c r="B13" t="str">
        <f t="shared" si="3"/>
        <v>13 Days</v>
      </c>
      <c r="C13">
        <f t="shared" si="1"/>
        <v>1</v>
      </c>
      <c r="G13" s="3">
        <v>13</v>
      </c>
      <c r="H13" s="4">
        <v>1</v>
      </c>
    </row>
    <row r="14" spans="1:8" x14ac:dyDescent="0.35">
      <c r="A14" t="str">
        <f t="shared" si="0"/>
        <v>14</v>
      </c>
      <c r="B14" t="str">
        <f t="shared" si="3"/>
        <v>14 Days</v>
      </c>
      <c r="C14">
        <f t="shared" si="1"/>
        <v>1</v>
      </c>
      <c r="G14" s="3">
        <v>14</v>
      </c>
      <c r="H14" s="4">
        <v>1</v>
      </c>
    </row>
    <row r="15" spans="1:8" x14ac:dyDescent="0.35">
      <c r="A15" t="str">
        <f t="shared" si="0"/>
        <v>15</v>
      </c>
      <c r="B15" t="str">
        <f t="shared" si="3"/>
        <v>15 Days</v>
      </c>
      <c r="C15">
        <f t="shared" si="1"/>
        <v>2</v>
      </c>
      <c r="G15" s="3">
        <v>15</v>
      </c>
      <c r="H15" s="4">
        <v>2</v>
      </c>
    </row>
    <row r="16" spans="1:8" x14ac:dyDescent="0.35">
      <c r="A16" t="str">
        <f t="shared" ref="A16" si="4">LEFT(B16,2)</f>
        <v>17</v>
      </c>
      <c r="B16" t="str">
        <f t="shared" ref="B16" si="5">G16&amp;" "&amp;"Days"</f>
        <v>17 Days</v>
      </c>
      <c r="C16">
        <f t="shared" ref="C16" si="6">H16</f>
        <v>1</v>
      </c>
      <c r="G16" s="3">
        <v>17</v>
      </c>
      <c r="H16" s="4">
        <v>1</v>
      </c>
    </row>
    <row r="17" spans="1:8" x14ac:dyDescent="0.35">
      <c r="A17" t="str">
        <f t="shared" ref="A17" si="7">LEFT(B17,2)</f>
        <v>21</v>
      </c>
      <c r="B17" t="str">
        <f t="shared" ref="B17:B18" si="8">G17&amp;" "&amp;"Days"</f>
        <v>21 Days</v>
      </c>
      <c r="C17">
        <f t="shared" ref="C17:C18" si="9">H17</f>
        <v>1</v>
      </c>
      <c r="G17" s="3">
        <v>21</v>
      </c>
      <c r="H17" s="4">
        <v>1</v>
      </c>
    </row>
    <row r="18" spans="1:8" x14ac:dyDescent="0.35">
      <c r="A18" t="str">
        <f>LEFT(B18,3)</f>
        <v xml:space="preserve">27 </v>
      </c>
      <c r="B18" t="str">
        <f t="shared" si="8"/>
        <v>27 Days</v>
      </c>
      <c r="C18">
        <f t="shared" si="9"/>
        <v>1</v>
      </c>
      <c r="G18" s="3">
        <v>27</v>
      </c>
      <c r="H18" s="4">
        <v>1</v>
      </c>
    </row>
    <row r="19" spans="1:8" x14ac:dyDescent="0.35">
      <c r="A19" t="str">
        <f>LEFT(B19,3)</f>
        <v xml:space="preserve">28 </v>
      </c>
      <c r="B19" t="str">
        <f t="shared" ref="B19" si="10">G19&amp;" "&amp;"Days"</f>
        <v>28 Days</v>
      </c>
      <c r="C19">
        <f t="shared" ref="C19" si="11">H19</f>
        <v>1</v>
      </c>
      <c r="G19" s="3">
        <v>28</v>
      </c>
      <c r="H19" s="4">
        <v>1</v>
      </c>
    </row>
    <row r="20" spans="1:8" x14ac:dyDescent="0.35">
      <c r="A20" t="str">
        <f>LEFT(B20,3)</f>
        <v xml:space="preserve">36 </v>
      </c>
      <c r="B20" t="str">
        <f t="shared" ref="B20" si="12">G20&amp;" "&amp;"Days"</f>
        <v>36 Days</v>
      </c>
      <c r="C20">
        <f t="shared" ref="C20" si="13">H20</f>
        <v>1</v>
      </c>
      <c r="G20" s="3">
        <v>36</v>
      </c>
      <c r="H20" s="4">
        <v>1</v>
      </c>
    </row>
    <row r="21" spans="1:8" x14ac:dyDescent="0.35">
      <c r="A21" t="str">
        <f t="shared" ref="A21:A23" si="14">LEFT(B21,3)</f>
        <v xml:space="preserve">46 </v>
      </c>
      <c r="B21" t="str">
        <f t="shared" ref="B21:B23" si="15">G21&amp;" "&amp;"Days"</f>
        <v>46 Days</v>
      </c>
      <c r="C21">
        <f t="shared" ref="C21:C23" si="16">H21</f>
        <v>4</v>
      </c>
      <c r="G21" s="3">
        <v>46</v>
      </c>
      <c r="H21" s="4">
        <v>4</v>
      </c>
    </row>
    <row r="22" spans="1:8" x14ac:dyDescent="0.35">
      <c r="A22" t="str">
        <f t="shared" si="14"/>
        <v xml:space="preserve">67 </v>
      </c>
      <c r="B22" t="str">
        <f t="shared" si="15"/>
        <v>67 Days</v>
      </c>
      <c r="C22">
        <f t="shared" si="16"/>
        <v>1</v>
      </c>
      <c r="G22" s="3">
        <v>67</v>
      </c>
      <c r="H22" s="4">
        <v>1</v>
      </c>
    </row>
    <row r="23" spans="1:8" x14ac:dyDescent="0.35">
      <c r="A23" t="str">
        <f t="shared" si="14"/>
        <v>118</v>
      </c>
      <c r="B23" t="str">
        <f t="shared" si="15"/>
        <v>118 Days</v>
      </c>
      <c r="C23">
        <f t="shared" si="16"/>
        <v>1</v>
      </c>
      <c r="G23" s="3">
        <v>118</v>
      </c>
      <c r="H23" s="4">
        <v>1</v>
      </c>
    </row>
    <row r="24" spans="1:8" x14ac:dyDescent="0.35">
      <c r="G24" s="3" t="s">
        <v>611</v>
      </c>
      <c r="H24" s="4"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A18" sqref="A18:C19"/>
    </sheetView>
  </sheetViews>
  <sheetFormatPr defaultRowHeight="14.5" x14ac:dyDescent="0.35"/>
  <cols>
    <col min="7" max="7" width="12.36328125" bestFit="1" customWidth="1"/>
    <col min="8" max="8" width="40.90625" bestFit="1" customWidth="1"/>
  </cols>
  <sheetData>
    <row r="1" spans="1:8" x14ac:dyDescent="0.35">
      <c r="A1" t="s">
        <v>607</v>
      </c>
      <c r="B1" t="s">
        <v>608</v>
      </c>
      <c r="C1" t="s">
        <v>615</v>
      </c>
      <c r="G1" s="2" t="s">
        <v>609</v>
      </c>
      <c r="H1" t="s">
        <v>616</v>
      </c>
    </row>
    <row r="2" spans="1:8" x14ac:dyDescent="0.35">
      <c r="A2" t="str">
        <f>LEFT(B2,2)</f>
        <v>01</v>
      </c>
      <c r="B2" t="str">
        <f>"0"&amp;G2&amp;" "&amp;"Day"</f>
        <v>01 Day</v>
      </c>
      <c r="C2">
        <f>H2</f>
        <v>1</v>
      </c>
      <c r="G2" s="3">
        <v>1</v>
      </c>
      <c r="H2" s="4">
        <v>1</v>
      </c>
    </row>
    <row r="3" spans="1:8" x14ac:dyDescent="0.35">
      <c r="A3" t="str">
        <f t="shared" ref="A3:A15" si="0">LEFT(B3,2)</f>
        <v>02</v>
      </c>
      <c r="B3" t="str">
        <f>"0"&amp;G3&amp;" "&amp;"Days"</f>
        <v>02 Days</v>
      </c>
      <c r="C3">
        <f t="shared" ref="C3:C15" si="1">H3</f>
        <v>1</v>
      </c>
      <c r="G3" s="3">
        <v>2</v>
      </c>
      <c r="H3" s="4">
        <v>1</v>
      </c>
    </row>
    <row r="4" spans="1:8" x14ac:dyDescent="0.35">
      <c r="A4" t="str">
        <f t="shared" si="0"/>
        <v>03</v>
      </c>
      <c r="B4" t="str">
        <f t="shared" ref="B4:B7" si="2">"0"&amp;G4&amp;" "&amp;"Days"</f>
        <v>03 Days</v>
      </c>
      <c r="C4">
        <f t="shared" si="1"/>
        <v>2</v>
      </c>
      <c r="G4" s="3">
        <v>3</v>
      </c>
      <c r="H4" s="4">
        <v>2</v>
      </c>
    </row>
    <row r="5" spans="1:8" x14ac:dyDescent="0.35">
      <c r="A5" t="str">
        <f t="shared" si="0"/>
        <v>04</v>
      </c>
      <c r="B5" t="str">
        <f t="shared" si="2"/>
        <v>04 Days</v>
      </c>
      <c r="C5">
        <f t="shared" si="1"/>
        <v>1</v>
      </c>
      <c r="G5" s="3">
        <v>4</v>
      </c>
      <c r="H5" s="4">
        <v>1</v>
      </c>
    </row>
    <row r="6" spans="1:8" x14ac:dyDescent="0.35">
      <c r="A6" t="str">
        <f t="shared" si="0"/>
        <v>05</v>
      </c>
      <c r="B6" t="str">
        <f t="shared" si="2"/>
        <v>05 Days</v>
      </c>
      <c r="C6">
        <f t="shared" si="1"/>
        <v>2</v>
      </c>
      <c r="G6" s="3">
        <v>5</v>
      </c>
      <c r="H6" s="4">
        <v>2</v>
      </c>
    </row>
    <row r="7" spans="1:8" x14ac:dyDescent="0.35">
      <c r="A7" t="str">
        <f t="shared" si="0"/>
        <v>06</v>
      </c>
      <c r="B7" t="str">
        <f t="shared" si="2"/>
        <v>06 Days</v>
      </c>
      <c r="C7">
        <f t="shared" si="1"/>
        <v>3</v>
      </c>
      <c r="G7" s="3">
        <v>6</v>
      </c>
      <c r="H7" s="4">
        <v>3</v>
      </c>
    </row>
    <row r="8" spans="1:8" x14ac:dyDescent="0.35">
      <c r="A8" t="str">
        <f t="shared" si="0"/>
        <v xml:space="preserve">7 </v>
      </c>
      <c r="B8" t="str">
        <f>G8&amp;" "&amp;"Days"</f>
        <v>7 Days</v>
      </c>
      <c r="C8">
        <f t="shared" si="1"/>
        <v>2</v>
      </c>
      <c r="G8" s="3">
        <v>7</v>
      </c>
      <c r="H8" s="4">
        <v>2</v>
      </c>
    </row>
    <row r="9" spans="1:8" x14ac:dyDescent="0.35">
      <c r="A9" t="str">
        <f t="shared" si="0"/>
        <v>10</v>
      </c>
      <c r="B9" t="str">
        <f t="shared" ref="B9:B15" si="3">G9&amp;" "&amp;"Days"</f>
        <v>10 Days</v>
      </c>
      <c r="C9">
        <f t="shared" si="1"/>
        <v>2</v>
      </c>
      <c r="G9" s="3">
        <v>10</v>
      </c>
      <c r="H9" s="4">
        <v>2</v>
      </c>
    </row>
    <row r="10" spans="1:8" x14ac:dyDescent="0.35">
      <c r="A10" t="str">
        <f t="shared" si="0"/>
        <v>11</v>
      </c>
      <c r="B10" t="str">
        <f t="shared" si="3"/>
        <v>11 Days</v>
      </c>
      <c r="C10">
        <f t="shared" si="1"/>
        <v>2</v>
      </c>
      <c r="G10" s="3">
        <v>11</v>
      </c>
      <c r="H10" s="4">
        <v>2</v>
      </c>
    </row>
    <row r="11" spans="1:8" x14ac:dyDescent="0.35">
      <c r="A11" t="str">
        <f t="shared" si="0"/>
        <v>12</v>
      </c>
      <c r="B11" t="str">
        <f t="shared" si="3"/>
        <v>12 Days</v>
      </c>
      <c r="C11">
        <f t="shared" si="1"/>
        <v>1</v>
      </c>
      <c r="G11" s="3">
        <v>12</v>
      </c>
      <c r="H11" s="4">
        <v>1</v>
      </c>
    </row>
    <row r="12" spans="1:8" x14ac:dyDescent="0.35">
      <c r="A12" t="str">
        <f t="shared" si="0"/>
        <v>14</v>
      </c>
      <c r="B12" t="str">
        <f t="shared" si="3"/>
        <v>14 Days</v>
      </c>
      <c r="C12">
        <f t="shared" si="1"/>
        <v>2</v>
      </c>
      <c r="G12" s="3">
        <v>14</v>
      </c>
      <c r="H12" s="4">
        <v>2</v>
      </c>
    </row>
    <row r="13" spans="1:8" x14ac:dyDescent="0.35">
      <c r="A13" t="str">
        <f t="shared" si="0"/>
        <v>17</v>
      </c>
      <c r="B13" t="str">
        <f t="shared" si="3"/>
        <v>17 Days</v>
      </c>
      <c r="C13">
        <f t="shared" si="1"/>
        <v>1</v>
      </c>
      <c r="G13" s="3">
        <v>17</v>
      </c>
      <c r="H13" s="4">
        <v>1</v>
      </c>
    </row>
    <row r="14" spans="1:8" x14ac:dyDescent="0.35">
      <c r="A14" t="str">
        <f t="shared" si="0"/>
        <v>20</v>
      </c>
      <c r="B14" t="str">
        <f t="shared" si="3"/>
        <v>20 Days</v>
      </c>
      <c r="C14">
        <f t="shared" si="1"/>
        <v>1</v>
      </c>
      <c r="G14" s="3">
        <v>20</v>
      </c>
      <c r="H14" s="4">
        <v>1</v>
      </c>
    </row>
    <row r="15" spans="1:8" x14ac:dyDescent="0.35">
      <c r="A15" t="str">
        <f t="shared" si="0"/>
        <v>21</v>
      </c>
      <c r="B15" t="str">
        <f t="shared" si="3"/>
        <v>21 Days</v>
      </c>
      <c r="C15">
        <f t="shared" si="1"/>
        <v>1</v>
      </c>
      <c r="G15" s="3">
        <v>21</v>
      </c>
      <c r="H15" s="4">
        <v>1</v>
      </c>
    </row>
    <row r="16" spans="1:8" x14ac:dyDescent="0.35">
      <c r="A16" t="str">
        <f t="shared" ref="A16" si="4">LEFT(B16,2)</f>
        <v>29</v>
      </c>
      <c r="B16" t="str">
        <f t="shared" ref="B16" si="5">G16&amp;" "&amp;"Days"</f>
        <v>29 Days</v>
      </c>
      <c r="C16">
        <f t="shared" ref="C16" si="6">H16</f>
        <v>1</v>
      </c>
      <c r="G16" s="3">
        <v>29</v>
      </c>
      <c r="H16" s="4">
        <v>1</v>
      </c>
    </row>
    <row r="17" spans="1:8" x14ac:dyDescent="0.35">
      <c r="A17" t="str">
        <f>LEFT(B17,3)</f>
        <v xml:space="preserve">31 </v>
      </c>
      <c r="B17" t="str">
        <f t="shared" ref="B17" si="7">G17&amp;" "&amp;"Days"</f>
        <v>31 Days</v>
      </c>
      <c r="C17">
        <f t="shared" ref="C17" si="8">H17</f>
        <v>1</v>
      </c>
      <c r="G17" s="3">
        <v>31</v>
      </c>
      <c r="H17" s="4">
        <v>1</v>
      </c>
    </row>
    <row r="18" spans="1:8" x14ac:dyDescent="0.35">
      <c r="A18" t="str">
        <f>LEFT(B18,3)</f>
        <v xml:space="preserve">50 </v>
      </c>
      <c r="B18" t="str">
        <f t="shared" ref="B18" si="9">G18&amp;" "&amp;"Days"</f>
        <v>50 Days</v>
      </c>
      <c r="C18">
        <f t="shared" ref="C18" si="10">H18</f>
        <v>1</v>
      </c>
      <c r="G18" s="3">
        <v>50</v>
      </c>
      <c r="H18" s="4">
        <v>1</v>
      </c>
    </row>
    <row r="19" spans="1:8" x14ac:dyDescent="0.35">
      <c r="A19" t="str">
        <f>LEFT(B19,3)</f>
        <v>162</v>
      </c>
      <c r="B19" t="str">
        <f t="shared" ref="B19" si="11">G19&amp;" "&amp;"Days"</f>
        <v>162 Days</v>
      </c>
      <c r="C19">
        <f t="shared" ref="C19" si="12">H19</f>
        <v>1</v>
      </c>
      <c r="G19" s="3">
        <v>162</v>
      </c>
      <c r="H19" s="4">
        <v>1</v>
      </c>
    </row>
    <row r="20" spans="1:8" x14ac:dyDescent="0.35">
      <c r="G20" s="3" t="s">
        <v>611</v>
      </c>
      <c r="H20" s="4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>
      <selection activeCell="A31" sqref="A31:A50"/>
    </sheetView>
  </sheetViews>
  <sheetFormatPr defaultRowHeight="14.5" x14ac:dyDescent="0.35"/>
  <cols>
    <col min="7" max="7" width="12.36328125" bestFit="1" customWidth="1"/>
    <col min="8" max="8" width="44.26953125" bestFit="1" customWidth="1"/>
  </cols>
  <sheetData>
    <row r="1" spans="1:8" x14ac:dyDescent="0.35">
      <c r="A1" t="s">
        <v>607</v>
      </c>
      <c r="B1" t="s">
        <v>608</v>
      </c>
      <c r="C1" t="s">
        <v>617</v>
      </c>
      <c r="G1" s="2" t="s">
        <v>609</v>
      </c>
      <c r="H1" t="s">
        <v>618</v>
      </c>
    </row>
    <row r="2" spans="1:8" x14ac:dyDescent="0.35">
      <c r="A2" t="str">
        <f>LEFT(B2,2)</f>
        <v>01</v>
      </c>
      <c r="B2" t="str">
        <f>"0"&amp;G2&amp;" "&amp;"Day"</f>
        <v>01 Day</v>
      </c>
      <c r="C2">
        <f>H2</f>
        <v>1</v>
      </c>
      <c r="G2" s="3">
        <v>1</v>
      </c>
      <c r="H2" s="4">
        <v>1</v>
      </c>
    </row>
    <row r="3" spans="1:8" x14ac:dyDescent="0.35">
      <c r="A3" t="str">
        <f t="shared" ref="A3:A12" si="0">LEFT(B3,2)</f>
        <v>02</v>
      </c>
      <c r="B3" t="str">
        <f t="shared" ref="B3:B5" si="1">"0"&amp;G3&amp;" "&amp;"Days"</f>
        <v>02 Days</v>
      </c>
      <c r="C3">
        <f t="shared" ref="C3:C12" si="2">H3</f>
        <v>1</v>
      </c>
      <c r="G3" s="3">
        <v>2</v>
      </c>
      <c r="H3" s="4">
        <v>1</v>
      </c>
    </row>
    <row r="4" spans="1:8" x14ac:dyDescent="0.35">
      <c r="A4" t="str">
        <f t="shared" si="0"/>
        <v>03</v>
      </c>
      <c r="B4" t="str">
        <f t="shared" si="1"/>
        <v>03 Days</v>
      </c>
      <c r="C4">
        <f t="shared" si="2"/>
        <v>4</v>
      </c>
      <c r="G4" s="3">
        <v>3</v>
      </c>
      <c r="H4" s="4">
        <v>4</v>
      </c>
    </row>
    <row r="5" spans="1:8" x14ac:dyDescent="0.35">
      <c r="A5" t="str">
        <f t="shared" si="0"/>
        <v>04</v>
      </c>
      <c r="B5" t="str">
        <f t="shared" si="1"/>
        <v>04 Days</v>
      </c>
      <c r="C5">
        <f t="shared" si="2"/>
        <v>1</v>
      </c>
      <c r="G5" s="3">
        <v>4</v>
      </c>
      <c r="H5" s="4">
        <v>1</v>
      </c>
    </row>
    <row r="6" spans="1:8" x14ac:dyDescent="0.35">
      <c r="A6" t="str">
        <f t="shared" si="0"/>
        <v>05</v>
      </c>
      <c r="B6" t="str">
        <f>"0"&amp;G6&amp;" "&amp;"Days"</f>
        <v>05 Days</v>
      </c>
      <c r="C6">
        <f t="shared" si="2"/>
        <v>1</v>
      </c>
      <c r="G6" s="3">
        <v>5</v>
      </c>
      <c r="H6" s="4">
        <v>1</v>
      </c>
    </row>
    <row r="7" spans="1:8" x14ac:dyDescent="0.35">
      <c r="A7" t="str">
        <f t="shared" si="0"/>
        <v>06</v>
      </c>
      <c r="B7" t="str">
        <f>"0"&amp;G7&amp;" "&amp;"Days"</f>
        <v>06 Days</v>
      </c>
      <c r="C7">
        <f t="shared" si="2"/>
        <v>2</v>
      </c>
      <c r="G7" s="3">
        <v>6</v>
      </c>
      <c r="H7" s="4">
        <v>2</v>
      </c>
    </row>
    <row r="8" spans="1:8" x14ac:dyDescent="0.35">
      <c r="A8" t="str">
        <f t="shared" si="0"/>
        <v>07</v>
      </c>
      <c r="B8" t="str">
        <f>"0"&amp;G8&amp;" "&amp;"Days"</f>
        <v>07 Days</v>
      </c>
      <c r="C8">
        <f t="shared" si="2"/>
        <v>2</v>
      </c>
      <c r="G8" s="3">
        <v>7</v>
      </c>
      <c r="H8" s="4">
        <v>2</v>
      </c>
    </row>
    <row r="9" spans="1:8" x14ac:dyDescent="0.35">
      <c r="A9" t="str">
        <f t="shared" si="0"/>
        <v>10</v>
      </c>
      <c r="B9" t="str">
        <f t="shared" ref="B9:B12" si="3">G9&amp;" "&amp;"Days"</f>
        <v>10 Days</v>
      </c>
      <c r="C9">
        <f t="shared" si="2"/>
        <v>1</v>
      </c>
      <c r="G9" s="3">
        <v>10</v>
      </c>
      <c r="H9" s="4">
        <v>1</v>
      </c>
    </row>
    <row r="10" spans="1:8" x14ac:dyDescent="0.35">
      <c r="A10" t="str">
        <f t="shared" si="0"/>
        <v>11</v>
      </c>
      <c r="B10" t="str">
        <f t="shared" si="3"/>
        <v>11 Days</v>
      </c>
      <c r="C10">
        <f t="shared" si="2"/>
        <v>2</v>
      </c>
      <c r="G10" s="3">
        <v>11</v>
      </c>
      <c r="H10" s="4">
        <v>2</v>
      </c>
    </row>
    <row r="11" spans="1:8" x14ac:dyDescent="0.35">
      <c r="A11" t="str">
        <f t="shared" si="0"/>
        <v>12</v>
      </c>
      <c r="B11" t="str">
        <f t="shared" si="3"/>
        <v>12 Days</v>
      </c>
      <c r="C11">
        <f t="shared" si="2"/>
        <v>1</v>
      </c>
      <c r="G11" s="3">
        <v>12</v>
      </c>
      <c r="H11" s="4">
        <v>1</v>
      </c>
    </row>
    <row r="12" spans="1:8" x14ac:dyDescent="0.35">
      <c r="A12" t="str">
        <f t="shared" si="0"/>
        <v>15</v>
      </c>
      <c r="B12" t="str">
        <f t="shared" si="3"/>
        <v>15 Days</v>
      </c>
      <c r="C12">
        <f t="shared" si="2"/>
        <v>2</v>
      </c>
      <c r="G12" s="3">
        <v>15</v>
      </c>
      <c r="H12" s="4">
        <v>2</v>
      </c>
    </row>
    <row r="13" spans="1:8" x14ac:dyDescent="0.35">
      <c r="A13" t="str">
        <f t="shared" ref="A13:A14" si="4">LEFT(B13,2)</f>
        <v>16</v>
      </c>
      <c r="B13" t="str">
        <f t="shared" ref="B13:B14" si="5">G13&amp;" "&amp;"Days"</f>
        <v>16 Days</v>
      </c>
      <c r="C13">
        <f t="shared" ref="C13:C14" si="6">H13</f>
        <v>1</v>
      </c>
      <c r="G13" s="3">
        <v>16</v>
      </c>
      <c r="H13" s="4">
        <v>1</v>
      </c>
    </row>
    <row r="14" spans="1:8" x14ac:dyDescent="0.35">
      <c r="A14" t="str">
        <f t="shared" si="4"/>
        <v>17</v>
      </c>
      <c r="B14" t="str">
        <f t="shared" si="5"/>
        <v>17 Days</v>
      </c>
      <c r="C14">
        <f t="shared" si="6"/>
        <v>2</v>
      </c>
      <c r="G14" s="3">
        <v>17</v>
      </c>
      <c r="H14" s="4">
        <v>2</v>
      </c>
    </row>
    <row r="15" spans="1:8" x14ac:dyDescent="0.35">
      <c r="A15" t="str">
        <f t="shared" ref="A15:A17" si="7">LEFT(B15,2)</f>
        <v>21</v>
      </c>
      <c r="B15" t="str">
        <f t="shared" ref="B15:B17" si="8">G15&amp;" "&amp;"Days"</f>
        <v>21 Days</v>
      </c>
      <c r="C15">
        <f t="shared" ref="C15:C17" si="9">H15</f>
        <v>1</v>
      </c>
      <c r="G15" s="3">
        <v>21</v>
      </c>
      <c r="H15" s="4">
        <v>1</v>
      </c>
    </row>
    <row r="16" spans="1:8" x14ac:dyDescent="0.35">
      <c r="A16" t="str">
        <f t="shared" si="7"/>
        <v>24</v>
      </c>
      <c r="B16" t="str">
        <f t="shared" si="8"/>
        <v>24 Days</v>
      </c>
      <c r="C16">
        <f t="shared" si="9"/>
        <v>1</v>
      </c>
      <c r="G16" s="3">
        <v>24</v>
      </c>
      <c r="H16" s="4">
        <v>1</v>
      </c>
    </row>
    <row r="17" spans="1:8" x14ac:dyDescent="0.35">
      <c r="A17" t="str">
        <f t="shared" si="7"/>
        <v>26</v>
      </c>
      <c r="B17" t="str">
        <f t="shared" si="8"/>
        <v>26 Days</v>
      </c>
      <c r="C17">
        <f t="shared" si="9"/>
        <v>1</v>
      </c>
      <c r="G17" s="3">
        <v>26</v>
      </c>
      <c r="H17" s="4">
        <v>1</v>
      </c>
    </row>
    <row r="18" spans="1:8" x14ac:dyDescent="0.35">
      <c r="A18" t="str">
        <f t="shared" ref="A18:A30" si="10">LEFT(B18,2)</f>
        <v>28</v>
      </c>
      <c r="B18" t="str">
        <f t="shared" ref="B18:B50" si="11">G18&amp;" "&amp;"Days"</f>
        <v>28 Days</v>
      </c>
      <c r="C18">
        <f t="shared" ref="C18:C50" si="12">H18</f>
        <v>1</v>
      </c>
      <c r="G18" s="3">
        <v>28</v>
      </c>
      <c r="H18" s="4">
        <v>1</v>
      </c>
    </row>
    <row r="19" spans="1:8" x14ac:dyDescent="0.35">
      <c r="A19" t="str">
        <f t="shared" si="10"/>
        <v>27</v>
      </c>
      <c r="B19" t="str">
        <f t="shared" si="11"/>
        <v>27 Days</v>
      </c>
      <c r="C19">
        <f t="shared" si="12"/>
        <v>1</v>
      </c>
      <c r="G19" s="3">
        <v>27</v>
      </c>
      <c r="H19" s="4">
        <v>1</v>
      </c>
    </row>
    <row r="20" spans="1:8" x14ac:dyDescent="0.35">
      <c r="A20" t="str">
        <f t="shared" si="10"/>
        <v>31</v>
      </c>
      <c r="B20" t="str">
        <f t="shared" si="11"/>
        <v>31 Days</v>
      </c>
      <c r="C20">
        <f t="shared" si="12"/>
        <v>1</v>
      </c>
      <c r="G20" s="3">
        <v>31</v>
      </c>
      <c r="H20" s="4">
        <v>1</v>
      </c>
    </row>
    <row r="21" spans="1:8" x14ac:dyDescent="0.35">
      <c r="A21" t="str">
        <f t="shared" si="10"/>
        <v>46</v>
      </c>
      <c r="B21" t="str">
        <f t="shared" si="11"/>
        <v>46 Days</v>
      </c>
      <c r="C21">
        <f t="shared" si="12"/>
        <v>1</v>
      </c>
      <c r="G21" s="3">
        <v>46</v>
      </c>
      <c r="H21" s="4">
        <v>1</v>
      </c>
    </row>
    <row r="22" spans="1:8" x14ac:dyDescent="0.35">
      <c r="A22" t="str">
        <f t="shared" si="10"/>
        <v>50</v>
      </c>
      <c r="B22" t="str">
        <f t="shared" si="11"/>
        <v>50 Days</v>
      </c>
      <c r="C22">
        <f t="shared" si="12"/>
        <v>1</v>
      </c>
      <c r="G22" s="3">
        <v>50</v>
      </c>
      <c r="H22" s="4">
        <v>1</v>
      </c>
    </row>
    <row r="23" spans="1:8" x14ac:dyDescent="0.35">
      <c r="A23" t="str">
        <f t="shared" si="10"/>
        <v>58</v>
      </c>
      <c r="B23" t="str">
        <f t="shared" si="11"/>
        <v>58 Days</v>
      </c>
      <c r="C23">
        <f t="shared" si="12"/>
        <v>1</v>
      </c>
      <c r="G23" s="3">
        <v>58</v>
      </c>
      <c r="H23" s="4">
        <v>1</v>
      </c>
    </row>
    <row r="24" spans="1:8" x14ac:dyDescent="0.35">
      <c r="A24" t="str">
        <f t="shared" si="10"/>
        <v>63</v>
      </c>
      <c r="B24" t="str">
        <f t="shared" si="11"/>
        <v>63 Days</v>
      </c>
      <c r="C24">
        <f t="shared" si="12"/>
        <v>1</v>
      </c>
      <c r="G24" s="3">
        <v>63</v>
      </c>
      <c r="H24" s="4">
        <v>1</v>
      </c>
    </row>
    <row r="25" spans="1:8" x14ac:dyDescent="0.35">
      <c r="A25" t="str">
        <f t="shared" si="10"/>
        <v>79</v>
      </c>
      <c r="B25" t="str">
        <f t="shared" si="11"/>
        <v>79 Days</v>
      </c>
      <c r="C25">
        <f t="shared" si="12"/>
        <v>1</v>
      </c>
      <c r="G25" s="3">
        <v>79</v>
      </c>
      <c r="H25" s="4">
        <v>1</v>
      </c>
    </row>
    <row r="26" spans="1:8" x14ac:dyDescent="0.35">
      <c r="A26" t="str">
        <f t="shared" si="10"/>
        <v>89</v>
      </c>
      <c r="B26" t="str">
        <f t="shared" si="11"/>
        <v>89 Days</v>
      </c>
      <c r="C26">
        <f t="shared" si="12"/>
        <v>1</v>
      </c>
      <c r="G26" s="3">
        <v>89</v>
      </c>
      <c r="H26" s="4">
        <v>1</v>
      </c>
    </row>
    <row r="27" spans="1:8" x14ac:dyDescent="0.35">
      <c r="A27" t="str">
        <f t="shared" si="10"/>
        <v>90</v>
      </c>
      <c r="B27" t="str">
        <f t="shared" si="11"/>
        <v>90 Days</v>
      </c>
      <c r="C27">
        <f t="shared" si="12"/>
        <v>1</v>
      </c>
      <c r="G27" s="3">
        <v>90</v>
      </c>
      <c r="H27" s="4">
        <v>1</v>
      </c>
    </row>
    <row r="28" spans="1:8" x14ac:dyDescent="0.35">
      <c r="A28" t="str">
        <f t="shared" si="10"/>
        <v>94</v>
      </c>
      <c r="B28" t="str">
        <f t="shared" si="11"/>
        <v>94 Days</v>
      </c>
      <c r="C28">
        <f t="shared" si="12"/>
        <v>2</v>
      </c>
      <c r="G28" s="3">
        <v>94</v>
      </c>
      <c r="H28" s="4">
        <v>2</v>
      </c>
    </row>
    <row r="29" spans="1:8" x14ac:dyDescent="0.35">
      <c r="A29" t="str">
        <f t="shared" si="10"/>
        <v>99</v>
      </c>
      <c r="B29" t="str">
        <f t="shared" si="11"/>
        <v>99 Days</v>
      </c>
      <c r="C29">
        <f t="shared" si="12"/>
        <v>1</v>
      </c>
      <c r="G29" s="3">
        <v>99</v>
      </c>
      <c r="H29" s="4">
        <v>1</v>
      </c>
    </row>
    <row r="30" spans="1:8" x14ac:dyDescent="0.35">
      <c r="A30" t="str">
        <f t="shared" si="10"/>
        <v>98</v>
      </c>
      <c r="B30" t="str">
        <f t="shared" si="11"/>
        <v>98 Days</v>
      </c>
      <c r="C30">
        <f t="shared" si="12"/>
        <v>1</v>
      </c>
      <c r="G30" s="3">
        <v>98</v>
      </c>
      <c r="H30" s="4">
        <v>1</v>
      </c>
    </row>
    <row r="31" spans="1:8" x14ac:dyDescent="0.35">
      <c r="A31" t="str">
        <f>LEFT(B31,3)</f>
        <v>114</v>
      </c>
      <c r="B31" t="str">
        <f t="shared" si="11"/>
        <v>114 Days</v>
      </c>
      <c r="C31">
        <f t="shared" si="12"/>
        <v>1</v>
      </c>
      <c r="G31" s="3">
        <v>114</v>
      </c>
      <c r="H31" s="4">
        <v>1</v>
      </c>
    </row>
    <row r="32" spans="1:8" x14ac:dyDescent="0.35">
      <c r="A32" t="str">
        <f t="shared" ref="A32:A50" si="13">LEFT(B32,3)</f>
        <v>118</v>
      </c>
      <c r="B32" t="str">
        <f t="shared" si="11"/>
        <v>118 Days</v>
      </c>
      <c r="C32">
        <f t="shared" si="12"/>
        <v>1</v>
      </c>
      <c r="G32" s="3">
        <v>118</v>
      </c>
      <c r="H32" s="4">
        <v>1</v>
      </c>
    </row>
    <row r="33" spans="1:8" x14ac:dyDescent="0.35">
      <c r="A33" t="str">
        <f t="shared" si="13"/>
        <v>137</v>
      </c>
      <c r="B33" t="str">
        <f t="shared" si="11"/>
        <v>137 Days</v>
      </c>
      <c r="C33">
        <f t="shared" si="12"/>
        <v>1</v>
      </c>
      <c r="G33" s="3">
        <v>137</v>
      </c>
      <c r="H33" s="4">
        <v>1</v>
      </c>
    </row>
    <row r="34" spans="1:8" x14ac:dyDescent="0.35">
      <c r="A34" t="str">
        <f t="shared" si="13"/>
        <v>143</v>
      </c>
      <c r="B34" t="str">
        <f t="shared" si="11"/>
        <v>143 Days</v>
      </c>
      <c r="C34">
        <f t="shared" si="12"/>
        <v>1</v>
      </c>
      <c r="G34" s="3">
        <v>143</v>
      </c>
      <c r="H34" s="4">
        <v>1</v>
      </c>
    </row>
    <row r="35" spans="1:8" x14ac:dyDescent="0.35">
      <c r="A35" t="str">
        <f t="shared" si="13"/>
        <v>146</v>
      </c>
      <c r="B35" t="str">
        <f t="shared" si="11"/>
        <v>146 Days</v>
      </c>
      <c r="C35">
        <f t="shared" si="12"/>
        <v>1</v>
      </c>
      <c r="G35" s="3">
        <v>146</v>
      </c>
      <c r="H35" s="4">
        <v>1</v>
      </c>
    </row>
    <row r="36" spans="1:8" x14ac:dyDescent="0.35">
      <c r="A36" t="str">
        <f t="shared" si="13"/>
        <v>158</v>
      </c>
      <c r="B36" t="str">
        <f t="shared" si="11"/>
        <v>158 Days</v>
      </c>
      <c r="C36">
        <f t="shared" si="12"/>
        <v>1</v>
      </c>
      <c r="G36" s="3">
        <v>158</v>
      </c>
      <c r="H36" s="4">
        <v>1</v>
      </c>
    </row>
    <row r="37" spans="1:8" x14ac:dyDescent="0.35">
      <c r="A37" t="str">
        <f t="shared" si="13"/>
        <v>169</v>
      </c>
      <c r="B37" t="str">
        <f t="shared" si="11"/>
        <v>169 Days</v>
      </c>
      <c r="C37">
        <f t="shared" si="12"/>
        <v>1</v>
      </c>
      <c r="G37" s="3">
        <v>169</v>
      </c>
      <c r="H37" s="4">
        <v>1</v>
      </c>
    </row>
    <row r="38" spans="1:8" x14ac:dyDescent="0.35">
      <c r="A38" t="str">
        <f t="shared" si="13"/>
        <v>182</v>
      </c>
      <c r="B38" t="str">
        <f t="shared" si="11"/>
        <v>182 Days</v>
      </c>
      <c r="C38">
        <f t="shared" si="12"/>
        <v>2</v>
      </c>
      <c r="G38" s="3">
        <v>182</v>
      </c>
      <c r="H38" s="4">
        <v>2</v>
      </c>
    </row>
    <row r="39" spans="1:8" x14ac:dyDescent="0.35">
      <c r="A39" t="str">
        <f t="shared" si="13"/>
        <v>181</v>
      </c>
      <c r="B39" t="str">
        <f t="shared" si="11"/>
        <v>181 Days</v>
      </c>
      <c r="C39">
        <f t="shared" si="12"/>
        <v>1</v>
      </c>
      <c r="G39" s="3">
        <v>181</v>
      </c>
      <c r="H39" s="4">
        <v>1</v>
      </c>
    </row>
    <row r="40" spans="1:8" x14ac:dyDescent="0.35">
      <c r="A40" t="str">
        <f t="shared" si="13"/>
        <v>191</v>
      </c>
      <c r="B40" t="str">
        <f t="shared" si="11"/>
        <v>191 Days</v>
      </c>
      <c r="C40">
        <f t="shared" si="12"/>
        <v>1</v>
      </c>
      <c r="G40" s="3">
        <v>191</v>
      </c>
      <c r="H40" s="4">
        <v>1</v>
      </c>
    </row>
    <row r="41" spans="1:8" x14ac:dyDescent="0.35">
      <c r="A41" t="str">
        <f t="shared" si="13"/>
        <v>202</v>
      </c>
      <c r="B41" t="str">
        <f t="shared" si="11"/>
        <v>202 Days</v>
      </c>
      <c r="C41">
        <f t="shared" si="12"/>
        <v>1</v>
      </c>
      <c r="G41" s="3">
        <v>202</v>
      </c>
      <c r="H41" s="4">
        <v>1</v>
      </c>
    </row>
    <row r="42" spans="1:8" x14ac:dyDescent="0.35">
      <c r="A42" t="str">
        <f t="shared" si="13"/>
        <v>203</v>
      </c>
      <c r="B42" t="str">
        <f t="shared" si="11"/>
        <v>203 Days</v>
      </c>
      <c r="C42">
        <f t="shared" si="12"/>
        <v>1</v>
      </c>
      <c r="G42" s="3">
        <v>203</v>
      </c>
      <c r="H42" s="4">
        <v>1</v>
      </c>
    </row>
    <row r="43" spans="1:8" x14ac:dyDescent="0.35">
      <c r="A43" t="str">
        <f t="shared" si="13"/>
        <v>220</v>
      </c>
      <c r="B43" t="str">
        <f t="shared" si="11"/>
        <v>220 Days</v>
      </c>
      <c r="C43">
        <f t="shared" si="12"/>
        <v>1</v>
      </c>
      <c r="G43" s="3">
        <v>220</v>
      </c>
      <c r="H43" s="4">
        <v>1</v>
      </c>
    </row>
    <row r="44" spans="1:8" x14ac:dyDescent="0.35">
      <c r="A44" t="str">
        <f t="shared" si="13"/>
        <v>228</v>
      </c>
      <c r="B44" t="str">
        <f t="shared" si="11"/>
        <v>228 Days</v>
      </c>
      <c r="C44">
        <f t="shared" si="12"/>
        <v>1</v>
      </c>
      <c r="G44" s="3">
        <v>228</v>
      </c>
      <c r="H44" s="4">
        <v>1</v>
      </c>
    </row>
    <row r="45" spans="1:8" x14ac:dyDescent="0.35">
      <c r="A45" t="str">
        <f t="shared" si="13"/>
        <v>242</v>
      </c>
      <c r="B45" t="str">
        <f t="shared" si="11"/>
        <v>242 Days</v>
      </c>
      <c r="C45">
        <f t="shared" si="12"/>
        <v>2</v>
      </c>
      <c r="G45" s="3">
        <v>242</v>
      </c>
      <c r="H45" s="4">
        <v>2</v>
      </c>
    </row>
    <row r="46" spans="1:8" x14ac:dyDescent="0.35">
      <c r="A46" t="str">
        <f t="shared" si="13"/>
        <v>252</v>
      </c>
      <c r="B46" t="str">
        <f t="shared" si="11"/>
        <v>252 Days</v>
      </c>
      <c r="C46">
        <f t="shared" si="12"/>
        <v>1</v>
      </c>
      <c r="G46" s="3">
        <v>252</v>
      </c>
      <c r="H46" s="4">
        <v>1</v>
      </c>
    </row>
    <row r="47" spans="1:8" x14ac:dyDescent="0.35">
      <c r="A47" t="str">
        <f t="shared" si="13"/>
        <v>261</v>
      </c>
      <c r="B47" t="str">
        <f t="shared" si="11"/>
        <v>261 Days</v>
      </c>
      <c r="C47">
        <f t="shared" si="12"/>
        <v>1</v>
      </c>
      <c r="G47" s="3">
        <v>261</v>
      </c>
      <c r="H47" s="4">
        <v>1</v>
      </c>
    </row>
    <row r="48" spans="1:8" x14ac:dyDescent="0.35">
      <c r="A48" t="str">
        <f t="shared" si="13"/>
        <v>264</v>
      </c>
      <c r="B48" t="str">
        <f t="shared" si="11"/>
        <v>264 Days</v>
      </c>
      <c r="C48">
        <f t="shared" si="12"/>
        <v>1</v>
      </c>
      <c r="G48" s="3">
        <v>264</v>
      </c>
      <c r="H48" s="4">
        <v>1</v>
      </c>
    </row>
    <row r="49" spans="1:8" x14ac:dyDescent="0.35">
      <c r="A49" t="str">
        <f t="shared" si="13"/>
        <v>268</v>
      </c>
      <c r="B49" t="str">
        <f t="shared" si="11"/>
        <v>268 Days</v>
      </c>
      <c r="C49">
        <f t="shared" si="12"/>
        <v>1</v>
      </c>
      <c r="G49" s="3">
        <v>268</v>
      </c>
      <c r="H49" s="4">
        <v>1</v>
      </c>
    </row>
    <row r="50" spans="1:8" x14ac:dyDescent="0.35">
      <c r="A50" t="str">
        <f t="shared" si="13"/>
        <v>280</v>
      </c>
      <c r="B50" t="str">
        <f t="shared" si="11"/>
        <v>280 Days</v>
      </c>
      <c r="C50">
        <f t="shared" si="12"/>
        <v>1</v>
      </c>
      <c r="G50" s="3">
        <v>280</v>
      </c>
      <c r="H50" s="4">
        <v>1</v>
      </c>
    </row>
    <row r="51" spans="1:8" x14ac:dyDescent="0.35">
      <c r="G51" s="3" t="s">
        <v>611</v>
      </c>
      <c r="H51" s="4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D12" sqref="D12"/>
    </sheetView>
  </sheetViews>
  <sheetFormatPr defaultRowHeight="14.5" x14ac:dyDescent="0.35"/>
  <cols>
    <col min="7" max="7" width="12.36328125" bestFit="1" customWidth="1"/>
    <col min="8" max="8" width="50.7265625" bestFit="1" customWidth="1"/>
  </cols>
  <sheetData>
    <row r="1" spans="1:8" x14ac:dyDescent="0.35">
      <c r="A1" t="s">
        <v>607</v>
      </c>
      <c r="B1" t="s">
        <v>608</v>
      </c>
      <c r="C1" t="s">
        <v>23</v>
      </c>
      <c r="G1" s="2" t="s">
        <v>609</v>
      </c>
      <c r="H1" t="s">
        <v>619</v>
      </c>
    </row>
    <row r="2" spans="1:8" x14ac:dyDescent="0.35">
      <c r="A2" t="str">
        <f>LEFT(B2,5)</f>
        <v xml:space="preserve">-236 </v>
      </c>
      <c r="B2" t="str">
        <f>G2&amp;" "&amp;"Days"</f>
        <v>-236 Days</v>
      </c>
      <c r="C2">
        <f>H2</f>
        <v>1</v>
      </c>
      <c r="G2" s="3">
        <v>-236</v>
      </c>
      <c r="H2" s="4">
        <v>1</v>
      </c>
    </row>
    <row r="3" spans="1:8" x14ac:dyDescent="0.35">
      <c r="A3" t="str">
        <f>LEFT(B3,3)</f>
        <v>-57</v>
      </c>
      <c r="B3" t="str">
        <f>G3&amp;" "&amp;"Days"</f>
        <v>-57 Days</v>
      </c>
      <c r="C3">
        <f t="shared" ref="C3:C11" si="0">H3</f>
        <v>1</v>
      </c>
      <c r="G3" s="3">
        <v>-57</v>
      </c>
      <c r="H3" s="4">
        <v>1</v>
      </c>
    </row>
    <row r="4" spans="1:8" x14ac:dyDescent="0.35">
      <c r="A4" t="str">
        <f t="shared" ref="A4:A11" si="1">LEFT(B4,3)</f>
        <v>-45</v>
      </c>
      <c r="B4" t="str">
        <f>G4&amp;" "&amp;"Days"</f>
        <v>-45 Days</v>
      </c>
      <c r="C4">
        <f t="shared" si="0"/>
        <v>1</v>
      </c>
      <c r="G4" s="3">
        <v>-45</v>
      </c>
      <c r="H4" s="4">
        <v>1</v>
      </c>
    </row>
    <row r="5" spans="1:8" x14ac:dyDescent="0.35">
      <c r="A5" t="str">
        <f t="shared" si="1"/>
        <v>-33</v>
      </c>
      <c r="B5" t="str">
        <f>G5&amp;" "&amp;"Days"</f>
        <v>-33 Days</v>
      </c>
      <c r="C5">
        <f t="shared" si="0"/>
        <v>1</v>
      </c>
      <c r="G5" s="3">
        <v>-33</v>
      </c>
      <c r="H5" s="4">
        <v>1</v>
      </c>
    </row>
    <row r="6" spans="1:8" x14ac:dyDescent="0.35">
      <c r="A6" t="str">
        <f t="shared" si="1"/>
        <v>-29</v>
      </c>
      <c r="B6" t="str">
        <f>G6&amp;" "&amp;"Days"</f>
        <v>-29 Days</v>
      </c>
      <c r="C6">
        <f t="shared" si="0"/>
        <v>1</v>
      </c>
      <c r="G6" s="3">
        <v>-29</v>
      </c>
      <c r="H6" s="4">
        <v>1</v>
      </c>
    </row>
    <row r="7" spans="1:8" x14ac:dyDescent="0.35">
      <c r="A7" t="str">
        <f t="shared" si="1"/>
        <v xml:space="preserve">-6 </v>
      </c>
      <c r="B7" t="str">
        <f t="shared" ref="B7:B11" si="2">G7&amp;" "&amp;"Days"</f>
        <v>-6 Days</v>
      </c>
      <c r="C7">
        <f t="shared" si="0"/>
        <v>1</v>
      </c>
      <c r="G7" s="3">
        <v>-6</v>
      </c>
      <c r="H7" s="4">
        <v>1</v>
      </c>
    </row>
    <row r="8" spans="1:8" x14ac:dyDescent="0.35">
      <c r="A8" t="str">
        <f t="shared" si="1"/>
        <v xml:space="preserve">-5 </v>
      </c>
      <c r="B8" t="str">
        <f t="shared" si="2"/>
        <v>-5 Days</v>
      </c>
      <c r="C8">
        <f t="shared" si="0"/>
        <v>1</v>
      </c>
      <c r="G8" s="3">
        <v>-5</v>
      </c>
      <c r="H8" s="4">
        <v>1</v>
      </c>
    </row>
    <row r="9" spans="1:8" x14ac:dyDescent="0.35">
      <c r="A9" t="str">
        <f t="shared" si="1"/>
        <v xml:space="preserve">-4 </v>
      </c>
      <c r="B9" t="str">
        <f t="shared" si="2"/>
        <v>-4 Days</v>
      </c>
      <c r="C9">
        <f t="shared" si="0"/>
        <v>3</v>
      </c>
      <c r="G9" s="3">
        <v>-4</v>
      </c>
      <c r="H9" s="4">
        <v>3</v>
      </c>
    </row>
    <row r="10" spans="1:8" x14ac:dyDescent="0.35">
      <c r="A10" t="str">
        <f t="shared" si="1"/>
        <v xml:space="preserve">-3 </v>
      </c>
      <c r="B10" t="str">
        <f t="shared" si="2"/>
        <v>-3 Days</v>
      </c>
      <c r="C10">
        <f t="shared" si="0"/>
        <v>1</v>
      </c>
      <c r="G10" s="3">
        <v>-3</v>
      </c>
      <c r="H10" s="4">
        <v>1</v>
      </c>
    </row>
    <row r="11" spans="1:8" x14ac:dyDescent="0.35">
      <c r="A11" t="str">
        <f t="shared" si="1"/>
        <v xml:space="preserve">-2 </v>
      </c>
      <c r="B11" t="str">
        <f t="shared" si="2"/>
        <v>-2 Days</v>
      </c>
      <c r="C11">
        <f t="shared" si="0"/>
        <v>2</v>
      </c>
      <c r="G11" s="3">
        <v>-2</v>
      </c>
      <c r="H11" s="4">
        <v>2</v>
      </c>
    </row>
    <row r="12" spans="1:8" x14ac:dyDescent="0.35">
      <c r="A12" t="str">
        <f t="shared" ref="A12:A13" si="3">LEFT(B12,2)</f>
        <v>00</v>
      </c>
      <c r="B12" t="str">
        <f>"0"&amp;G12&amp;" "&amp;"Day"</f>
        <v>00 Day</v>
      </c>
      <c r="C12">
        <f t="shared" ref="C12:C13" si="4">H12</f>
        <v>2</v>
      </c>
      <c r="G12" s="3">
        <v>0</v>
      </c>
      <c r="H12" s="4">
        <v>2</v>
      </c>
    </row>
    <row r="13" spans="1:8" x14ac:dyDescent="0.35">
      <c r="A13" t="str">
        <f t="shared" si="3"/>
        <v>01</v>
      </c>
      <c r="B13" t="str">
        <f>"0"&amp;G13&amp;" "&amp;"Day"</f>
        <v>01 Day</v>
      </c>
      <c r="C13">
        <f t="shared" si="4"/>
        <v>227</v>
      </c>
      <c r="G13" s="3">
        <v>1</v>
      </c>
      <c r="H13" s="4">
        <v>227</v>
      </c>
    </row>
    <row r="14" spans="1:8" x14ac:dyDescent="0.35">
      <c r="A14" t="str">
        <f t="shared" ref="A14:A15" si="5">LEFT(B14,2)</f>
        <v>02</v>
      </c>
      <c r="B14" t="str">
        <f>"0"&amp;G14&amp;" "&amp;"Days"</f>
        <v>02 Days</v>
      </c>
      <c r="C14">
        <f t="shared" ref="C14:C15" si="6">H14</f>
        <v>138</v>
      </c>
      <c r="G14" s="3">
        <v>2</v>
      </c>
      <c r="H14" s="4">
        <v>138</v>
      </c>
    </row>
    <row r="15" spans="1:8" x14ac:dyDescent="0.35">
      <c r="A15" t="str">
        <f t="shared" si="5"/>
        <v>03</v>
      </c>
      <c r="B15" t="str">
        <f t="shared" ref="B15:B19" si="7">"0"&amp;G15&amp;" "&amp;"Days"</f>
        <v>03 Days</v>
      </c>
      <c r="C15">
        <f t="shared" si="6"/>
        <v>22</v>
      </c>
      <c r="G15" s="3">
        <v>3</v>
      </c>
      <c r="H15" s="4">
        <v>22</v>
      </c>
    </row>
    <row r="16" spans="1:8" x14ac:dyDescent="0.35">
      <c r="A16" t="str">
        <f t="shared" ref="A16" si="8">LEFT(B16,2)</f>
        <v>04</v>
      </c>
      <c r="B16" t="str">
        <f t="shared" si="7"/>
        <v>04 Days</v>
      </c>
      <c r="C16">
        <f t="shared" ref="C16" si="9">H16</f>
        <v>4</v>
      </c>
      <c r="G16" s="3">
        <v>4</v>
      </c>
      <c r="H16" s="4">
        <v>4</v>
      </c>
    </row>
    <row r="17" spans="1:8" x14ac:dyDescent="0.35">
      <c r="A17" t="str">
        <f t="shared" ref="A17:A26" si="10">LEFT(B17,2)</f>
        <v>05</v>
      </c>
      <c r="B17" t="str">
        <f t="shared" si="7"/>
        <v>05 Days</v>
      </c>
      <c r="C17">
        <f t="shared" ref="C17:C26" si="11">H17</f>
        <v>6</v>
      </c>
      <c r="G17" s="3">
        <v>5</v>
      </c>
      <c r="H17" s="4">
        <v>6</v>
      </c>
    </row>
    <row r="18" spans="1:8" x14ac:dyDescent="0.35">
      <c r="A18" t="str">
        <f t="shared" si="10"/>
        <v>07</v>
      </c>
      <c r="B18" t="str">
        <f t="shared" si="7"/>
        <v>07 Days</v>
      </c>
      <c r="C18">
        <f t="shared" si="11"/>
        <v>3</v>
      </c>
      <c r="G18" s="3">
        <v>7</v>
      </c>
      <c r="H18" s="4">
        <v>3</v>
      </c>
    </row>
    <row r="19" spans="1:8" x14ac:dyDescent="0.35">
      <c r="A19" t="str">
        <f t="shared" si="10"/>
        <v>09</v>
      </c>
      <c r="B19" t="str">
        <f t="shared" si="7"/>
        <v>09 Days</v>
      </c>
      <c r="C19">
        <f t="shared" si="11"/>
        <v>2</v>
      </c>
      <c r="G19" s="3">
        <v>9</v>
      </c>
      <c r="H19" s="4">
        <v>2</v>
      </c>
    </row>
    <row r="20" spans="1:8" x14ac:dyDescent="0.35">
      <c r="A20" t="str">
        <f t="shared" si="10"/>
        <v>11</v>
      </c>
      <c r="B20" t="str">
        <f t="shared" ref="B20:B26" si="12">G20&amp;" "&amp;"Days"</f>
        <v>11 Days</v>
      </c>
      <c r="C20">
        <f t="shared" si="11"/>
        <v>3</v>
      </c>
      <c r="G20" s="3">
        <v>11</v>
      </c>
      <c r="H20" s="4">
        <v>3</v>
      </c>
    </row>
    <row r="21" spans="1:8" x14ac:dyDescent="0.35">
      <c r="A21" t="str">
        <f t="shared" si="10"/>
        <v>14</v>
      </c>
      <c r="B21" t="str">
        <f t="shared" si="12"/>
        <v>14 Days</v>
      </c>
      <c r="C21">
        <f t="shared" si="11"/>
        <v>1</v>
      </c>
      <c r="G21" s="3">
        <v>14</v>
      </c>
      <c r="H21" s="4">
        <v>1</v>
      </c>
    </row>
    <row r="22" spans="1:8" x14ac:dyDescent="0.35">
      <c r="A22" t="str">
        <f t="shared" si="10"/>
        <v>17</v>
      </c>
      <c r="B22" t="str">
        <f t="shared" si="12"/>
        <v>17 Days</v>
      </c>
      <c r="C22">
        <f t="shared" si="11"/>
        <v>1</v>
      </c>
      <c r="G22" s="3">
        <v>17</v>
      </c>
      <c r="H22" s="4">
        <v>1</v>
      </c>
    </row>
    <row r="23" spans="1:8" x14ac:dyDescent="0.35">
      <c r="A23" t="str">
        <f t="shared" si="10"/>
        <v>15</v>
      </c>
      <c r="B23" t="str">
        <f t="shared" si="12"/>
        <v>15 Days</v>
      </c>
      <c r="C23">
        <f t="shared" si="11"/>
        <v>1</v>
      </c>
      <c r="G23" s="3">
        <v>15</v>
      </c>
      <c r="H23" s="4">
        <v>1</v>
      </c>
    </row>
    <row r="24" spans="1:8" x14ac:dyDescent="0.35">
      <c r="A24" t="str">
        <f t="shared" si="10"/>
        <v>23</v>
      </c>
      <c r="B24" t="str">
        <f t="shared" si="12"/>
        <v>23 Days</v>
      </c>
      <c r="C24">
        <f t="shared" si="11"/>
        <v>1</v>
      </c>
      <c r="G24" s="3">
        <v>23</v>
      </c>
      <c r="H24" s="4">
        <v>1</v>
      </c>
    </row>
    <row r="25" spans="1:8" x14ac:dyDescent="0.35">
      <c r="A25" t="str">
        <f t="shared" si="10"/>
        <v>25</v>
      </c>
      <c r="B25" t="str">
        <f t="shared" si="12"/>
        <v>25 Days</v>
      </c>
      <c r="C25">
        <f t="shared" si="11"/>
        <v>1</v>
      </c>
      <c r="G25" s="3">
        <v>25</v>
      </c>
      <c r="H25" s="4">
        <v>1</v>
      </c>
    </row>
    <row r="26" spans="1:8" x14ac:dyDescent="0.35">
      <c r="A26" t="str">
        <f t="shared" si="10"/>
        <v>46</v>
      </c>
      <c r="B26" t="str">
        <f t="shared" si="12"/>
        <v>46 Days</v>
      </c>
      <c r="C26">
        <f t="shared" si="11"/>
        <v>1</v>
      </c>
      <c r="G26" s="3">
        <v>46</v>
      </c>
      <c r="H26" s="4">
        <v>1</v>
      </c>
    </row>
    <row r="27" spans="1:8" x14ac:dyDescent="0.35">
      <c r="G27" s="3" t="s">
        <v>611</v>
      </c>
      <c r="H27" s="4">
        <v>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CF5D9A3B5DAA41A0E1594F74F5FECF" ma:contentTypeVersion="14" ma:contentTypeDescription="Create a new document." ma:contentTypeScope="" ma:versionID="0a4e27d56cf48a9231013a3295285d21">
  <xsd:schema xmlns:xsd="http://www.w3.org/2001/XMLSchema" xmlns:xs="http://www.w3.org/2001/XMLSchema" xmlns:p="http://schemas.microsoft.com/office/2006/metadata/properties" xmlns:ns1="http://schemas.microsoft.com/sharepoint/v3" xmlns:ns2="4a6f6e4a-3512-44b0-952b-65483c8c4961" xmlns:ns3="b2d212db-db75-4c6c-968b-02fd8a0d1c4a" targetNamespace="http://schemas.microsoft.com/office/2006/metadata/properties" ma:root="true" ma:fieldsID="176d59d4894913ed1c62eab26d412d8d" ns1:_="" ns2:_="" ns3:_="">
    <xsd:import namespace="http://schemas.microsoft.com/sharepoint/v3"/>
    <xsd:import namespace="4a6f6e4a-3512-44b0-952b-65483c8c4961"/>
    <xsd:import namespace="b2d212db-db75-4c6c-968b-02fd8a0d1c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f6e4a-3512-44b0-952b-65483c8c4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0ac6538-d41a-4f9a-bd67-5f7ae81a6d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212db-db75-4c6c-968b-02fd8a0d1c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1ca9139-5372-42cc-bcf6-61b8118700a6}" ma:internalName="TaxCatchAll" ma:showField="CatchAllData" ma:web="b2d212db-db75-4c6c-968b-02fd8a0d1c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4a6f6e4a-3512-44b0-952b-65483c8c4961">
      <Terms xmlns="http://schemas.microsoft.com/office/infopath/2007/PartnerControls"/>
    </lcf76f155ced4ddcb4097134ff3c332f>
    <TaxCatchAll xmlns="b2d212db-db75-4c6c-968b-02fd8a0d1c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A811E3-365E-478B-B5E3-D6FBE753264F}"/>
</file>

<file path=customXml/itemProps2.xml><?xml version="1.0" encoding="utf-8"?>
<ds:datastoreItem xmlns:ds="http://schemas.openxmlformats.org/officeDocument/2006/customXml" ds:itemID="{BD44E46A-C626-4946-8A56-7DBAC33710C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b2d212db-db75-4c6c-968b-02fd8a0d1c4a"/>
    <ds:schemaRef ds:uri="http://purl.org/dc/terms/"/>
    <ds:schemaRef ds:uri="4a6f6e4a-3512-44b0-952b-65483c8c496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4AB91-905B-4739-A39C-0D7451BBD4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Calculated Data</vt:lpstr>
      <vt:lpstr>Ready for VOCCB Review to VPAT </vt:lpstr>
      <vt:lpstr>Ready for VOCCB Review to Decis</vt:lpstr>
      <vt:lpstr>Decision 1 to ETS Install for F</vt:lpstr>
      <vt:lpstr>Decision1 to ETS Install for CC</vt:lpstr>
      <vt:lpstr>Decision 1 to ETS Test for FR</vt:lpstr>
      <vt:lpstr>Decision 1 to ETS Test for CC</vt:lpstr>
      <vt:lpstr>ETS Install for FR to Ready D2</vt:lpstr>
      <vt:lpstr>ETS Install for CC to Ready D2</vt:lpstr>
      <vt:lpstr>ETS Tested for FR to Ready D2</vt:lpstr>
      <vt:lpstr>ETS Tested for CC to Ready D2</vt:lpstr>
      <vt:lpstr>Ready for Decision 2 to D2</vt:lpstr>
      <vt:lpstr>Decision 1 to Decision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Nadeem, Fareeha Q. (Sprezzatura)</dc:creator>
  <cp:keywords/>
  <dc:description/>
  <cp:lastModifiedBy>Nadeem, Fareeha Q. (Sprezzatura)</cp:lastModifiedBy>
  <cp:revision/>
  <dcterms:created xsi:type="dcterms:W3CDTF">2021-08-02T15:57:24Z</dcterms:created>
  <dcterms:modified xsi:type="dcterms:W3CDTF">2022-07-01T12:43:50Z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0x010100E3CF5D9A3B5DAA41A0E1594F74F5FECF</vt:lpwstr>
  </property>
</Properties>
</file>