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<sst xmlns="http://schemas.openxmlformats.org/spreadsheetml/2006/main" uniqueCount="487">
  <si>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</si>
  <si>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</si>
  <si>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</si>
  <si>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</si>
  <si>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</si>
  <si>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</si>
  <si>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</si>
  <si>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</si>
  <si>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</si>
  <si>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</si>
  <si>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01/06/2016 - 30/06/2016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</si>
  <si>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</si>
  <si>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</si>
  <si>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</si>
  <si>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</si>
  <si>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</si>
  <si>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</si>
  <si>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</si>
  <si>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</si>
  <si>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</si>
  <si>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</si>
  <si>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</si>
  <si>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</si>
  <si>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</si>
  <si>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</si>
  <si>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</si>
  <si>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</si>
  <si>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</si>
  <si>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</si>
  <si>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</si>
  <si>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</si>
  <si>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</si>
  <si>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</si>
  <si>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</si>
  <si>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30/05/2016</t>
  </si>
  <si>
    <t>01/06/2016</t>
  </si>
  <si>
    <t>JOSE CARLOS FERREIRA</t>
  </si>
  <si>
    <t>CIVIC SD LXL 1.8 16V FLEX AT</t>
  </si>
  <si>
    <t>LTH3975</t>
  </si>
  <si>
    <t>RINALDI ADM. CORRETAGEM DE SEGUROS LTDA</t>
  </si>
  <si>
    <t>Novo (previa)</t>
  </si>
  <si>
    <t>ARCOS</t>
  </si>
  <si>
    <t>DIVINOPOLIS</t>
  </si>
  <si>
    <t>MG</t>
  </si>
  <si>
    <t>ELCIO OSVALDO LARA</t>
  </si>
  <si>
    <t>GOL 1.0 8V 4P (NOVO)</t>
  </si>
  <si>
    <t>HHK6283</t>
  </si>
  <si>
    <t>MULTICARD CORRETORA DE SEGUROS LTDA</t>
  </si>
  <si>
    <t>NILMA SILVEIRA DE CASTRO FARIA</t>
  </si>
  <si>
    <t>FIESTA SEDAN 1.0 8V FLEX 4P</t>
  </si>
  <si>
    <t>HBJ8129</t>
  </si>
  <si>
    <t>AGIL ADM. E CORRETORA DE SEGUR</t>
  </si>
  <si>
    <t>FORMIGA</t>
  </si>
  <si>
    <t>ROBSON LUIZ MARTINS</t>
  </si>
  <si>
    <t>IDEA HLX 1.8 FLEX 8V 5P</t>
  </si>
  <si>
    <t>HFS9081</t>
  </si>
  <si>
    <t>CEDRO A C SEG L</t>
  </si>
  <si>
    <t>31/05/2016</t>
  </si>
  <si>
    <t>02/06/2016</t>
  </si>
  <si>
    <t>ROBERTO EDUARDO BORGES</t>
  </si>
  <si>
    <t>PALIO WEEKEND ADVENT.1.8 8V FX</t>
  </si>
  <si>
    <t>LQY0652</t>
  </si>
  <si>
    <t>SANTO ANTONIO DO MONTE</t>
  </si>
  <si>
    <t>GUSTAVO COSTA JARDIM</t>
  </si>
  <si>
    <t>VECTRA ELITE 2.4 16V FP AT</t>
  </si>
  <si>
    <t>HEJ6666</t>
  </si>
  <si>
    <t>PCSISTEMAS CORRETORA DE SEGUROS LTDA</t>
  </si>
  <si>
    <t>LUIZ MACARIO PEREIRA</t>
  </si>
  <si>
    <t>HILUX SW4 SRX 4X4 4.0 V6 AT</t>
  </si>
  <si>
    <t>PXU1003</t>
  </si>
  <si>
    <t>RODRIGUES P SEG</t>
  </si>
  <si>
    <t>MARIANA</t>
  </si>
  <si>
    <t>CLEOFAS PEREIRA DA SILVA</t>
  </si>
  <si>
    <t>C 180 CGI CLASSIC 1.8 16V</t>
  </si>
  <si>
    <t>OLP4831</t>
  </si>
  <si>
    <t>MARIA APARECIDA ABREU CAMPOS</t>
  </si>
  <si>
    <t>ONIX LT 1.0 8V (MEC)</t>
  </si>
  <si>
    <t>OQI9762</t>
  </si>
  <si>
    <t>AGIL ADM. E CORRETORA DE SEGUROS E PREST. SERV. LTDA</t>
  </si>
  <si>
    <t>PITANGUI</t>
  </si>
  <si>
    <t>OTACILIO NOGUEIRA</t>
  </si>
  <si>
    <t>CROSSFOX 1.6 16V</t>
  </si>
  <si>
    <t>PWB6040</t>
  </si>
  <si>
    <t>HENRIQUE N SEG</t>
  </si>
  <si>
    <t>ITAUNA</t>
  </si>
  <si>
    <t>HOWDERY NEWTON PICHITELLI</t>
  </si>
  <si>
    <t>STRADA ADV CD 1.816V LOCK.DUAL</t>
  </si>
  <si>
    <t>OWU6985</t>
  </si>
  <si>
    <t>FELICIA PEDROSA SILVA</t>
  </si>
  <si>
    <t>IDEA ADVENTURE 1.8 8V FLEX 5P</t>
  </si>
  <si>
    <t>HJB6215</t>
  </si>
  <si>
    <t>PROSEG A C SEG</t>
  </si>
  <si>
    <t>ITAPECERICA</t>
  </si>
  <si>
    <t>MICHAEL SALIBA ROCHA</t>
  </si>
  <si>
    <t>GOLF 1.6 MI 8V 4P</t>
  </si>
  <si>
    <t>GZN6543</t>
  </si>
  <si>
    <t>EMPRESARIAL SEG</t>
  </si>
  <si>
    <t>FLORESTAL</t>
  </si>
  <si>
    <t>ROSA MARIA VIANA</t>
  </si>
  <si>
    <t>RENEGADE LONGITUDE4X4 2.0 T AT</t>
  </si>
  <si>
    <t>PXM7216</t>
  </si>
  <si>
    <t>FIAT B COR SEG</t>
  </si>
  <si>
    <t>BARBACENA</t>
  </si>
  <si>
    <t>03/06/2016</t>
  </si>
  <si>
    <t>ADEMAR CICERO MACHADO</t>
  </si>
  <si>
    <t>PALIO FIRE 1.0 8V FLEX 4P(EVO)</t>
  </si>
  <si>
    <t>PUM4115</t>
  </si>
  <si>
    <t>DANAUTO A C SEG</t>
  </si>
  <si>
    <t>MARIO CAMPOS</t>
  </si>
  <si>
    <t>04/06/2016</t>
  </si>
  <si>
    <t>EDERSON TADEU MOURAO</t>
  </si>
  <si>
    <t>DUSTER TECH ROAD 4X2 2.0 16V A</t>
  </si>
  <si>
    <t>OQY7492</t>
  </si>
  <si>
    <t>MARCIO ROBERTO NETO</t>
  </si>
  <si>
    <t>GOL CITY 1.0 8V TF G4 4P</t>
  </si>
  <si>
    <t>HBU0521</t>
  </si>
  <si>
    <t>07/06/2016</t>
  </si>
  <si>
    <t>JOSE MARIA SOARES</t>
  </si>
  <si>
    <t>COROLLA XEI 2.0 16V (AUT.)</t>
  </si>
  <si>
    <t>GYS3741</t>
  </si>
  <si>
    <t>AGIL A C S SERV</t>
  </si>
  <si>
    <t>NOVA SERRANA</t>
  </si>
  <si>
    <t>06/06/2016</t>
  </si>
  <si>
    <t>MARIA APARECIDA MOREIRA MORAIS</t>
  </si>
  <si>
    <t>HILUX SRV CD 4X4 3.0 16V TD AT</t>
  </si>
  <si>
    <t>HHA0562</t>
  </si>
  <si>
    <t>SEGUROBOM C SEG</t>
  </si>
  <si>
    <t>ESMERALDAS DE FERROS</t>
  </si>
  <si>
    <t>ADEMIR APARECIDO FREITAS  FHE</t>
  </si>
  <si>
    <t>CORSA SEDAN CLASSIC LS 1.0 8V FLEXPOWER</t>
  </si>
  <si>
    <t>EQN1906</t>
  </si>
  <si>
    <t>PROSEG ADM COR SEG LT</t>
  </si>
  <si>
    <t>TRES CORAES</t>
  </si>
  <si>
    <t>08/06/2016</t>
  </si>
  <si>
    <t>POSSIDONIO MORATO DE ANDRADE</t>
  </si>
  <si>
    <t>AGILE LT 1.4 8V</t>
  </si>
  <si>
    <t>HFK1821</t>
  </si>
  <si>
    <t>RINALDI F A SEG</t>
  </si>
  <si>
    <t>VANDERLEI RESENDE</t>
  </si>
  <si>
    <t>SIENA EL CELEBRATION 1.4 8V</t>
  </si>
  <si>
    <t>PUG4097</t>
  </si>
  <si>
    <t>VIACAR VEICULOS PECAS E SERVICOS LTDA</t>
  </si>
  <si>
    <t>SAVEIRO ROBUST CS 1.6 8V</t>
  </si>
  <si>
    <t>PXT6115</t>
  </si>
  <si>
    <t>VOLKSWAGEN SEG</t>
  </si>
  <si>
    <t>POMPEU</t>
  </si>
  <si>
    <t>VALDIR ROSA DE ANDRADE</t>
  </si>
  <si>
    <t>S10 LTZ CD 4X4 2.8 TD (AUT)</t>
  </si>
  <si>
    <t>OPK8415</t>
  </si>
  <si>
    <t>FORTISA C SEG L</t>
  </si>
  <si>
    <t>ELAINE MARIA LAMOUNIER</t>
  </si>
  <si>
    <t>PALIO FIRE CELEB1.08V FX2P EVO</t>
  </si>
  <si>
    <t>PWB1019</t>
  </si>
  <si>
    <t>LUZ</t>
  </si>
  <si>
    <t>09/06/2016</t>
  </si>
  <si>
    <t>MARGARETH VASCONCELOS ESPEJO</t>
  </si>
  <si>
    <t>FIT EXL 1.5 16V (CVT)</t>
  </si>
  <si>
    <t>OPQ4832</t>
  </si>
  <si>
    <t>CEDRO ADMINISTRADORA E CORRETORA DE SEGUROS LTDA</t>
  </si>
  <si>
    <t>MARCIO AGUIAR DE SENNA FIGUEIREDO</t>
  </si>
  <si>
    <t>E 250 CGI AVANTGARDE 1.8 16V</t>
  </si>
  <si>
    <t>NYC0250</t>
  </si>
  <si>
    <t>CGO A C SEG LT</t>
  </si>
  <si>
    <t>10/06/2016</t>
  </si>
  <si>
    <t>ARIANGELO ARAUJO MESQUITA</t>
  </si>
  <si>
    <t>GOL TRENDLINE 1.0 8V 5P</t>
  </si>
  <si>
    <t>PVH0329</t>
  </si>
  <si>
    <t>TGL CONS ADMC E CORRETAGEM DE SEGUROS LTDA</t>
  </si>
  <si>
    <t>ANDRE LUIZ VIEIRA</t>
  </si>
  <si>
    <t>SIENA EL CELEB.1.0FIR.8V FX G4</t>
  </si>
  <si>
    <t>JDV7888</t>
  </si>
  <si>
    <t>TOTALSET ADM E CORRETAGEM DE SEGUROS LTDA</t>
  </si>
  <si>
    <t>RONEY DE OLIVEIRA SEVERINO ME</t>
  </si>
  <si>
    <t>UNO MILLE WAY 1.08V ECON.FX 4P</t>
  </si>
  <si>
    <t>KNT6213</t>
  </si>
  <si>
    <t>GLAYSON PEREIRA DA FONSECA</t>
  </si>
  <si>
    <t>SAVEIRO CROSS CE 1.6 16V</t>
  </si>
  <si>
    <t>PUO5530</t>
  </si>
  <si>
    <t>ALFENASSEG SEG</t>
  </si>
  <si>
    <t>UBA</t>
  </si>
  <si>
    <t>13/06/2016</t>
  </si>
  <si>
    <t>TULIO GONCALVES RODRIGUES</t>
  </si>
  <si>
    <t>COROLLA XEI 2.0 16V (CVT)</t>
  </si>
  <si>
    <t>OWY5823</t>
  </si>
  <si>
    <t>AMPLA ADM E CORR DE SEGS S/S LTDA</t>
  </si>
  <si>
    <t>PNEUMAC LTDA</t>
  </si>
  <si>
    <t>STRADA ADVENTURE CE 1.8 16V (LOCKER)</t>
  </si>
  <si>
    <t>OWX7361</t>
  </si>
  <si>
    <t>CARRARO ROMERO CORRETORA DE SEGUROS LTDA EPP</t>
  </si>
  <si>
    <t>GILBERTO VASCONCELOS JUNIOR</t>
  </si>
  <si>
    <t>KON7587</t>
  </si>
  <si>
    <t>WALDEIR MEDEIROS FERREIRA CAMPOS</t>
  </si>
  <si>
    <t>KA HATCH SE 1.0 12V</t>
  </si>
  <si>
    <t>PWC0020</t>
  </si>
  <si>
    <t>SAO JOAQUIM DE BICAS</t>
  </si>
  <si>
    <t>ADILSON RICARDO PEREIRA</t>
  </si>
  <si>
    <t>F-4000 4X2 DIES.</t>
  </si>
  <si>
    <t>CFL3505</t>
  </si>
  <si>
    <t>CARMOPOLIS DE MINAS</t>
  </si>
  <si>
    <t>14/06/2016</t>
  </si>
  <si>
    <t>FRANCISCO DOMICIO DA SILVA</t>
  </si>
  <si>
    <t>OQG5592</t>
  </si>
  <si>
    <t>DIVINOPOLIS CORRETORA DE SEGUROS LTDA ME</t>
  </si>
  <si>
    <t>MARIA DAS GRACAS SOARES FERREIRA</t>
  </si>
  <si>
    <t>PRISMA LTZ 1.4 8V (AUT)</t>
  </si>
  <si>
    <t>OWR4863</t>
  </si>
  <si>
    <t>PRISMINAS ADMR E CORRETORA DE SEGUROS LTDA</t>
  </si>
  <si>
    <t>ELZIMAR APARECIDA RIBEIRO</t>
  </si>
  <si>
    <t>CARGO 1119 4X2 (E5)</t>
  </si>
  <si>
    <t>PVV3717</t>
  </si>
  <si>
    <t>DOLORES APARECIDA DE PAULA OLIVEIRA</t>
  </si>
  <si>
    <t>GOL POWER 1.8 8V TF G3 4P</t>
  </si>
  <si>
    <t>DOL1507</t>
  </si>
  <si>
    <t>15/06/2016</t>
  </si>
  <si>
    <t>VICENTE LASSALES GONCALVES DE MELO</t>
  </si>
  <si>
    <t>T-4 2.8 TD (CAPOTA RIGIDA)</t>
  </si>
  <si>
    <t>GZW4863</t>
  </si>
  <si>
    <t>IGARATINGA</t>
  </si>
  <si>
    <t>WILLIAM FERNANDES SANTOS</t>
  </si>
  <si>
    <t>SANTA FE GLS 4X4 3.5 V6</t>
  </si>
  <si>
    <t>NNU3663</t>
  </si>
  <si>
    <t>CB R A C SEG L</t>
  </si>
  <si>
    <t>GUANHAES</t>
  </si>
  <si>
    <t>ANTONIO CARLOS DE OLIVEIRA</t>
  </si>
  <si>
    <t>VOYAGE 1.6 8V</t>
  </si>
  <si>
    <t>NYE7527</t>
  </si>
  <si>
    <t>GILMAN HORTA RIBEIRO</t>
  </si>
  <si>
    <t>SANDERO STEPWAY 1.6 8V</t>
  </si>
  <si>
    <t>OQP0369</t>
  </si>
  <si>
    <t>TGL C A C SEG L</t>
  </si>
  <si>
    <t>CONSELHEIRO LAFAIETE</t>
  </si>
  <si>
    <t>11/06/2016</t>
  </si>
  <si>
    <t>MOZAR BERNARDO DE FARIA</t>
  </si>
  <si>
    <t>24.250-E CONSTELLATION 6X2 3E</t>
  </si>
  <si>
    <t>HDI4289</t>
  </si>
  <si>
    <t>RENE OLIVIO VIGLIONI</t>
  </si>
  <si>
    <t>PALIO WK ADV 1.8 16V (DUAL.)</t>
  </si>
  <si>
    <t>GOW4971</t>
  </si>
  <si>
    <t>TORRES &amp;AMP; ASSOCIADOS CONS ADMC CORG SEGUROS LTDA</t>
  </si>
  <si>
    <t>VALDOMIRO REIS NASCIMENTO</t>
  </si>
  <si>
    <t>L-1620 6X2 3 EIXOS DIES.</t>
  </si>
  <si>
    <t>GXM7445</t>
  </si>
  <si>
    <t>COMERCIAL JORC LTDA</t>
  </si>
  <si>
    <t>FIORINO FURGAO 1.3 FIRE 8V FX</t>
  </si>
  <si>
    <t>OQT1244</t>
  </si>
  <si>
    <t>16/06/2016</t>
  </si>
  <si>
    <t>ELENILDA CUSTODIA DE FARIA VIEIRA GAMA</t>
  </si>
  <si>
    <t>PALIO CELEBRAT.1.08V ECON.FX4P</t>
  </si>
  <si>
    <t>HKT7979</t>
  </si>
  <si>
    <t>PAES C C SEG LT</t>
  </si>
  <si>
    <t>CONGONHAS</t>
  </si>
  <si>
    <t>FLAVIO JUNIO BICALHO SILVA</t>
  </si>
  <si>
    <t>PUNTO ELX 1.4 8V</t>
  </si>
  <si>
    <t>GYC8801</t>
  </si>
  <si>
    <t>FERREIRA &amp;AMP; REIS CORRETORA DE SEG</t>
  </si>
  <si>
    <t>WALDIR APARECIDO SOARES</t>
  </si>
  <si>
    <t>PALIO ELX 1.4 8V FLEX 4P</t>
  </si>
  <si>
    <t>HCY8185</t>
  </si>
  <si>
    <t>EVALDO PAULO CARVALHO</t>
  </si>
  <si>
    <t>PALIO ELX 1.0 8V FLEX 4P G4</t>
  </si>
  <si>
    <t>HNW8498</t>
  </si>
  <si>
    <t>REBRASE A C SEG</t>
  </si>
  <si>
    <t>SARZEDO</t>
  </si>
  <si>
    <t>17/06/2016</t>
  </si>
  <si>
    <t>WAGNER ARAUJO BERNARDO</t>
  </si>
  <si>
    <t>COROLLA SE-G 1.8 16V 4P AT NS</t>
  </si>
  <si>
    <t>HDF9167</t>
  </si>
  <si>
    <t>E SEGUROS A SEG</t>
  </si>
  <si>
    <t>DORES DO INDAIA</t>
  </si>
  <si>
    <t>DELCIO LEITE DA SILVA</t>
  </si>
  <si>
    <t>L-1113 6X2 3 EIXOS DIES.</t>
  </si>
  <si>
    <t>GLX0896</t>
  </si>
  <si>
    <t>ADRIANO NASCIMENTO JESUINO</t>
  </si>
  <si>
    <t>SIENA CELEB.1.0 FIRE 8V FX NS</t>
  </si>
  <si>
    <t>HGB2056</t>
  </si>
  <si>
    <t>MARFIMINAS DISTRIBUIDORA LTDA</t>
  </si>
  <si>
    <t>8.150-E DELIVERY 4X2 TB DIES.</t>
  </si>
  <si>
    <t>HGZ3037</t>
  </si>
  <si>
    <t>PRISMINAS A SEG</t>
  </si>
  <si>
    <t>GILMAR DE MORAIS COSTA</t>
  </si>
  <si>
    <t>SIENA ELX 1.3 8V FLEX 4P</t>
  </si>
  <si>
    <t>JFL4965</t>
  </si>
  <si>
    <t>18/06/2016</t>
  </si>
  <si>
    <t>KENNEDY MATA MORATO</t>
  </si>
  <si>
    <t>HMF2112</t>
  </si>
  <si>
    <t>20/06/2016</t>
  </si>
  <si>
    <t>LUCIO FLAVIO DA CUNHA</t>
  </si>
  <si>
    <t>8.150 4X2 TB DIES.</t>
  </si>
  <si>
    <t>GSW3441</t>
  </si>
  <si>
    <t>PIUMHI</t>
  </si>
  <si>
    <t>CELSO ALMEIDA DOS REIS</t>
  </si>
  <si>
    <t>UNO VIVACE 1.0 8V 5P</t>
  </si>
  <si>
    <t>PWW4961</t>
  </si>
  <si>
    <t>SANTANDER   T A</t>
  </si>
  <si>
    <t>ARAXA</t>
  </si>
  <si>
    <t>WILIAN ALVES DE OLIVEIRA</t>
  </si>
  <si>
    <t>CR-V LX 4X2 2.0 16V AT (NS)</t>
  </si>
  <si>
    <t>FEH6181</t>
  </si>
  <si>
    <t>ALIRIO ZAUZA A SEGS</t>
  </si>
  <si>
    <t>ALL SERVICE PRESTACAO DE SERVICOS LTDA E</t>
  </si>
  <si>
    <t>HJI7084</t>
  </si>
  <si>
    <t>JOAO BATISTA GUIMARAES NETO</t>
  </si>
  <si>
    <t>AIRCROSS GLX 1.6 16V (AUT.)</t>
  </si>
  <si>
    <t>OPD0528</t>
  </si>
  <si>
    <t>MARGARETH V ESPEJO</t>
  </si>
  <si>
    <t>FIT LX 1.5 16V (CVT)</t>
  </si>
  <si>
    <t>OPG4832</t>
  </si>
  <si>
    <t>CEDRO ADMINISTRADORA E CORRETO</t>
  </si>
  <si>
    <t>JOSE ARNALDO XAVIER</t>
  </si>
  <si>
    <t>F-4000 4X2 CUMMINS TB DIES.</t>
  </si>
  <si>
    <t>HBN5168</t>
  </si>
  <si>
    <t>NIPPY NET INFORMATICA LTDA ME</t>
  </si>
  <si>
    <t>UNO MIL.WAY CELEB1.0 ECON.FX4P</t>
  </si>
  <si>
    <t>OPV8007</t>
  </si>
  <si>
    <t>CAPITOLIO C SEG</t>
  </si>
  <si>
    <t>CAPITOLIO</t>
  </si>
  <si>
    <t>21/06/2016</t>
  </si>
  <si>
    <t>SERGIO RICARDO BUENO</t>
  </si>
  <si>
    <t>UNO WAY CELEBRATION 1.0 8V 5P</t>
  </si>
  <si>
    <t>JIZ2820</t>
  </si>
  <si>
    <t>REIDSEGUROS ADM COR DE SEGS LTD</t>
  </si>
  <si>
    <t>ORLANDO ALVES DOS SANTOS</t>
  </si>
  <si>
    <t>HBA3271</t>
  </si>
  <si>
    <t>MULTICARD C SEG</t>
  </si>
  <si>
    <t>GSH6952</t>
  </si>
  <si>
    <t>DIOCLESIO DE OLIVEIRA</t>
  </si>
  <si>
    <t>710 4X2 DIES.</t>
  </si>
  <si>
    <t>GVH6664</t>
  </si>
  <si>
    <t>MARTINHO CAMPOS</t>
  </si>
  <si>
    <t>DEBORA CRISTINA DA SILVA</t>
  </si>
  <si>
    <t>GOL POWER 1.6 8V 4P (NOVO)</t>
  </si>
  <si>
    <t>OLQ4190</t>
  </si>
  <si>
    <t>22/06/2016</t>
  </si>
  <si>
    <t>EVARISTO ODETE DE CAMPOS ME</t>
  </si>
  <si>
    <t>F-350 4X2 (E5)</t>
  </si>
  <si>
    <t>PUP4760</t>
  </si>
  <si>
    <t>ARNALDO ADAO DE OLIVEIRA</t>
  </si>
  <si>
    <t>S10 DE LUXE CD 4X4 2.8 TD</t>
  </si>
  <si>
    <t>GZN4863</t>
  </si>
  <si>
    <t>PALMEIRAS A SEG</t>
  </si>
  <si>
    <t>AGUINALDO DA SILVA MENDONCA</t>
  </si>
  <si>
    <t>PALIO WEEKEND TREKKING 1.6 16V</t>
  </si>
  <si>
    <t>NYA5094</t>
  </si>
  <si>
    <t>ADIR RODRIGUES COSTA</t>
  </si>
  <si>
    <t>CORSA SD CLASSIC LIFE1.0VHC FP</t>
  </si>
  <si>
    <t>HKC4492</t>
  </si>
  <si>
    <t>MARCELO VIDAL</t>
  </si>
  <si>
    <t>FRONTIER SE ATTACK CD4X42.5T M</t>
  </si>
  <si>
    <t>HIA8636</t>
  </si>
  <si>
    <t>GERALDO TADEU TAVARES</t>
  </si>
  <si>
    <t>STRADA ADVENTURE CD 1.88V LOCK</t>
  </si>
  <si>
    <t>HKF0203</t>
  </si>
  <si>
    <t>AYLTONSEGS CORRETORA DE SEGUROS E COMERCIO DE VEICULOS LTDA</t>
  </si>
  <si>
    <t>RUTE ELIZABETE LOPES</t>
  </si>
  <si>
    <t>STRADA TREKKING CS 1.4 8V FLEX</t>
  </si>
  <si>
    <t>HJE8557</t>
  </si>
  <si>
    <t>FLAVIA MARA DE SA</t>
  </si>
  <si>
    <t>PALIO ATTRACTIVE 1.0 8V 5P G5</t>
  </si>
  <si>
    <t>OOY0213</t>
  </si>
  <si>
    <t>SEGURALTA OESTE CORRETORA DE SEGUROS LTDA</t>
  </si>
  <si>
    <t>23/06/2016</t>
  </si>
  <si>
    <t>SILVANO RABELO DE MENEZES</t>
  </si>
  <si>
    <t>HB20S PREMIUM 1.6 16V (AUT)</t>
  </si>
  <si>
    <t>PXT1255</t>
  </si>
  <si>
    <t>CARMO DO CAJURU</t>
  </si>
  <si>
    <t>24/06/2016</t>
  </si>
  <si>
    <t>MARTINHA ROSA DE JESUS ANDRADE</t>
  </si>
  <si>
    <t>L-1621 6X2 3 EIXOS DIES.</t>
  </si>
  <si>
    <t>BTE9887</t>
  </si>
  <si>
    <t>LUCAS LOPES</t>
  </si>
  <si>
    <t>STILO SPORTING 1.8 8V FX(DUAL)</t>
  </si>
  <si>
    <t>HMJ4304</t>
  </si>
  <si>
    <t>MIGUEL ARCANJO DA SILVEIRA</t>
  </si>
  <si>
    <t>FIT EXL 1.5 16V FLEX 5P (MEC.)</t>
  </si>
  <si>
    <t>HBJ9067</t>
  </si>
  <si>
    <t>MOTA PALOMO ADM E CORRETORA DE SEGUROS L</t>
  </si>
  <si>
    <t>VANIA MARIA FREITAS</t>
  </si>
  <si>
    <t>OXB4653</t>
  </si>
  <si>
    <t>BOM DESPACHO</t>
  </si>
  <si>
    <t>SERGIO DONIZETI COELHO</t>
  </si>
  <si>
    <t>GOL CITY 1.0 8V 4P (NOVO)</t>
  </si>
  <si>
    <t>OQC6933</t>
  </si>
  <si>
    <t>SEGURALTA O SEG</t>
  </si>
  <si>
    <t>ELOI MENDES</t>
  </si>
  <si>
    <t>25/06/2016</t>
  </si>
  <si>
    <t>MARLENE BAZANI VITALE</t>
  </si>
  <si>
    <t>IX35 4X2 2.0 16V FLEX (AUT)</t>
  </si>
  <si>
    <t>OOW1400</t>
  </si>
  <si>
    <t>EXCELSA C SEG L</t>
  </si>
  <si>
    <t>JUIZ DE FORA</t>
  </si>
  <si>
    <t>CERAMICA LAJINHA LTDA</t>
  </si>
  <si>
    <t>GYS6027</t>
  </si>
  <si>
    <t>CLEBER SEVERIANO REIS PEREIRA</t>
  </si>
  <si>
    <t>PALIO ESSENC.1.616V 5P G5 DUAL</t>
  </si>
  <si>
    <t>OQZ5960</t>
  </si>
  <si>
    <t>CARLOS GILBERTO DE ARAUJO</t>
  </si>
  <si>
    <t>FOX BLUEMOTION 1.0 12V 5P</t>
  </si>
  <si>
    <t>OWP4121</t>
  </si>
  <si>
    <t>27/06/2016</t>
  </si>
  <si>
    <t>ITAMAR FREIRE E CIA LTDA EPP</t>
  </si>
  <si>
    <t>STRADA FIRE CS 1.4 8V FLEX NS</t>
  </si>
  <si>
    <t>GYX2358</t>
  </si>
  <si>
    <t>CANDEIAS</t>
  </si>
  <si>
    <t>MARIA DO CARMO COUTO TAVARES GONTIJO</t>
  </si>
  <si>
    <t>SAVEIRO CROSS CD 1.6 16V</t>
  </si>
  <si>
    <t>PWE4154</t>
  </si>
  <si>
    <t>FACIL CORR DE SEGS CONSUL DE IMOBILIARIA</t>
  </si>
  <si>
    <t>ANTONIO FERNANDES RODRIGUES</t>
  </si>
  <si>
    <t>VOYAGE TRENDLINE 1.0 8V</t>
  </si>
  <si>
    <t>PVU2323</t>
  </si>
  <si>
    <t>MARIA GORETE LACERDA FABRINI</t>
  </si>
  <si>
    <t>OXB6489</t>
  </si>
  <si>
    <t>RICARDO L A SEG</t>
  </si>
  <si>
    <t>EVANDRO CAMPOS ASSUMPCAO</t>
  </si>
  <si>
    <t>GOL 1.0 I 2P</t>
  </si>
  <si>
    <t>GOY1838</t>
  </si>
  <si>
    <t>TRES P A C SEG</t>
  </si>
  <si>
    <t>VARGINHA</t>
  </si>
  <si>
    <t>28/06/2016</t>
  </si>
  <si>
    <t>RICARDO LEBERECHT BAUER</t>
  </si>
  <si>
    <t>PALIO SPORTING 1.6 16V 5P G5</t>
  </si>
  <si>
    <t>OXB6990</t>
  </si>
  <si>
    <t>OURO PRETO</t>
  </si>
  <si>
    <t>SILVIO CLARA DA SILVA</t>
  </si>
  <si>
    <t>GOL 1.6 MI 8V G3 4P</t>
  </si>
  <si>
    <t>GMF2993</t>
  </si>
  <si>
    <t>MOEMA</t>
  </si>
  <si>
    <t>NILIO ALVES RESENDE</t>
  </si>
  <si>
    <t>OFD0297</t>
  </si>
  <si>
    <t>REIDSEGUROS SER</t>
  </si>
  <si>
    <t>FERNANDO JOSE DA SILVEIRA</t>
  </si>
  <si>
    <t>OQG3303</t>
  </si>
  <si>
    <t>ODILON PEREIRA CAMPOS</t>
  </si>
  <si>
    <t>STRADA TREKKING CD 1.6 16V</t>
  </si>
  <si>
    <t>OWI9921</t>
  </si>
  <si>
    <t>TRANSPORTADORA MERCES LTDA</t>
  </si>
  <si>
    <t>L-1318 6X2 3 EIXOS DIES.</t>
  </si>
  <si>
    <t>GLB4175</t>
  </si>
  <si>
    <t>NILSON FERNANDES GONTIJO</t>
  </si>
  <si>
    <t>JOP0323</t>
  </si>
  <si>
    <t>SEGUROSAT CONS ADMC E CORRETAG</t>
  </si>
  <si>
    <t>FERNANDA CANEDO PARDINI</t>
  </si>
  <si>
    <t>X3 XDRIVE 35I 4X4 3.0 V6</t>
  </si>
  <si>
    <t>OQQ1777</t>
  </si>
  <si>
    <t>MOACELE BASILIO DOS REIS</t>
  </si>
  <si>
    <t>DOBLO ESSENCE 1.8 16V</t>
  </si>
  <si>
    <t>OLY9159</t>
  </si>
  <si>
    <t>ITABIRITO</t>
  </si>
  <si>
    <t>29/06/2016</t>
  </si>
  <si>
    <t>MERCIO ALVES MOREIRA</t>
  </si>
  <si>
    <t>709 4X2 DIES.</t>
  </si>
  <si>
    <t>GLQ2377</t>
  </si>
  <si>
    <t>MARCIO ADRIANO SILVEIRA COSTA</t>
  </si>
  <si>
    <t>HNR4408</t>
  </si>
  <si>
    <t>LLM A C SEG LT</t>
  </si>
  <si>
    <t>ITAGUARA</t>
  </si>
  <si>
    <t>AMARILDO DAS GRACAS SILVA</t>
  </si>
  <si>
    <t>R-440 A 6X2</t>
  </si>
  <si>
    <t>PUX0290</t>
  </si>
  <si>
    <t>MARCOS DE SOUSA PINHEIRO</t>
  </si>
  <si>
    <t>SAVEIRO CS 1.6 8V</t>
  </si>
  <si>
    <t>EMW7059</t>
  </si>
  <si>
    <t>AYLTONSEGS VEIC</t>
  </si>
  <si>
    <t>30/06/2016</t>
  </si>
  <si>
    <t>ANTONIO CARLOS TEIXEIRA</t>
  </si>
  <si>
    <t>UNO WAY CELEBRATION 1.4 8V 5P</t>
  </si>
  <si>
    <t>JJJ9649</t>
  </si>
  <si>
    <t>EVANDO CEZAR DOS SANTOS</t>
  </si>
  <si>
    <t>PALIO CELEBRAT.1.0 8V FX 4P NS</t>
  </si>
  <si>
    <t>HGO5884</t>
  </si>
  <si>
    <t>THAIS NUNES DE CASTRO</t>
  </si>
  <si>
    <t>KA 1.0 8V FLEX 3P</t>
  </si>
  <si>
    <t>HGF0362</t>
  </si>
  <si>
    <t>ADRIANA GOMES DA SILVA OLIVEIRA</t>
  </si>
  <si>
    <t>STRADA WORKING CELEB.CS 1.4 8V</t>
  </si>
  <si>
    <t>PVV7050</t>
  </si>
  <si>
    <t>VALERIA SALES MARQUES PINHO</t>
  </si>
  <si>
    <t>FIT LX 1.4 16V FLEX 5P (AUT.)</t>
  </si>
  <si>
    <t>HKT3117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</si>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</sst>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3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160026052711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33</v>
      </c>
      <c r="O12" s="54"/>
      <c r="P12" s="54"/>
      <c r="Q12" s="55">
        <v>33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160026124411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33</v>
      </c>
      <c r="O13" s="54"/>
      <c r="P13" s="54"/>
      <c r="Q13" s="55">
        <v>33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160026077511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52</v>
      </c>
      <c r="M14" s="53">
        <v>0</v>
      </c>
      <c r="N14" s="54">
        <v>33</v>
      </c>
      <c r="O14" s="54"/>
      <c r="P14" s="54"/>
      <c r="Q14" s="55">
        <v>33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160026212311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33</v>
      </c>
      <c r="O15" s="54"/>
      <c r="P15" s="54"/>
      <c r="Q15" s="55">
        <v>33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57</v>
      </c>
      <c r="C16" s="49" t="s">
        <v>58</v>
      </c>
      <c r="D16" s="50">
        <v>160026211911</v>
      </c>
      <c r="E16" s="51" t="s">
        <v>59</v>
      </c>
      <c r="F16" s="50" t="s">
        <v>60</v>
      </c>
      <c r="G16" s="51" t="s">
        <v>61</v>
      </c>
      <c r="H16" s="51" t="s">
        <v>47</v>
      </c>
      <c r="I16" s="52"/>
      <c r="J16" s="50" t="s">
        <v>40</v>
      </c>
      <c r="K16" s="51" t="s">
        <v>41</v>
      </c>
      <c r="L16" s="51" t="s">
        <v>62</v>
      </c>
      <c r="M16" s="53">
        <v>0</v>
      </c>
      <c r="N16" s="54">
        <v>33</v>
      </c>
      <c r="O16" s="54"/>
      <c r="P16" s="54"/>
      <c r="Q16" s="55">
        <v>33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57</v>
      </c>
      <c r="C17" s="49" t="s">
        <v>35</v>
      </c>
      <c r="D17" s="50">
        <v>160026265511</v>
      </c>
      <c r="E17" s="51" t="s">
        <v>63</v>
      </c>
      <c r="F17" s="50" t="s">
        <v>64</v>
      </c>
      <c r="G17" s="51" t="s">
        <v>65</v>
      </c>
      <c r="H17" s="51" t="s">
        <v>66</v>
      </c>
      <c r="I17" s="52"/>
      <c r="J17" s="50" t="s">
        <v>40</v>
      </c>
      <c r="K17" s="51" t="s">
        <v>41</v>
      </c>
      <c r="L17" s="51" t="s">
        <v>42</v>
      </c>
      <c r="M17" s="53">
        <v>0</v>
      </c>
      <c r="N17" s="54">
        <v>33</v>
      </c>
      <c r="O17" s="54"/>
      <c r="P17" s="54"/>
      <c r="Q17" s="55">
        <v>33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57</v>
      </c>
      <c r="C18" s="49" t="s">
        <v>35</v>
      </c>
      <c r="D18" s="50">
        <v>160025837611</v>
      </c>
      <c r="E18" s="51" t="s">
        <v>67</v>
      </c>
      <c r="F18" s="50" t="s">
        <v>68</v>
      </c>
      <c r="G18" s="51" t="s">
        <v>69</v>
      </c>
      <c r="H18" s="51" t="s">
        <v>70</v>
      </c>
      <c r="I18" s="52"/>
      <c r="J18" s="50" t="s">
        <v>40</v>
      </c>
      <c r="K18" s="51" t="s">
        <v>41</v>
      </c>
      <c r="L18" s="51" t="s">
        <v>71</v>
      </c>
      <c r="M18" s="53">
        <v>0</v>
      </c>
      <c r="N18" s="54">
        <v>33</v>
      </c>
      <c r="O18" s="54"/>
      <c r="P18" s="54"/>
      <c r="Q18" s="55">
        <v>33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57</v>
      </c>
      <c r="C19" s="49" t="s">
        <v>35</v>
      </c>
      <c r="D19" s="50">
        <v>160026226011</v>
      </c>
      <c r="E19" s="51" t="s">
        <v>72</v>
      </c>
      <c r="F19" s="50" t="s">
        <v>73</v>
      </c>
      <c r="G19" s="51" t="s">
        <v>74</v>
      </c>
      <c r="H19" s="51" t="s">
        <v>56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33</v>
      </c>
      <c r="O19" s="54"/>
      <c r="P19" s="54"/>
      <c r="Q19" s="55">
        <v>33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57</v>
      </c>
      <c r="C20" s="49" t="s">
        <v>58</v>
      </c>
      <c r="D20" s="50">
        <v>160025235011</v>
      </c>
      <c r="E20" s="51" t="s">
        <v>75</v>
      </c>
      <c r="F20" s="50" t="s">
        <v>76</v>
      </c>
      <c r="G20" s="51" t="s">
        <v>77</v>
      </c>
      <c r="H20" s="51" t="s">
        <v>78</v>
      </c>
      <c r="I20" s="52"/>
      <c r="J20" s="50" t="s">
        <v>40</v>
      </c>
      <c r="K20" s="51" t="s">
        <v>41</v>
      </c>
      <c r="L20" s="51" t="s">
        <v>79</v>
      </c>
      <c r="M20" s="53">
        <v>0</v>
      </c>
      <c r="N20" s="54">
        <v>33</v>
      </c>
      <c r="O20" s="54"/>
      <c r="P20" s="54"/>
      <c r="Q20" s="55">
        <v>33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57</v>
      </c>
      <c r="C21" s="49" t="s">
        <v>58</v>
      </c>
      <c r="D21" s="50">
        <v>160026257611</v>
      </c>
      <c r="E21" s="51" t="s">
        <v>80</v>
      </c>
      <c r="F21" s="50" t="s">
        <v>81</v>
      </c>
      <c r="G21" s="51" t="s">
        <v>82</v>
      </c>
      <c r="H21" s="51" t="s">
        <v>83</v>
      </c>
      <c r="I21" s="52"/>
      <c r="J21" s="50" t="s">
        <v>40</v>
      </c>
      <c r="K21" s="51" t="s">
        <v>41</v>
      </c>
      <c r="L21" s="51" t="s">
        <v>84</v>
      </c>
      <c r="M21" s="53">
        <v>0</v>
      </c>
      <c r="N21" s="54">
        <v>33</v>
      </c>
      <c r="O21" s="54"/>
      <c r="P21" s="54"/>
      <c r="Q21" s="55">
        <v>33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57</v>
      </c>
      <c r="C22" s="49" t="s">
        <v>58</v>
      </c>
      <c r="D22" s="50">
        <v>160026409611</v>
      </c>
      <c r="E22" s="51" t="s">
        <v>85</v>
      </c>
      <c r="F22" s="50" t="s">
        <v>86</v>
      </c>
      <c r="G22" s="51" t="s">
        <v>87</v>
      </c>
      <c r="H22" s="51" t="s">
        <v>47</v>
      </c>
      <c r="I22" s="52"/>
      <c r="J22" s="50" t="s">
        <v>40</v>
      </c>
      <c r="K22" s="51" t="s">
        <v>41</v>
      </c>
      <c r="L22" s="51" t="s">
        <v>42</v>
      </c>
      <c r="M22" s="53">
        <v>0</v>
      </c>
      <c r="N22" s="54">
        <v>33</v>
      </c>
      <c r="O22" s="54"/>
      <c r="P22" s="54"/>
      <c r="Q22" s="55">
        <v>33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35</v>
      </c>
      <c r="C23" s="49" t="s">
        <v>58</v>
      </c>
      <c r="D23" s="50">
        <v>160025135013</v>
      </c>
      <c r="E23" s="51" t="s">
        <v>88</v>
      </c>
      <c r="F23" s="50" t="s">
        <v>89</v>
      </c>
      <c r="G23" s="51" t="s">
        <v>90</v>
      </c>
      <c r="H23" s="51" t="s">
        <v>91</v>
      </c>
      <c r="I23" s="52"/>
      <c r="J23" s="50" t="s">
        <v>40</v>
      </c>
      <c r="K23" s="51" t="s">
        <v>41</v>
      </c>
      <c r="L23" s="51" t="s">
        <v>92</v>
      </c>
      <c r="M23" s="53">
        <v>0</v>
      </c>
      <c r="N23" s="54">
        <v>33</v>
      </c>
      <c r="O23" s="54"/>
      <c r="P23" s="54"/>
      <c r="Q23" s="55">
        <v>33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35</v>
      </c>
      <c r="C24" s="49" t="s">
        <v>58</v>
      </c>
      <c r="D24" s="50">
        <v>160025442711</v>
      </c>
      <c r="E24" s="51" t="s">
        <v>93</v>
      </c>
      <c r="F24" s="50" t="s">
        <v>94</v>
      </c>
      <c r="G24" s="51" t="s">
        <v>95</v>
      </c>
      <c r="H24" s="51" t="s">
        <v>96</v>
      </c>
      <c r="I24" s="52"/>
      <c r="J24" s="50" t="s">
        <v>40</v>
      </c>
      <c r="K24" s="51" t="s">
        <v>41</v>
      </c>
      <c r="L24" s="51" t="s">
        <v>97</v>
      </c>
      <c r="M24" s="53">
        <v>0</v>
      </c>
      <c r="N24" s="54">
        <v>33</v>
      </c>
      <c r="O24" s="54"/>
      <c r="P24" s="54"/>
      <c r="Q24" s="55">
        <v>33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35</v>
      </c>
      <c r="C25" s="49" t="s">
        <v>58</v>
      </c>
      <c r="D25" s="50">
        <v>160026354711</v>
      </c>
      <c r="E25" s="51" t="s">
        <v>98</v>
      </c>
      <c r="F25" s="50" t="s">
        <v>99</v>
      </c>
      <c r="G25" s="51" t="s">
        <v>100</v>
      </c>
      <c r="H25" s="51" t="s">
        <v>101</v>
      </c>
      <c r="I25" s="52"/>
      <c r="J25" s="50" t="s">
        <v>40</v>
      </c>
      <c r="K25" s="51" t="s">
        <v>41</v>
      </c>
      <c r="L25" s="51" t="s">
        <v>102</v>
      </c>
      <c r="M25" s="53">
        <v>0</v>
      </c>
      <c r="N25" s="54">
        <v>33</v>
      </c>
      <c r="O25" s="54"/>
      <c r="P25" s="54"/>
      <c r="Q25" s="55">
        <v>33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58</v>
      </c>
      <c r="C26" s="49" t="s">
        <v>103</v>
      </c>
      <c r="D26" s="50">
        <v>160026040711</v>
      </c>
      <c r="E26" s="51" t="s">
        <v>104</v>
      </c>
      <c r="F26" s="50" t="s">
        <v>105</v>
      </c>
      <c r="G26" s="51" t="s">
        <v>106</v>
      </c>
      <c r="H26" s="51" t="s">
        <v>107</v>
      </c>
      <c r="I26" s="52"/>
      <c r="J26" s="50" t="s">
        <v>40</v>
      </c>
      <c r="K26" s="51" t="s">
        <v>41</v>
      </c>
      <c r="L26" s="51" t="s">
        <v>108</v>
      </c>
      <c r="M26" s="53">
        <v>0</v>
      </c>
      <c r="N26" s="54">
        <v>33</v>
      </c>
      <c r="O26" s="54"/>
      <c r="P26" s="54"/>
      <c r="Q26" s="55">
        <v>33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58</v>
      </c>
      <c r="C27" s="49" t="s">
        <v>109</v>
      </c>
      <c r="D27" s="50">
        <v>160026425113</v>
      </c>
      <c r="E27" s="51" t="s">
        <v>110</v>
      </c>
      <c r="F27" s="50" t="s">
        <v>111</v>
      </c>
      <c r="G27" s="51" t="s">
        <v>112</v>
      </c>
      <c r="H27" s="51" t="s">
        <v>83</v>
      </c>
      <c r="I27" s="52"/>
      <c r="J27" s="50" t="s">
        <v>40</v>
      </c>
      <c r="K27" s="51" t="s">
        <v>41</v>
      </c>
      <c r="L27" s="51" t="s">
        <v>41</v>
      </c>
      <c r="M27" s="53">
        <v>0</v>
      </c>
      <c r="N27" s="54">
        <v>33</v>
      </c>
      <c r="O27" s="54"/>
      <c r="P27" s="54"/>
      <c r="Q27" s="55">
        <v>33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103</v>
      </c>
      <c r="C28" s="49" t="s">
        <v>109</v>
      </c>
      <c r="D28" s="50">
        <v>160026278611</v>
      </c>
      <c r="E28" s="51" t="s">
        <v>113</v>
      </c>
      <c r="F28" s="50" t="s">
        <v>114</v>
      </c>
      <c r="G28" s="51" t="s">
        <v>115</v>
      </c>
      <c r="H28" s="51" t="s">
        <v>39</v>
      </c>
      <c r="I28" s="52"/>
      <c r="J28" s="50" t="s">
        <v>40</v>
      </c>
      <c r="K28" s="51" t="s">
        <v>41</v>
      </c>
      <c r="L28" s="51" t="s">
        <v>42</v>
      </c>
      <c r="M28" s="53">
        <v>0</v>
      </c>
      <c r="N28" s="54">
        <v>33</v>
      </c>
      <c r="O28" s="54"/>
      <c r="P28" s="54"/>
      <c r="Q28" s="55">
        <v>33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103</v>
      </c>
      <c r="C29" s="49" t="s">
        <v>116</v>
      </c>
      <c r="D29" s="50">
        <v>160026715711</v>
      </c>
      <c r="E29" s="51" t="s">
        <v>117</v>
      </c>
      <c r="F29" s="50" t="s">
        <v>118</v>
      </c>
      <c r="G29" s="51" t="s">
        <v>119</v>
      </c>
      <c r="H29" s="51" t="s">
        <v>120</v>
      </c>
      <c r="I29" s="52"/>
      <c r="J29" s="50" t="s">
        <v>40</v>
      </c>
      <c r="K29" s="51" t="s">
        <v>41</v>
      </c>
      <c r="L29" s="51" t="s">
        <v>121</v>
      </c>
      <c r="M29" s="53">
        <v>0</v>
      </c>
      <c r="N29" s="54">
        <v>33</v>
      </c>
      <c r="O29" s="54"/>
      <c r="P29" s="54"/>
      <c r="Q29" s="55">
        <v>33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109</v>
      </c>
      <c r="C30" s="49" t="s">
        <v>122</v>
      </c>
      <c r="D30" s="50">
        <v>160025455011</v>
      </c>
      <c r="E30" s="51" t="s">
        <v>123</v>
      </c>
      <c r="F30" s="50" t="s">
        <v>124</v>
      </c>
      <c r="G30" s="51" t="s">
        <v>125</v>
      </c>
      <c r="H30" s="51" t="s">
        <v>126</v>
      </c>
      <c r="I30" s="52"/>
      <c r="J30" s="50" t="s">
        <v>40</v>
      </c>
      <c r="K30" s="51" t="s">
        <v>41</v>
      </c>
      <c r="L30" s="51" t="s">
        <v>127</v>
      </c>
      <c r="M30" s="53">
        <v>0</v>
      </c>
      <c r="N30" s="54">
        <v>33</v>
      </c>
      <c r="O30" s="54"/>
      <c r="P30" s="54"/>
      <c r="Q30" s="55">
        <v>33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109</v>
      </c>
      <c r="C31" s="49" t="s">
        <v>122</v>
      </c>
      <c r="D31" s="50">
        <v>501501220</v>
      </c>
      <c r="E31" s="51" t="s">
        <v>128</v>
      </c>
      <c r="F31" s="50" t="s">
        <v>129</v>
      </c>
      <c r="G31" s="51" t="s">
        <v>130</v>
      </c>
      <c r="H31" s="51" t="s">
        <v>131</v>
      </c>
      <c r="I31" s="52"/>
      <c r="J31" s="50" t="s">
        <v>40</v>
      </c>
      <c r="K31" s="51" t="s">
        <v>41</v>
      </c>
      <c r="L31" s="51" t="s">
        <v>132</v>
      </c>
      <c r="M31" s="53">
        <v>0</v>
      </c>
      <c r="N31" s="54">
        <v>33</v>
      </c>
      <c r="O31" s="54"/>
      <c r="P31" s="54"/>
      <c r="Q31" s="55">
        <v>33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122</v>
      </c>
      <c r="C32" s="49" t="s">
        <v>133</v>
      </c>
      <c r="D32" s="50">
        <v>160027023011</v>
      </c>
      <c r="E32" s="51" t="s">
        <v>134</v>
      </c>
      <c r="F32" s="50" t="s">
        <v>135</v>
      </c>
      <c r="G32" s="51" t="s">
        <v>136</v>
      </c>
      <c r="H32" s="51" t="s">
        <v>137</v>
      </c>
      <c r="I32" s="52"/>
      <c r="J32" s="50" t="s">
        <v>40</v>
      </c>
      <c r="K32" s="51" t="s">
        <v>41</v>
      </c>
      <c r="L32" s="51" t="s">
        <v>42</v>
      </c>
      <c r="M32" s="53">
        <v>0</v>
      </c>
      <c r="N32" s="54">
        <v>33</v>
      </c>
      <c r="O32" s="54"/>
      <c r="P32" s="54"/>
      <c r="Q32" s="55">
        <v>33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122</v>
      </c>
      <c r="C33" s="49" t="s">
        <v>133</v>
      </c>
      <c r="D33" s="50">
        <v>160027092711</v>
      </c>
      <c r="E33" s="51" t="s">
        <v>138</v>
      </c>
      <c r="F33" s="50" t="s">
        <v>139</v>
      </c>
      <c r="G33" s="51" t="s">
        <v>140</v>
      </c>
      <c r="H33" s="51" t="s">
        <v>56</v>
      </c>
      <c r="I33" s="52"/>
      <c r="J33" s="50" t="s">
        <v>40</v>
      </c>
      <c r="K33" s="51" t="s">
        <v>41</v>
      </c>
      <c r="L33" s="51" t="s">
        <v>42</v>
      </c>
      <c r="M33" s="53">
        <v>0</v>
      </c>
      <c r="N33" s="54">
        <v>33</v>
      </c>
      <c r="O33" s="54"/>
      <c r="P33" s="54"/>
      <c r="Q33" s="55">
        <v>33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122</v>
      </c>
      <c r="C34" s="49" t="s">
        <v>116</v>
      </c>
      <c r="D34" s="50">
        <v>160027019811</v>
      </c>
      <c r="E34" s="51" t="s">
        <v>141</v>
      </c>
      <c r="F34" s="50" t="s">
        <v>142</v>
      </c>
      <c r="G34" s="51" t="s">
        <v>143</v>
      </c>
      <c r="H34" s="51" t="s">
        <v>144</v>
      </c>
      <c r="I34" s="52"/>
      <c r="J34" s="50" t="s">
        <v>40</v>
      </c>
      <c r="K34" s="51" t="s">
        <v>41</v>
      </c>
      <c r="L34" s="51" t="s">
        <v>145</v>
      </c>
      <c r="M34" s="53">
        <v>0</v>
      </c>
      <c r="N34" s="54">
        <v>33</v>
      </c>
      <c r="O34" s="54"/>
      <c r="P34" s="54"/>
      <c r="Q34" s="55">
        <v>33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122</v>
      </c>
      <c r="C35" s="49" t="s">
        <v>133</v>
      </c>
      <c r="D35" s="50">
        <v>160027074911</v>
      </c>
      <c r="E35" s="51" t="s">
        <v>146</v>
      </c>
      <c r="F35" s="50" t="s">
        <v>147</v>
      </c>
      <c r="G35" s="51" t="s">
        <v>148</v>
      </c>
      <c r="H35" s="51" t="s">
        <v>149</v>
      </c>
      <c r="I35" s="52"/>
      <c r="J35" s="50" t="s">
        <v>40</v>
      </c>
      <c r="K35" s="51" t="s">
        <v>41</v>
      </c>
      <c r="L35" s="51" t="s">
        <v>84</v>
      </c>
      <c r="M35" s="53">
        <v>0</v>
      </c>
      <c r="N35" s="54">
        <v>33</v>
      </c>
      <c r="O35" s="54"/>
      <c r="P35" s="54"/>
      <c r="Q35" s="55">
        <v>33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122</v>
      </c>
      <c r="C36" s="49" t="s">
        <v>133</v>
      </c>
      <c r="D36" s="50">
        <v>160027057711</v>
      </c>
      <c r="E36" s="51" t="s">
        <v>150</v>
      </c>
      <c r="F36" s="50" t="s">
        <v>151</v>
      </c>
      <c r="G36" s="51" t="s">
        <v>152</v>
      </c>
      <c r="H36" s="51" t="s">
        <v>120</v>
      </c>
      <c r="I36" s="52"/>
      <c r="J36" s="50" t="s">
        <v>40</v>
      </c>
      <c r="K36" s="51" t="s">
        <v>41</v>
      </c>
      <c r="L36" s="51" t="s">
        <v>153</v>
      </c>
      <c r="M36" s="53">
        <v>0</v>
      </c>
      <c r="N36" s="54">
        <v>33</v>
      </c>
      <c r="O36" s="54"/>
      <c r="P36" s="54"/>
      <c r="Q36" s="55">
        <v>33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116</v>
      </c>
      <c r="C37" s="49" t="s">
        <v>154</v>
      </c>
      <c r="D37" s="50">
        <v>160027025711</v>
      </c>
      <c r="E37" s="51" t="s">
        <v>155</v>
      </c>
      <c r="F37" s="50" t="s">
        <v>156</v>
      </c>
      <c r="G37" s="51" t="s">
        <v>157</v>
      </c>
      <c r="H37" s="51" t="s">
        <v>158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33</v>
      </c>
      <c r="O37" s="54"/>
      <c r="P37" s="54"/>
      <c r="Q37" s="55">
        <v>33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116</v>
      </c>
      <c r="C38" s="49" t="s">
        <v>154</v>
      </c>
      <c r="D38" s="50">
        <v>160026673511</v>
      </c>
      <c r="E38" s="51" t="s">
        <v>159</v>
      </c>
      <c r="F38" s="50" t="s">
        <v>160</v>
      </c>
      <c r="G38" s="51" t="s">
        <v>161</v>
      </c>
      <c r="H38" s="51" t="s">
        <v>162</v>
      </c>
      <c r="I38" s="52"/>
      <c r="J38" s="50" t="s">
        <v>40</v>
      </c>
      <c r="K38" s="51" t="s">
        <v>41</v>
      </c>
      <c r="L38" s="51" t="s">
        <v>102</v>
      </c>
      <c r="M38" s="53">
        <v>0</v>
      </c>
      <c r="N38" s="54">
        <v>33</v>
      </c>
      <c r="O38" s="54"/>
      <c r="P38" s="54"/>
      <c r="Q38" s="55">
        <v>33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133</v>
      </c>
      <c r="C39" s="49" t="s">
        <v>163</v>
      </c>
      <c r="D39" s="50">
        <v>160027423011</v>
      </c>
      <c r="E39" s="51" t="s">
        <v>164</v>
      </c>
      <c r="F39" s="50" t="s">
        <v>165</v>
      </c>
      <c r="G39" s="51" t="s">
        <v>166</v>
      </c>
      <c r="H39" s="51" t="s">
        <v>167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33</v>
      </c>
      <c r="O39" s="54"/>
      <c r="P39" s="54"/>
      <c r="Q39" s="55">
        <v>33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133</v>
      </c>
      <c r="C40" s="49" t="s">
        <v>163</v>
      </c>
      <c r="D40" s="50">
        <v>160027453111</v>
      </c>
      <c r="E40" s="51" t="s">
        <v>168</v>
      </c>
      <c r="F40" s="50" t="s">
        <v>169</v>
      </c>
      <c r="G40" s="51" t="s">
        <v>170</v>
      </c>
      <c r="H40" s="51" t="s">
        <v>171</v>
      </c>
      <c r="I40" s="52"/>
      <c r="J40" s="50" t="s">
        <v>40</v>
      </c>
      <c r="K40" s="51" t="s">
        <v>41</v>
      </c>
      <c r="L40" s="51" t="s">
        <v>42</v>
      </c>
      <c r="M40" s="53">
        <v>0</v>
      </c>
      <c r="N40" s="54">
        <v>33</v>
      </c>
      <c r="O40" s="54"/>
      <c r="P40" s="54"/>
      <c r="Q40" s="55">
        <v>33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133</v>
      </c>
      <c r="C41" s="49" t="s">
        <v>163</v>
      </c>
      <c r="D41" s="50">
        <v>160027154311</v>
      </c>
      <c r="E41" s="51" t="s">
        <v>172</v>
      </c>
      <c r="F41" s="50" t="s">
        <v>173</v>
      </c>
      <c r="G41" s="51" t="s">
        <v>174</v>
      </c>
      <c r="H41" s="51" t="s">
        <v>120</v>
      </c>
      <c r="I41" s="52"/>
      <c r="J41" s="50" t="s">
        <v>40</v>
      </c>
      <c r="K41" s="51" t="s">
        <v>41</v>
      </c>
      <c r="L41" s="51" t="s">
        <v>79</v>
      </c>
      <c r="M41" s="53">
        <v>0</v>
      </c>
      <c r="N41" s="54">
        <v>33</v>
      </c>
      <c r="O41" s="54"/>
      <c r="P41" s="54"/>
      <c r="Q41" s="55">
        <v>33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133</v>
      </c>
      <c r="C42" s="49" t="s">
        <v>163</v>
      </c>
      <c r="D42" s="50">
        <v>160026991911</v>
      </c>
      <c r="E42" s="51" t="s">
        <v>175</v>
      </c>
      <c r="F42" s="50" t="s">
        <v>176</v>
      </c>
      <c r="G42" s="51" t="s">
        <v>177</v>
      </c>
      <c r="H42" s="51" t="s">
        <v>178</v>
      </c>
      <c r="I42" s="52"/>
      <c r="J42" s="50" t="s">
        <v>40</v>
      </c>
      <c r="K42" s="51" t="s">
        <v>41</v>
      </c>
      <c r="L42" s="51" t="s">
        <v>179</v>
      </c>
      <c r="M42" s="53">
        <v>0</v>
      </c>
      <c r="N42" s="54">
        <v>33</v>
      </c>
      <c r="O42" s="54"/>
      <c r="P42" s="54"/>
      <c r="Q42" s="55">
        <v>33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154</v>
      </c>
      <c r="C43" s="49" t="s">
        <v>180</v>
      </c>
      <c r="D43" s="50">
        <v>160027353611</v>
      </c>
      <c r="E43" s="51" t="s">
        <v>181</v>
      </c>
      <c r="F43" s="50" t="s">
        <v>182</v>
      </c>
      <c r="G43" s="51" t="s">
        <v>183</v>
      </c>
      <c r="H43" s="51" t="s">
        <v>184</v>
      </c>
      <c r="I43" s="52"/>
      <c r="J43" s="50" t="s">
        <v>40</v>
      </c>
      <c r="K43" s="51" t="s">
        <v>41</v>
      </c>
      <c r="L43" s="51" t="s">
        <v>42</v>
      </c>
      <c r="M43" s="53">
        <v>0</v>
      </c>
      <c r="N43" s="54">
        <v>33</v>
      </c>
      <c r="O43" s="54"/>
      <c r="P43" s="54"/>
      <c r="Q43" s="55">
        <v>33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154</v>
      </c>
      <c r="C44" s="49" t="s">
        <v>180</v>
      </c>
      <c r="D44" s="50">
        <v>24187560</v>
      </c>
      <c r="E44" s="51" t="s">
        <v>185</v>
      </c>
      <c r="F44" s="50" t="s">
        <v>186</v>
      </c>
      <c r="G44" s="51" t="s">
        <v>187</v>
      </c>
      <c r="H44" s="51" t="s">
        <v>188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33</v>
      </c>
      <c r="O44" s="54"/>
      <c r="P44" s="54"/>
      <c r="Q44" s="55">
        <v>33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154</v>
      </c>
      <c r="C45" s="49" t="s">
        <v>180</v>
      </c>
      <c r="D45" s="50">
        <v>160027586311</v>
      </c>
      <c r="E45" s="51" t="s">
        <v>189</v>
      </c>
      <c r="F45" s="50" t="s">
        <v>135</v>
      </c>
      <c r="G45" s="51" t="s">
        <v>190</v>
      </c>
      <c r="H45" s="51" t="s">
        <v>56</v>
      </c>
      <c r="I45" s="52"/>
      <c r="J45" s="50" t="s">
        <v>40</v>
      </c>
      <c r="K45" s="51" t="s">
        <v>41</v>
      </c>
      <c r="L45" s="51" t="s">
        <v>42</v>
      </c>
      <c r="M45" s="53">
        <v>0</v>
      </c>
      <c r="N45" s="54">
        <v>33</v>
      </c>
      <c r="O45" s="54"/>
      <c r="P45" s="54"/>
      <c r="Q45" s="55">
        <v>33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154</v>
      </c>
      <c r="C46" s="49" t="s">
        <v>180</v>
      </c>
      <c r="D46" s="50">
        <v>160027157311</v>
      </c>
      <c r="E46" s="51" t="s">
        <v>191</v>
      </c>
      <c r="F46" s="50" t="s">
        <v>192</v>
      </c>
      <c r="G46" s="51" t="s">
        <v>193</v>
      </c>
      <c r="H46" s="51" t="s">
        <v>107</v>
      </c>
      <c r="I46" s="52"/>
      <c r="J46" s="50" t="s">
        <v>40</v>
      </c>
      <c r="K46" s="51" t="s">
        <v>41</v>
      </c>
      <c r="L46" s="51" t="s">
        <v>194</v>
      </c>
      <c r="M46" s="53">
        <v>0</v>
      </c>
      <c r="N46" s="54">
        <v>33</v>
      </c>
      <c r="O46" s="54"/>
      <c r="P46" s="54"/>
      <c r="Q46" s="55">
        <v>33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154</v>
      </c>
      <c r="C47" s="49" t="s">
        <v>180</v>
      </c>
      <c r="D47" s="50">
        <v>160027703411</v>
      </c>
      <c r="E47" s="51" t="s">
        <v>195</v>
      </c>
      <c r="F47" s="50" t="s">
        <v>196</v>
      </c>
      <c r="G47" s="51" t="s">
        <v>197</v>
      </c>
      <c r="H47" s="51" t="s">
        <v>120</v>
      </c>
      <c r="I47" s="52"/>
      <c r="J47" s="50" t="s">
        <v>40</v>
      </c>
      <c r="K47" s="51" t="s">
        <v>41</v>
      </c>
      <c r="L47" s="51" t="s">
        <v>198</v>
      </c>
      <c r="M47" s="53">
        <v>0</v>
      </c>
      <c r="N47" s="54">
        <v>33</v>
      </c>
      <c r="O47" s="54"/>
      <c r="P47" s="54"/>
      <c r="Q47" s="55">
        <v>33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163</v>
      </c>
      <c r="C48" s="49" t="s">
        <v>199</v>
      </c>
      <c r="D48" s="50">
        <v>160027761011</v>
      </c>
      <c r="E48" s="51" t="s">
        <v>200</v>
      </c>
      <c r="F48" s="50" t="s">
        <v>45</v>
      </c>
      <c r="G48" s="51" t="s">
        <v>201</v>
      </c>
      <c r="H48" s="51" t="s">
        <v>202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>
        <v>33</v>
      </c>
      <c r="O48" s="54"/>
      <c r="P48" s="54"/>
      <c r="Q48" s="55">
        <v>33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163</v>
      </c>
      <c r="C49" s="49" t="s">
        <v>199</v>
      </c>
      <c r="D49" s="50">
        <v>160027752911</v>
      </c>
      <c r="E49" s="51" t="s">
        <v>203</v>
      </c>
      <c r="F49" s="50" t="s">
        <v>204</v>
      </c>
      <c r="G49" s="51" t="s">
        <v>205</v>
      </c>
      <c r="H49" s="51" t="s">
        <v>206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>
        <v>33</v>
      </c>
      <c r="O49" s="54"/>
      <c r="P49" s="54"/>
      <c r="Q49" s="55">
        <v>33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163</v>
      </c>
      <c r="C50" s="49" t="s">
        <v>199</v>
      </c>
      <c r="D50" s="50">
        <v>160027451711</v>
      </c>
      <c r="E50" s="51" t="s">
        <v>207</v>
      </c>
      <c r="F50" s="50" t="s">
        <v>208</v>
      </c>
      <c r="G50" s="51" t="s">
        <v>209</v>
      </c>
      <c r="H50" s="51" t="s">
        <v>78</v>
      </c>
      <c r="I50" s="52"/>
      <c r="J50" s="50" t="s">
        <v>40</v>
      </c>
      <c r="K50" s="51" t="s">
        <v>41</v>
      </c>
      <c r="L50" s="51" t="s">
        <v>62</v>
      </c>
      <c r="M50" s="53">
        <v>0</v>
      </c>
      <c r="N50" s="54">
        <v>33</v>
      </c>
      <c r="O50" s="54"/>
      <c r="P50" s="54"/>
      <c r="Q50" s="55">
        <v>33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163</v>
      </c>
      <c r="C51" s="49" t="s">
        <v>199</v>
      </c>
      <c r="D51" s="50">
        <v>160027851511</v>
      </c>
      <c r="E51" s="51" t="s">
        <v>210</v>
      </c>
      <c r="F51" s="50" t="s">
        <v>211</v>
      </c>
      <c r="G51" s="51" t="s">
        <v>212</v>
      </c>
      <c r="H51" s="51" t="s">
        <v>78</v>
      </c>
      <c r="I51" s="52"/>
      <c r="J51" s="50" t="s">
        <v>40</v>
      </c>
      <c r="K51" s="51" t="s">
        <v>41</v>
      </c>
      <c r="L51" s="51" t="s">
        <v>79</v>
      </c>
      <c r="M51" s="53">
        <v>0</v>
      </c>
      <c r="N51" s="54">
        <v>33</v>
      </c>
      <c r="O51" s="54"/>
      <c r="P51" s="54"/>
      <c r="Q51" s="55">
        <v>33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163</v>
      </c>
      <c r="C52" s="49" t="s">
        <v>213</v>
      </c>
      <c r="D52" s="50">
        <v>160027511111</v>
      </c>
      <c r="E52" s="51" t="s">
        <v>214</v>
      </c>
      <c r="F52" s="50" t="s">
        <v>215</v>
      </c>
      <c r="G52" s="51" t="s">
        <v>216</v>
      </c>
      <c r="H52" s="51" t="s">
        <v>120</v>
      </c>
      <c r="I52" s="52"/>
      <c r="J52" s="50" t="s">
        <v>40</v>
      </c>
      <c r="K52" s="51" t="s">
        <v>41</v>
      </c>
      <c r="L52" s="51" t="s">
        <v>217</v>
      </c>
      <c r="M52" s="53">
        <v>0</v>
      </c>
      <c r="N52" s="54">
        <v>33</v>
      </c>
      <c r="O52" s="54"/>
      <c r="P52" s="54"/>
      <c r="Q52" s="55">
        <v>33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163</v>
      </c>
      <c r="C53" s="49" t="s">
        <v>180</v>
      </c>
      <c r="D53" s="50">
        <v>160027730711</v>
      </c>
      <c r="E53" s="51" t="s">
        <v>218</v>
      </c>
      <c r="F53" s="50" t="s">
        <v>219</v>
      </c>
      <c r="G53" s="51" t="s">
        <v>220</v>
      </c>
      <c r="H53" s="51" t="s">
        <v>221</v>
      </c>
      <c r="I53" s="52"/>
      <c r="J53" s="50" t="s">
        <v>40</v>
      </c>
      <c r="K53" s="51" t="s">
        <v>41</v>
      </c>
      <c r="L53" s="51" t="s">
        <v>222</v>
      </c>
      <c r="M53" s="53">
        <v>0</v>
      </c>
      <c r="N53" s="54">
        <v>33</v>
      </c>
      <c r="O53" s="54"/>
      <c r="P53" s="54"/>
      <c r="Q53" s="55">
        <v>33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163</v>
      </c>
      <c r="C54" s="49" t="s">
        <v>199</v>
      </c>
      <c r="D54" s="50">
        <v>160027479711</v>
      </c>
      <c r="E54" s="51" t="s">
        <v>223</v>
      </c>
      <c r="F54" s="50" t="s">
        <v>224</v>
      </c>
      <c r="G54" s="51" t="s">
        <v>225</v>
      </c>
      <c r="H54" s="51" t="s">
        <v>120</v>
      </c>
      <c r="I54" s="52"/>
      <c r="J54" s="50" t="s">
        <v>40</v>
      </c>
      <c r="K54" s="51" t="s">
        <v>41</v>
      </c>
      <c r="L54" s="51" t="s">
        <v>217</v>
      </c>
      <c r="M54" s="53">
        <v>0</v>
      </c>
      <c r="N54" s="54">
        <v>33</v>
      </c>
      <c r="O54" s="54"/>
      <c r="P54" s="54"/>
      <c r="Q54" s="55">
        <v>33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163</v>
      </c>
      <c r="C55" s="49" t="s">
        <v>199</v>
      </c>
      <c r="D55" s="50">
        <v>160027328411</v>
      </c>
      <c r="E55" s="51" t="s">
        <v>226</v>
      </c>
      <c r="F55" s="50" t="s">
        <v>227</v>
      </c>
      <c r="G55" s="51" t="s">
        <v>228</v>
      </c>
      <c r="H55" s="51" t="s">
        <v>229</v>
      </c>
      <c r="I55" s="52"/>
      <c r="J55" s="50" t="s">
        <v>40</v>
      </c>
      <c r="K55" s="51" t="s">
        <v>41</v>
      </c>
      <c r="L55" s="51" t="s">
        <v>230</v>
      </c>
      <c r="M55" s="53">
        <v>0</v>
      </c>
      <c r="N55" s="54">
        <v>33</v>
      </c>
      <c r="O55" s="54"/>
      <c r="P55" s="54"/>
      <c r="Q55" s="55">
        <v>33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231</v>
      </c>
      <c r="C56" s="49" t="s">
        <v>213</v>
      </c>
      <c r="D56" s="50">
        <v>160027892311</v>
      </c>
      <c r="E56" s="51" t="s">
        <v>232</v>
      </c>
      <c r="F56" s="50" t="s">
        <v>233</v>
      </c>
      <c r="G56" s="51" t="s">
        <v>234</v>
      </c>
      <c r="H56" s="51" t="s">
        <v>83</v>
      </c>
      <c r="I56" s="52"/>
      <c r="J56" s="50" t="s">
        <v>40</v>
      </c>
      <c r="K56" s="51" t="s">
        <v>41</v>
      </c>
      <c r="L56" s="51" t="s">
        <v>217</v>
      </c>
      <c r="M56" s="53">
        <v>0</v>
      </c>
      <c r="N56" s="54">
        <v>33</v>
      </c>
      <c r="O56" s="54"/>
      <c r="P56" s="54"/>
      <c r="Q56" s="55">
        <v>33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180</v>
      </c>
      <c r="C57" s="49" t="s">
        <v>213</v>
      </c>
      <c r="D57" s="50">
        <v>160027959111</v>
      </c>
      <c r="E57" s="51" t="s">
        <v>235</v>
      </c>
      <c r="F57" s="50" t="s">
        <v>236</v>
      </c>
      <c r="G57" s="51" t="s">
        <v>237</v>
      </c>
      <c r="H57" s="51" t="s">
        <v>238</v>
      </c>
      <c r="I57" s="52"/>
      <c r="J57" s="50" t="s">
        <v>40</v>
      </c>
      <c r="K57" s="51" t="s">
        <v>41</v>
      </c>
      <c r="L57" s="51" t="s">
        <v>42</v>
      </c>
      <c r="M57" s="53">
        <v>0</v>
      </c>
      <c r="N57" s="54">
        <v>33</v>
      </c>
      <c r="O57" s="54"/>
      <c r="P57" s="54"/>
      <c r="Q57" s="55">
        <v>33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180</v>
      </c>
      <c r="C58" s="49" t="s">
        <v>213</v>
      </c>
      <c r="D58" s="50">
        <v>160027942211</v>
      </c>
      <c r="E58" s="51" t="s">
        <v>239</v>
      </c>
      <c r="F58" s="50" t="s">
        <v>240</v>
      </c>
      <c r="G58" s="51" t="s">
        <v>241</v>
      </c>
      <c r="H58" s="51" t="s">
        <v>206</v>
      </c>
      <c r="I58" s="52"/>
      <c r="J58" s="50" t="s">
        <v>40</v>
      </c>
      <c r="K58" s="51" t="s">
        <v>41</v>
      </c>
      <c r="L58" s="51" t="s">
        <v>41</v>
      </c>
      <c r="M58" s="53">
        <v>0</v>
      </c>
      <c r="N58" s="54">
        <v>33</v>
      </c>
      <c r="O58" s="54"/>
      <c r="P58" s="54"/>
      <c r="Q58" s="55">
        <v>33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180</v>
      </c>
      <c r="C59" s="49" t="s">
        <v>199</v>
      </c>
      <c r="D59" s="50">
        <v>160027152511</v>
      </c>
      <c r="E59" s="51" t="s">
        <v>242</v>
      </c>
      <c r="F59" s="50" t="s">
        <v>243</v>
      </c>
      <c r="G59" s="51" t="s">
        <v>244</v>
      </c>
      <c r="H59" s="51" t="s">
        <v>70</v>
      </c>
      <c r="I59" s="52"/>
      <c r="J59" s="50" t="s">
        <v>40</v>
      </c>
      <c r="K59" s="51" t="s">
        <v>41</v>
      </c>
      <c r="L59" s="51" t="s">
        <v>71</v>
      </c>
      <c r="M59" s="53">
        <v>0</v>
      </c>
      <c r="N59" s="54">
        <v>33</v>
      </c>
      <c r="O59" s="54"/>
      <c r="P59" s="54"/>
      <c r="Q59" s="55">
        <v>33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180</v>
      </c>
      <c r="C60" s="49" t="s">
        <v>245</v>
      </c>
      <c r="D60" s="50">
        <v>160027688711</v>
      </c>
      <c r="E60" s="51" t="s">
        <v>246</v>
      </c>
      <c r="F60" s="50" t="s">
        <v>247</v>
      </c>
      <c r="G60" s="51" t="s">
        <v>248</v>
      </c>
      <c r="H60" s="51" t="s">
        <v>249</v>
      </c>
      <c r="I60" s="52"/>
      <c r="J60" s="50" t="s">
        <v>40</v>
      </c>
      <c r="K60" s="51" t="s">
        <v>41</v>
      </c>
      <c r="L60" s="51" t="s">
        <v>250</v>
      </c>
      <c r="M60" s="53">
        <v>0</v>
      </c>
      <c r="N60" s="54">
        <v>33</v>
      </c>
      <c r="O60" s="54"/>
      <c r="P60" s="54"/>
      <c r="Q60" s="55">
        <v>33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199</v>
      </c>
      <c r="C61" s="49" t="s">
        <v>245</v>
      </c>
      <c r="D61" s="50">
        <v>160028175211</v>
      </c>
      <c r="E61" s="51" t="s">
        <v>251</v>
      </c>
      <c r="F61" s="50" t="s">
        <v>252</v>
      </c>
      <c r="G61" s="51" t="s">
        <v>253</v>
      </c>
      <c r="H61" s="51" t="s">
        <v>254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33</v>
      </c>
      <c r="O61" s="54"/>
      <c r="P61" s="54"/>
      <c r="Q61" s="55">
        <v>33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199</v>
      </c>
      <c r="C62" s="49" t="s">
        <v>245</v>
      </c>
      <c r="D62" s="50">
        <v>160028143911</v>
      </c>
      <c r="E62" s="51" t="s">
        <v>255</v>
      </c>
      <c r="F62" s="50" t="s">
        <v>256</v>
      </c>
      <c r="G62" s="51" t="s">
        <v>257</v>
      </c>
      <c r="H62" s="51" t="s">
        <v>158</v>
      </c>
      <c r="I62" s="52"/>
      <c r="J62" s="50" t="s">
        <v>40</v>
      </c>
      <c r="K62" s="51" t="s">
        <v>41</v>
      </c>
      <c r="L62" s="51" t="s">
        <v>42</v>
      </c>
      <c r="M62" s="53">
        <v>0</v>
      </c>
      <c r="N62" s="54">
        <v>33</v>
      </c>
      <c r="O62" s="54"/>
      <c r="P62" s="54"/>
      <c r="Q62" s="55">
        <v>33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199</v>
      </c>
      <c r="C63" s="49" t="s">
        <v>245</v>
      </c>
      <c r="D63" s="50">
        <v>160027435511</v>
      </c>
      <c r="E63" s="51" t="s">
        <v>258</v>
      </c>
      <c r="F63" s="50" t="s">
        <v>259</v>
      </c>
      <c r="G63" s="51" t="s">
        <v>260</v>
      </c>
      <c r="H63" s="51" t="s">
        <v>261</v>
      </c>
      <c r="I63" s="52"/>
      <c r="J63" s="50" t="s">
        <v>40</v>
      </c>
      <c r="K63" s="51" t="s">
        <v>41</v>
      </c>
      <c r="L63" s="51" t="s">
        <v>262</v>
      </c>
      <c r="M63" s="53">
        <v>0</v>
      </c>
      <c r="N63" s="54">
        <v>33</v>
      </c>
      <c r="O63" s="54"/>
      <c r="P63" s="54"/>
      <c r="Q63" s="55">
        <v>33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199</v>
      </c>
      <c r="C64" s="49" t="s">
        <v>263</v>
      </c>
      <c r="D64" s="50">
        <v>160028130411</v>
      </c>
      <c r="E64" s="51" t="s">
        <v>264</v>
      </c>
      <c r="F64" s="50" t="s">
        <v>265</v>
      </c>
      <c r="G64" s="51" t="s">
        <v>266</v>
      </c>
      <c r="H64" s="51" t="s">
        <v>267</v>
      </c>
      <c r="I64" s="52"/>
      <c r="J64" s="50" t="s">
        <v>40</v>
      </c>
      <c r="K64" s="51" t="s">
        <v>41</v>
      </c>
      <c r="L64" s="51" t="s">
        <v>268</v>
      </c>
      <c r="M64" s="53">
        <v>0</v>
      </c>
      <c r="N64" s="54">
        <v>33</v>
      </c>
      <c r="O64" s="54"/>
      <c r="P64" s="54"/>
      <c r="Q64" s="55">
        <v>33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213</v>
      </c>
      <c r="C65" s="49" t="s">
        <v>245</v>
      </c>
      <c r="D65" s="50">
        <v>160028158511</v>
      </c>
      <c r="E65" s="51" t="s">
        <v>269</v>
      </c>
      <c r="F65" s="50" t="s">
        <v>270</v>
      </c>
      <c r="G65" s="51" t="s">
        <v>271</v>
      </c>
      <c r="H65" s="51" t="s">
        <v>206</v>
      </c>
      <c r="I65" s="52"/>
      <c r="J65" s="50" t="s">
        <v>40</v>
      </c>
      <c r="K65" s="51" t="s">
        <v>41</v>
      </c>
      <c r="L65" s="51" t="s">
        <v>42</v>
      </c>
      <c r="M65" s="53">
        <v>0</v>
      </c>
      <c r="N65" s="54">
        <v>33</v>
      </c>
      <c r="O65" s="54"/>
      <c r="P65" s="54"/>
      <c r="Q65" s="55">
        <v>33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213</v>
      </c>
      <c r="C66" s="49" t="s">
        <v>245</v>
      </c>
      <c r="D66" s="50">
        <v>160028362811</v>
      </c>
      <c r="E66" s="51" t="s">
        <v>272</v>
      </c>
      <c r="F66" s="50" t="s">
        <v>273</v>
      </c>
      <c r="G66" s="51" t="s">
        <v>274</v>
      </c>
      <c r="H66" s="51" t="s">
        <v>267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33</v>
      </c>
      <c r="O66" s="54"/>
      <c r="P66" s="54"/>
      <c r="Q66" s="55">
        <v>33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213</v>
      </c>
      <c r="C67" s="49" t="s">
        <v>245</v>
      </c>
      <c r="D67" s="50">
        <v>160028364911</v>
      </c>
      <c r="E67" s="51" t="s">
        <v>275</v>
      </c>
      <c r="F67" s="50" t="s">
        <v>276</v>
      </c>
      <c r="G67" s="51" t="s">
        <v>277</v>
      </c>
      <c r="H67" s="51" t="s">
        <v>278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33</v>
      </c>
      <c r="O67" s="54"/>
      <c r="P67" s="54"/>
      <c r="Q67" s="55">
        <v>33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213</v>
      </c>
      <c r="C68" s="49" t="s">
        <v>245</v>
      </c>
      <c r="D68" s="50">
        <v>160028412111</v>
      </c>
      <c r="E68" s="51" t="s">
        <v>279</v>
      </c>
      <c r="F68" s="50" t="s">
        <v>280</v>
      </c>
      <c r="G68" s="51" t="s">
        <v>281</v>
      </c>
      <c r="H68" s="51" t="s">
        <v>47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33</v>
      </c>
      <c r="O68" s="54"/>
      <c r="P68" s="54"/>
      <c r="Q68" s="55">
        <v>33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213</v>
      </c>
      <c r="C69" s="49" t="s">
        <v>282</v>
      </c>
      <c r="D69" s="50">
        <v>160028243611</v>
      </c>
      <c r="E69" s="51" t="s">
        <v>283</v>
      </c>
      <c r="F69" s="50" t="s">
        <v>45</v>
      </c>
      <c r="G69" s="51" t="s">
        <v>284</v>
      </c>
      <c r="H69" s="51" t="s">
        <v>120</v>
      </c>
      <c r="I69" s="52"/>
      <c r="J69" s="50" t="s">
        <v>40</v>
      </c>
      <c r="K69" s="51" t="s">
        <v>41</v>
      </c>
      <c r="L69" s="51" t="s">
        <v>198</v>
      </c>
      <c r="M69" s="53">
        <v>0</v>
      </c>
      <c r="N69" s="54">
        <v>33</v>
      </c>
      <c r="O69" s="54"/>
      <c r="P69" s="54"/>
      <c r="Q69" s="55">
        <v>33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213</v>
      </c>
      <c r="C70" s="49" t="s">
        <v>285</v>
      </c>
      <c r="D70" s="50">
        <v>160028398011</v>
      </c>
      <c r="E70" s="51" t="s">
        <v>286</v>
      </c>
      <c r="F70" s="50" t="s">
        <v>287</v>
      </c>
      <c r="G70" s="51" t="s">
        <v>288</v>
      </c>
      <c r="H70" s="51" t="s">
        <v>120</v>
      </c>
      <c r="I70" s="52"/>
      <c r="J70" s="50" t="s">
        <v>40</v>
      </c>
      <c r="K70" s="51" t="s">
        <v>41</v>
      </c>
      <c r="L70" s="51" t="s">
        <v>289</v>
      </c>
      <c r="M70" s="53">
        <v>0</v>
      </c>
      <c r="N70" s="54">
        <v>33</v>
      </c>
      <c r="O70" s="54"/>
      <c r="P70" s="54"/>
      <c r="Q70" s="55">
        <v>33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213</v>
      </c>
      <c r="C71" s="49" t="s">
        <v>285</v>
      </c>
      <c r="D71" s="50">
        <v>1616439804996311</v>
      </c>
      <c r="E71" s="51" t="s">
        <v>290</v>
      </c>
      <c r="F71" s="50" t="s">
        <v>291</v>
      </c>
      <c r="G71" s="51" t="s">
        <v>292</v>
      </c>
      <c r="H71" s="51" t="s">
        <v>293</v>
      </c>
      <c r="I71" s="52"/>
      <c r="J71" s="50" t="s">
        <v>40</v>
      </c>
      <c r="K71" s="51" t="s">
        <v>41</v>
      </c>
      <c r="L71" s="51" t="s">
        <v>294</v>
      </c>
      <c r="M71" s="53">
        <v>0</v>
      </c>
      <c r="N71" s="54">
        <v>33</v>
      </c>
      <c r="O71" s="54"/>
      <c r="P71" s="54"/>
      <c r="Q71" s="55">
        <v>33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245</v>
      </c>
      <c r="C72" s="49" t="s">
        <v>263</v>
      </c>
      <c r="D72" s="50">
        <v>160028415711</v>
      </c>
      <c r="E72" s="51" t="s">
        <v>295</v>
      </c>
      <c r="F72" s="50" t="s">
        <v>296</v>
      </c>
      <c r="G72" s="51" t="s">
        <v>297</v>
      </c>
      <c r="H72" s="51" t="s">
        <v>298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33</v>
      </c>
      <c r="O72" s="54"/>
      <c r="P72" s="54"/>
      <c r="Q72" s="55">
        <v>33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245</v>
      </c>
      <c r="C73" s="49" t="s">
        <v>285</v>
      </c>
      <c r="D73" s="50">
        <v>160028462411</v>
      </c>
      <c r="E73" s="51" t="s">
        <v>299</v>
      </c>
      <c r="F73" s="50" t="s">
        <v>240</v>
      </c>
      <c r="G73" s="51" t="s">
        <v>300</v>
      </c>
      <c r="H73" s="51" t="s">
        <v>206</v>
      </c>
      <c r="I73" s="52"/>
      <c r="J73" s="50" t="s">
        <v>40</v>
      </c>
      <c r="K73" s="51" t="s">
        <v>41</v>
      </c>
      <c r="L73" s="51" t="s">
        <v>41</v>
      </c>
      <c r="M73" s="53">
        <v>0</v>
      </c>
      <c r="N73" s="54">
        <v>33</v>
      </c>
      <c r="O73" s="54"/>
      <c r="P73" s="54"/>
      <c r="Q73" s="55">
        <v>33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245</v>
      </c>
      <c r="C74" s="49" t="s">
        <v>282</v>
      </c>
      <c r="D74" s="50">
        <v>160028473411</v>
      </c>
      <c r="E74" s="51" t="s">
        <v>301</v>
      </c>
      <c r="F74" s="50" t="s">
        <v>302</v>
      </c>
      <c r="G74" s="51" t="s">
        <v>303</v>
      </c>
      <c r="H74" s="51" t="s">
        <v>206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33</v>
      </c>
      <c r="O74" s="54"/>
      <c r="P74" s="54"/>
      <c r="Q74" s="55">
        <v>33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245</v>
      </c>
      <c r="C75" s="49" t="s">
        <v>282</v>
      </c>
      <c r="D75" s="50">
        <v>84940</v>
      </c>
      <c r="E75" s="51" t="s">
        <v>304</v>
      </c>
      <c r="F75" s="50" t="s">
        <v>305</v>
      </c>
      <c r="G75" s="51" t="s">
        <v>306</v>
      </c>
      <c r="H75" s="51" t="s">
        <v>307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/>
      <c r="O75" s="54"/>
      <c r="P75" s="54"/>
      <c r="Q75" s="55">
        <v>0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245</v>
      </c>
      <c r="C76" s="49" t="s">
        <v>282</v>
      </c>
      <c r="D76" s="50">
        <v>160028528511</v>
      </c>
      <c r="E76" s="51" t="s">
        <v>308</v>
      </c>
      <c r="F76" s="50" t="s">
        <v>309</v>
      </c>
      <c r="G76" s="51" t="s">
        <v>310</v>
      </c>
      <c r="H76" s="51" t="s">
        <v>120</v>
      </c>
      <c r="I76" s="52"/>
      <c r="J76" s="50" t="s">
        <v>40</v>
      </c>
      <c r="K76" s="51" t="s">
        <v>41</v>
      </c>
      <c r="L76" s="51" t="s">
        <v>198</v>
      </c>
      <c r="M76" s="53">
        <v>0</v>
      </c>
      <c r="N76" s="54">
        <v>33</v>
      </c>
      <c r="O76" s="54"/>
      <c r="P76" s="54"/>
      <c r="Q76" s="55">
        <v>33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245</v>
      </c>
      <c r="C77" s="49" t="s">
        <v>285</v>
      </c>
      <c r="D77" s="50">
        <v>160028496611</v>
      </c>
      <c r="E77" s="51" t="s">
        <v>311</v>
      </c>
      <c r="F77" s="50" t="s">
        <v>312</v>
      </c>
      <c r="G77" s="51" t="s">
        <v>313</v>
      </c>
      <c r="H77" s="51" t="s">
        <v>314</v>
      </c>
      <c r="I77" s="52"/>
      <c r="J77" s="50" t="s">
        <v>40</v>
      </c>
      <c r="K77" s="51" t="s">
        <v>41</v>
      </c>
      <c r="L77" s="51" t="s">
        <v>315</v>
      </c>
      <c r="M77" s="53">
        <v>0</v>
      </c>
      <c r="N77" s="54">
        <v>33</v>
      </c>
      <c r="O77" s="54"/>
      <c r="P77" s="54"/>
      <c r="Q77" s="55">
        <v>33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263</v>
      </c>
      <c r="C78" s="49" t="s">
        <v>316</v>
      </c>
      <c r="D78" s="50">
        <v>160028812511</v>
      </c>
      <c r="E78" s="51" t="s">
        <v>317</v>
      </c>
      <c r="F78" s="50" t="s">
        <v>318</v>
      </c>
      <c r="G78" s="51" t="s">
        <v>319</v>
      </c>
      <c r="H78" s="51" t="s">
        <v>320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33</v>
      </c>
      <c r="O78" s="54"/>
      <c r="P78" s="54"/>
      <c r="Q78" s="55">
        <v>33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263</v>
      </c>
      <c r="C79" s="49" t="s">
        <v>316</v>
      </c>
      <c r="D79" s="50">
        <v>160028752211</v>
      </c>
      <c r="E79" s="51" t="s">
        <v>321</v>
      </c>
      <c r="F79" s="50" t="s">
        <v>265</v>
      </c>
      <c r="G79" s="51" t="s">
        <v>322</v>
      </c>
      <c r="H79" s="51" t="s">
        <v>323</v>
      </c>
      <c r="I79" s="52"/>
      <c r="J79" s="50" t="s">
        <v>40</v>
      </c>
      <c r="K79" s="51" t="s">
        <v>41</v>
      </c>
      <c r="L79" s="51" t="s">
        <v>42</v>
      </c>
      <c r="M79" s="53">
        <v>0</v>
      </c>
      <c r="N79" s="54">
        <v>33</v>
      </c>
      <c r="O79" s="54"/>
      <c r="P79" s="54"/>
      <c r="Q79" s="55">
        <v>33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263</v>
      </c>
      <c r="C80" s="49" t="s">
        <v>316</v>
      </c>
      <c r="D80" s="50">
        <v>160027915212</v>
      </c>
      <c r="E80" s="51" t="s">
        <v>232</v>
      </c>
      <c r="F80" s="50" t="s">
        <v>240</v>
      </c>
      <c r="G80" s="51" t="s">
        <v>324</v>
      </c>
      <c r="H80" s="51" t="s">
        <v>83</v>
      </c>
      <c r="I80" s="52"/>
      <c r="J80" s="50" t="s">
        <v>40</v>
      </c>
      <c r="K80" s="51" t="s">
        <v>41</v>
      </c>
      <c r="L80" s="51" t="s">
        <v>217</v>
      </c>
      <c r="M80" s="53">
        <v>0</v>
      </c>
      <c r="N80" s="54">
        <v>33</v>
      </c>
      <c r="O80" s="54"/>
      <c r="P80" s="54"/>
      <c r="Q80" s="55">
        <v>33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263</v>
      </c>
      <c r="C81" s="49" t="s">
        <v>316</v>
      </c>
      <c r="D81" s="50">
        <v>160028465811</v>
      </c>
      <c r="E81" s="51" t="s">
        <v>325</v>
      </c>
      <c r="F81" s="50" t="s">
        <v>326</v>
      </c>
      <c r="G81" s="51" t="s">
        <v>327</v>
      </c>
      <c r="H81" s="51" t="s">
        <v>120</v>
      </c>
      <c r="I81" s="52"/>
      <c r="J81" s="50" t="s">
        <v>40</v>
      </c>
      <c r="K81" s="51" t="s">
        <v>41</v>
      </c>
      <c r="L81" s="51" t="s">
        <v>328</v>
      </c>
      <c r="M81" s="53">
        <v>0</v>
      </c>
      <c r="N81" s="54">
        <v>33</v>
      </c>
      <c r="O81" s="54"/>
      <c r="P81" s="54"/>
      <c r="Q81" s="55">
        <v>33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263</v>
      </c>
      <c r="C82" s="49" t="s">
        <v>316</v>
      </c>
      <c r="D82" s="50">
        <v>160028241012</v>
      </c>
      <c r="E82" s="51" t="s">
        <v>329</v>
      </c>
      <c r="F82" s="50" t="s">
        <v>330</v>
      </c>
      <c r="G82" s="51" t="s">
        <v>331</v>
      </c>
      <c r="H82" s="51" t="s">
        <v>120</v>
      </c>
      <c r="I82" s="52"/>
      <c r="J82" s="50" t="s">
        <v>40</v>
      </c>
      <c r="K82" s="51" t="s">
        <v>41</v>
      </c>
      <c r="L82" s="51" t="s">
        <v>328</v>
      </c>
      <c r="M82" s="53">
        <v>0</v>
      </c>
      <c r="N82" s="54">
        <v>33</v>
      </c>
      <c r="O82" s="54"/>
      <c r="P82" s="54"/>
      <c r="Q82" s="55">
        <v>33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263</v>
      </c>
      <c r="C83" s="49" t="s">
        <v>332</v>
      </c>
      <c r="D83" s="50">
        <v>160028552511</v>
      </c>
      <c r="E83" s="51" t="s">
        <v>333</v>
      </c>
      <c r="F83" s="50" t="s">
        <v>334</v>
      </c>
      <c r="G83" s="51" t="s">
        <v>335</v>
      </c>
      <c r="H83" s="51" t="s">
        <v>120</v>
      </c>
      <c r="I83" s="52"/>
      <c r="J83" s="50" t="s">
        <v>40</v>
      </c>
      <c r="K83" s="51" t="s">
        <v>41</v>
      </c>
      <c r="L83" s="51" t="s">
        <v>145</v>
      </c>
      <c r="M83" s="53">
        <v>0</v>
      </c>
      <c r="N83" s="54">
        <v>33</v>
      </c>
      <c r="O83" s="54"/>
      <c r="P83" s="54"/>
      <c r="Q83" s="55">
        <v>33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282</v>
      </c>
      <c r="C84" s="49" t="s">
        <v>316</v>
      </c>
      <c r="D84" s="50">
        <v>160028785511</v>
      </c>
      <c r="E84" s="51" t="s">
        <v>336</v>
      </c>
      <c r="F84" s="50" t="s">
        <v>337</v>
      </c>
      <c r="G84" s="51" t="s">
        <v>338</v>
      </c>
      <c r="H84" s="51" t="s">
        <v>339</v>
      </c>
      <c r="I84" s="52"/>
      <c r="J84" s="50" t="s">
        <v>40</v>
      </c>
      <c r="K84" s="51" t="s">
        <v>41</v>
      </c>
      <c r="L84" s="51" t="s">
        <v>62</v>
      </c>
      <c r="M84" s="53">
        <v>0</v>
      </c>
      <c r="N84" s="54">
        <v>33</v>
      </c>
      <c r="O84" s="54"/>
      <c r="P84" s="54"/>
      <c r="Q84" s="55">
        <v>33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282</v>
      </c>
      <c r="C85" s="49" t="s">
        <v>316</v>
      </c>
      <c r="D85" s="50">
        <v>160028908611</v>
      </c>
      <c r="E85" s="51" t="s">
        <v>340</v>
      </c>
      <c r="F85" s="50" t="s">
        <v>341</v>
      </c>
      <c r="G85" s="51" t="s">
        <v>342</v>
      </c>
      <c r="H85" s="51" t="s">
        <v>323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33</v>
      </c>
      <c r="O85" s="54"/>
      <c r="P85" s="54"/>
      <c r="Q85" s="55">
        <v>33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282</v>
      </c>
      <c r="C86" s="49" t="s">
        <v>332</v>
      </c>
      <c r="D86" s="50">
        <v>160028591711</v>
      </c>
      <c r="E86" s="51" t="s">
        <v>343</v>
      </c>
      <c r="F86" s="50" t="s">
        <v>344</v>
      </c>
      <c r="G86" s="51" t="s">
        <v>345</v>
      </c>
      <c r="H86" s="51" t="s">
        <v>107</v>
      </c>
      <c r="I86" s="52"/>
      <c r="J86" s="50" t="s">
        <v>40</v>
      </c>
      <c r="K86" s="51" t="s">
        <v>41</v>
      </c>
      <c r="L86" s="51" t="s">
        <v>194</v>
      </c>
      <c r="M86" s="53">
        <v>0</v>
      </c>
      <c r="N86" s="54">
        <v>33</v>
      </c>
      <c r="O86" s="54"/>
      <c r="P86" s="54"/>
      <c r="Q86" s="55">
        <v>33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285</v>
      </c>
      <c r="C87" s="49" t="s">
        <v>332</v>
      </c>
      <c r="D87" s="50">
        <v>160028977911</v>
      </c>
      <c r="E87" s="51" t="s">
        <v>346</v>
      </c>
      <c r="F87" s="50" t="s">
        <v>347</v>
      </c>
      <c r="G87" s="51" t="s">
        <v>348</v>
      </c>
      <c r="H87" s="51" t="s">
        <v>206</v>
      </c>
      <c r="I87" s="52"/>
      <c r="J87" s="50" t="s">
        <v>40</v>
      </c>
      <c r="K87" s="51" t="s">
        <v>41</v>
      </c>
      <c r="L87" s="51" t="s">
        <v>42</v>
      </c>
      <c r="M87" s="53">
        <v>0</v>
      </c>
      <c r="N87" s="54">
        <v>33</v>
      </c>
      <c r="O87" s="54"/>
      <c r="P87" s="54"/>
      <c r="Q87" s="55">
        <v>33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285</v>
      </c>
      <c r="C88" s="49" t="s">
        <v>332</v>
      </c>
      <c r="D88" s="50">
        <v>160029051711</v>
      </c>
      <c r="E88" s="51" t="s">
        <v>349</v>
      </c>
      <c r="F88" s="50" t="s">
        <v>350</v>
      </c>
      <c r="G88" s="51" t="s">
        <v>351</v>
      </c>
      <c r="H88" s="51" t="s">
        <v>352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33</v>
      </c>
      <c r="O88" s="54"/>
      <c r="P88" s="54"/>
      <c r="Q88" s="55">
        <v>33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285</v>
      </c>
      <c r="C89" s="49" t="s">
        <v>332</v>
      </c>
      <c r="D89" s="50">
        <v>160028999311</v>
      </c>
      <c r="E89" s="51" t="s">
        <v>353</v>
      </c>
      <c r="F89" s="50" t="s">
        <v>354</v>
      </c>
      <c r="G89" s="51" t="s">
        <v>355</v>
      </c>
      <c r="H89" s="51" t="s">
        <v>206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33</v>
      </c>
      <c r="O89" s="54"/>
      <c r="P89" s="54"/>
      <c r="Q89" s="55">
        <v>33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285</v>
      </c>
      <c r="C90" s="49" t="s">
        <v>332</v>
      </c>
      <c r="D90" s="50">
        <v>160028939011</v>
      </c>
      <c r="E90" s="51" t="s">
        <v>356</v>
      </c>
      <c r="F90" s="50" t="s">
        <v>357</v>
      </c>
      <c r="G90" s="51" t="s">
        <v>358</v>
      </c>
      <c r="H90" s="51" t="s">
        <v>359</v>
      </c>
      <c r="I90" s="52"/>
      <c r="J90" s="50" t="s">
        <v>40</v>
      </c>
      <c r="K90" s="51" t="s">
        <v>41</v>
      </c>
      <c r="L90" s="51" t="s">
        <v>52</v>
      </c>
      <c r="M90" s="53">
        <v>0</v>
      </c>
      <c r="N90" s="54">
        <v>33</v>
      </c>
      <c r="O90" s="54"/>
      <c r="P90" s="54"/>
      <c r="Q90" s="55">
        <v>33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285</v>
      </c>
      <c r="C91" s="49" t="s">
        <v>360</v>
      </c>
      <c r="D91" s="50">
        <v>160028859511</v>
      </c>
      <c r="E91" s="51" t="s">
        <v>361</v>
      </c>
      <c r="F91" s="50" t="s">
        <v>362</v>
      </c>
      <c r="G91" s="51" t="s">
        <v>363</v>
      </c>
      <c r="H91" s="51" t="s">
        <v>56</v>
      </c>
      <c r="I91" s="52"/>
      <c r="J91" s="50" t="s">
        <v>40</v>
      </c>
      <c r="K91" s="51" t="s">
        <v>41</v>
      </c>
      <c r="L91" s="51" t="s">
        <v>364</v>
      </c>
      <c r="M91" s="53">
        <v>0</v>
      </c>
      <c r="N91" s="54">
        <v>33</v>
      </c>
      <c r="O91" s="54"/>
      <c r="P91" s="54"/>
      <c r="Q91" s="55">
        <v>33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285</v>
      </c>
      <c r="C92" s="49" t="s">
        <v>365</v>
      </c>
      <c r="D92" s="50">
        <v>160028940211</v>
      </c>
      <c r="E92" s="51" t="s">
        <v>366</v>
      </c>
      <c r="F92" s="50" t="s">
        <v>367</v>
      </c>
      <c r="G92" s="51" t="s">
        <v>368</v>
      </c>
      <c r="H92" s="51" t="s">
        <v>83</v>
      </c>
      <c r="I92" s="52"/>
      <c r="J92" s="50" t="s">
        <v>40</v>
      </c>
      <c r="K92" s="51" t="s">
        <v>41</v>
      </c>
      <c r="L92" s="51" t="s">
        <v>84</v>
      </c>
      <c r="M92" s="53">
        <v>0</v>
      </c>
      <c r="N92" s="54">
        <v>33</v>
      </c>
      <c r="O92" s="54"/>
      <c r="P92" s="54"/>
      <c r="Q92" s="55">
        <v>33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316</v>
      </c>
      <c r="C93" s="49" t="s">
        <v>360</v>
      </c>
      <c r="D93" s="50">
        <v>160028806711</v>
      </c>
      <c r="E93" s="51" t="s">
        <v>369</v>
      </c>
      <c r="F93" s="50" t="s">
        <v>370</v>
      </c>
      <c r="G93" s="51" t="s">
        <v>371</v>
      </c>
      <c r="H93" s="51" t="s">
        <v>352</v>
      </c>
      <c r="I93" s="52"/>
      <c r="J93" s="50" t="s">
        <v>40</v>
      </c>
      <c r="K93" s="51" t="s">
        <v>41</v>
      </c>
      <c r="L93" s="51" t="s">
        <v>42</v>
      </c>
      <c r="M93" s="53">
        <v>0</v>
      </c>
      <c r="N93" s="54">
        <v>33</v>
      </c>
      <c r="O93" s="54"/>
      <c r="P93" s="54"/>
      <c r="Q93" s="55">
        <v>33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316</v>
      </c>
      <c r="C94" s="49" t="s">
        <v>360</v>
      </c>
      <c r="D94" s="50">
        <v>160029068411</v>
      </c>
      <c r="E94" s="51" t="s">
        <v>372</v>
      </c>
      <c r="F94" s="50" t="s">
        <v>373</v>
      </c>
      <c r="G94" s="51" t="s">
        <v>374</v>
      </c>
      <c r="H94" s="51" t="s">
        <v>375</v>
      </c>
      <c r="I94" s="52"/>
      <c r="J94" s="50" t="s">
        <v>40</v>
      </c>
      <c r="K94" s="51" t="s">
        <v>41</v>
      </c>
      <c r="L94" s="51" t="s">
        <v>52</v>
      </c>
      <c r="M94" s="53">
        <v>0</v>
      </c>
      <c r="N94" s="54">
        <v>33</v>
      </c>
      <c r="O94" s="54"/>
      <c r="P94" s="54"/>
      <c r="Q94" s="55">
        <v>33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316</v>
      </c>
      <c r="C95" s="49" t="s">
        <v>360</v>
      </c>
      <c r="D95" s="50">
        <v>160029100511</v>
      </c>
      <c r="E95" s="51" t="s">
        <v>376</v>
      </c>
      <c r="F95" s="50" t="s">
        <v>357</v>
      </c>
      <c r="G95" s="51" t="s">
        <v>377</v>
      </c>
      <c r="H95" s="51" t="s">
        <v>78</v>
      </c>
      <c r="I95" s="52"/>
      <c r="J95" s="50" t="s">
        <v>40</v>
      </c>
      <c r="K95" s="51" t="s">
        <v>41</v>
      </c>
      <c r="L95" s="51" t="s">
        <v>378</v>
      </c>
      <c r="M95" s="53">
        <v>0</v>
      </c>
      <c r="N95" s="54">
        <v>33</v>
      </c>
      <c r="O95" s="54"/>
      <c r="P95" s="54"/>
      <c r="Q95" s="55">
        <v>33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316</v>
      </c>
      <c r="C96" s="49" t="s">
        <v>360</v>
      </c>
      <c r="D96" s="50">
        <v>160028907411</v>
      </c>
      <c r="E96" s="51" t="s">
        <v>379</v>
      </c>
      <c r="F96" s="50" t="s">
        <v>380</v>
      </c>
      <c r="G96" s="51" t="s">
        <v>381</v>
      </c>
      <c r="H96" s="51" t="s">
        <v>382</v>
      </c>
      <c r="I96" s="52"/>
      <c r="J96" s="50" t="s">
        <v>40</v>
      </c>
      <c r="K96" s="51" t="s">
        <v>41</v>
      </c>
      <c r="L96" s="51" t="s">
        <v>383</v>
      </c>
      <c r="M96" s="53">
        <v>0</v>
      </c>
      <c r="N96" s="54">
        <v>33</v>
      </c>
      <c r="O96" s="54"/>
      <c r="P96" s="54"/>
      <c r="Q96" s="55">
        <v>33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316</v>
      </c>
      <c r="C97" s="49" t="s">
        <v>365</v>
      </c>
      <c r="D97" s="50">
        <v>160028877311</v>
      </c>
      <c r="E97" s="51" t="s">
        <v>159</v>
      </c>
      <c r="F97" s="50" t="s">
        <v>160</v>
      </c>
      <c r="G97" s="51" t="s">
        <v>161</v>
      </c>
      <c r="H97" s="51" t="s">
        <v>162</v>
      </c>
      <c r="I97" s="52"/>
      <c r="J97" s="50" t="s">
        <v>40</v>
      </c>
      <c r="K97" s="51" t="s">
        <v>41</v>
      </c>
      <c r="L97" s="51" t="s">
        <v>102</v>
      </c>
      <c r="M97" s="53">
        <v>0</v>
      </c>
      <c r="N97" s="54">
        <v>33</v>
      </c>
      <c r="O97" s="54"/>
      <c r="P97" s="54"/>
      <c r="Q97" s="55">
        <v>33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316</v>
      </c>
      <c r="C98" s="49" t="s">
        <v>384</v>
      </c>
      <c r="D98" s="50">
        <v>160029205411</v>
      </c>
      <c r="E98" s="51" t="s">
        <v>385</v>
      </c>
      <c r="F98" s="50" t="s">
        <v>386</v>
      </c>
      <c r="G98" s="51" t="s">
        <v>387</v>
      </c>
      <c r="H98" s="51" t="s">
        <v>388</v>
      </c>
      <c r="I98" s="52"/>
      <c r="J98" s="50" t="s">
        <v>40</v>
      </c>
      <c r="K98" s="51" t="s">
        <v>41</v>
      </c>
      <c r="L98" s="51" t="s">
        <v>389</v>
      </c>
      <c r="M98" s="53">
        <v>0</v>
      </c>
      <c r="N98" s="54">
        <v>33</v>
      </c>
      <c r="O98" s="54"/>
      <c r="P98" s="54"/>
      <c r="Q98" s="55">
        <v>33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316</v>
      </c>
      <c r="C99" s="49" t="s">
        <v>384</v>
      </c>
      <c r="D99" s="50">
        <v>160030226911</v>
      </c>
      <c r="E99" s="51" t="s">
        <v>390</v>
      </c>
      <c r="F99" s="50" t="s">
        <v>240</v>
      </c>
      <c r="G99" s="51" t="s">
        <v>391</v>
      </c>
      <c r="H99" s="51" t="s">
        <v>120</v>
      </c>
      <c r="I99" s="52"/>
      <c r="J99" s="50" t="s">
        <v>40</v>
      </c>
      <c r="K99" s="51" t="s">
        <v>41</v>
      </c>
      <c r="L99" s="51" t="s">
        <v>217</v>
      </c>
      <c r="M99" s="53">
        <v>0</v>
      </c>
      <c r="N99" s="54">
        <v>33</v>
      </c>
      <c r="O99" s="54"/>
      <c r="P99" s="54"/>
      <c r="Q99" s="55">
        <v>33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332</v>
      </c>
      <c r="C100" s="49" t="s">
        <v>365</v>
      </c>
      <c r="D100" s="50">
        <v>160030040311</v>
      </c>
      <c r="E100" s="51" t="s">
        <v>392</v>
      </c>
      <c r="F100" s="50" t="s">
        <v>393</v>
      </c>
      <c r="G100" s="51" t="s">
        <v>394</v>
      </c>
      <c r="H100" s="51" t="s">
        <v>323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33</v>
      </c>
      <c r="O100" s="54"/>
      <c r="P100" s="54"/>
      <c r="Q100" s="55">
        <v>33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332</v>
      </c>
      <c r="C101" s="49" t="s">
        <v>365</v>
      </c>
      <c r="D101" s="50">
        <v>160028050911</v>
      </c>
      <c r="E101" s="51" t="s">
        <v>395</v>
      </c>
      <c r="F101" s="50" t="s">
        <v>396</v>
      </c>
      <c r="G101" s="51" t="s">
        <v>397</v>
      </c>
      <c r="H101" s="51" t="s">
        <v>293</v>
      </c>
      <c r="I101" s="52"/>
      <c r="J101" s="50" t="s">
        <v>40</v>
      </c>
      <c r="K101" s="51" t="s">
        <v>41</v>
      </c>
      <c r="L101" s="51" t="s">
        <v>230</v>
      </c>
      <c r="M101" s="53">
        <v>0</v>
      </c>
      <c r="N101" s="54">
        <v>33</v>
      </c>
      <c r="O101" s="54"/>
      <c r="P101" s="54"/>
      <c r="Q101" s="55">
        <v>33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332</v>
      </c>
      <c r="C102" s="49" t="s">
        <v>398</v>
      </c>
      <c r="D102" s="50">
        <v>160029154011</v>
      </c>
      <c r="E102" s="51" t="s">
        <v>399</v>
      </c>
      <c r="F102" s="50" t="s">
        <v>400</v>
      </c>
      <c r="G102" s="51" t="s">
        <v>401</v>
      </c>
      <c r="H102" s="51" t="s">
        <v>278</v>
      </c>
      <c r="I102" s="52"/>
      <c r="J102" s="50" t="s">
        <v>40</v>
      </c>
      <c r="K102" s="51" t="s">
        <v>41</v>
      </c>
      <c r="L102" s="51" t="s">
        <v>402</v>
      </c>
      <c r="M102" s="53">
        <v>0</v>
      </c>
      <c r="N102" s="54">
        <v>33</v>
      </c>
      <c r="O102" s="54"/>
      <c r="P102" s="54"/>
      <c r="Q102" s="55">
        <v>33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360</v>
      </c>
      <c r="C103" s="49" t="s">
        <v>398</v>
      </c>
      <c r="D103" s="50">
        <v>160029095411</v>
      </c>
      <c r="E103" s="51" t="s">
        <v>403</v>
      </c>
      <c r="F103" s="50" t="s">
        <v>404</v>
      </c>
      <c r="G103" s="51" t="s">
        <v>405</v>
      </c>
      <c r="H103" s="51" t="s">
        <v>406</v>
      </c>
      <c r="I103" s="52"/>
      <c r="J103" s="50" t="s">
        <v>40</v>
      </c>
      <c r="K103" s="51" t="s">
        <v>41</v>
      </c>
      <c r="L103" s="51" t="s">
        <v>378</v>
      </c>
      <c r="M103" s="53">
        <v>0</v>
      </c>
      <c r="N103" s="54">
        <v>33</v>
      </c>
      <c r="O103" s="54"/>
      <c r="P103" s="54"/>
      <c r="Q103" s="55">
        <v>33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360</v>
      </c>
      <c r="C104" s="49" t="s">
        <v>365</v>
      </c>
      <c r="D104" s="50">
        <v>160030189811</v>
      </c>
      <c r="E104" s="51" t="s">
        <v>407</v>
      </c>
      <c r="F104" s="50" t="s">
        <v>408</v>
      </c>
      <c r="G104" s="51" t="s">
        <v>409</v>
      </c>
      <c r="H104" s="51" t="s">
        <v>78</v>
      </c>
      <c r="I104" s="52"/>
      <c r="J104" s="50" t="s">
        <v>40</v>
      </c>
      <c r="K104" s="51" t="s">
        <v>41</v>
      </c>
      <c r="L104" s="51" t="s">
        <v>79</v>
      </c>
      <c r="M104" s="53">
        <v>0</v>
      </c>
      <c r="N104" s="54">
        <v>33</v>
      </c>
      <c r="O104" s="54"/>
      <c r="P104" s="54"/>
      <c r="Q104" s="55">
        <v>33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360</v>
      </c>
      <c r="C105" s="49" t="s">
        <v>384</v>
      </c>
      <c r="D105" s="50">
        <v>160030143111</v>
      </c>
      <c r="E105" s="51" t="s">
        <v>410</v>
      </c>
      <c r="F105" s="50" t="s">
        <v>76</v>
      </c>
      <c r="G105" s="51" t="s">
        <v>411</v>
      </c>
      <c r="H105" s="51" t="s">
        <v>412</v>
      </c>
      <c r="I105" s="52"/>
      <c r="J105" s="50" t="s">
        <v>40</v>
      </c>
      <c r="K105" s="51" t="s">
        <v>41</v>
      </c>
      <c r="L105" s="51" t="s">
        <v>42</v>
      </c>
      <c r="M105" s="53">
        <v>0</v>
      </c>
      <c r="N105" s="54">
        <v>33</v>
      </c>
      <c r="O105" s="54"/>
      <c r="P105" s="54"/>
      <c r="Q105" s="55">
        <v>33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360</v>
      </c>
      <c r="C106" s="49" t="s">
        <v>398</v>
      </c>
      <c r="D106" s="50">
        <v>160029263611</v>
      </c>
      <c r="E106" s="51" t="s">
        <v>413</v>
      </c>
      <c r="F106" s="50" t="s">
        <v>414</v>
      </c>
      <c r="G106" s="51" t="s">
        <v>415</v>
      </c>
      <c r="H106" s="51" t="s">
        <v>416</v>
      </c>
      <c r="I106" s="52"/>
      <c r="J106" s="50" t="s">
        <v>40</v>
      </c>
      <c r="K106" s="51" t="s">
        <v>41</v>
      </c>
      <c r="L106" s="51" t="s">
        <v>417</v>
      </c>
      <c r="M106" s="53">
        <v>0</v>
      </c>
      <c r="N106" s="54">
        <v>33</v>
      </c>
      <c r="O106" s="54"/>
      <c r="P106" s="54"/>
      <c r="Q106" s="55">
        <v>33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360</v>
      </c>
      <c r="C107" s="49" t="s">
        <v>418</v>
      </c>
      <c r="D107" s="50">
        <v>160030055711</v>
      </c>
      <c r="E107" s="51" t="s">
        <v>419</v>
      </c>
      <c r="F107" s="50" t="s">
        <v>420</v>
      </c>
      <c r="G107" s="51" t="s">
        <v>421</v>
      </c>
      <c r="H107" s="51" t="s">
        <v>70</v>
      </c>
      <c r="I107" s="52"/>
      <c r="J107" s="50" t="s">
        <v>40</v>
      </c>
      <c r="K107" s="51" t="s">
        <v>41</v>
      </c>
      <c r="L107" s="51" t="s">
        <v>422</v>
      </c>
      <c r="M107" s="53">
        <v>0</v>
      </c>
      <c r="N107" s="54">
        <v>33</v>
      </c>
      <c r="O107" s="54"/>
      <c r="P107" s="54"/>
      <c r="Q107" s="55">
        <v>33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360</v>
      </c>
      <c r="C108" s="49" t="s">
        <v>418</v>
      </c>
      <c r="D108" s="50">
        <v>160029214611</v>
      </c>
      <c r="E108" s="51" t="s">
        <v>423</v>
      </c>
      <c r="F108" s="50" t="s">
        <v>424</v>
      </c>
      <c r="G108" s="51" t="s">
        <v>425</v>
      </c>
      <c r="H108" s="51" t="s">
        <v>120</v>
      </c>
      <c r="I108" s="52"/>
      <c r="J108" s="50" t="s">
        <v>40</v>
      </c>
      <c r="K108" s="51" t="s">
        <v>41</v>
      </c>
      <c r="L108" s="51" t="s">
        <v>426</v>
      </c>
      <c r="M108" s="53">
        <v>0</v>
      </c>
      <c r="N108" s="54">
        <v>33</v>
      </c>
      <c r="O108" s="54"/>
      <c r="P108" s="54"/>
      <c r="Q108" s="55">
        <v>33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365</v>
      </c>
      <c r="C109" s="49" t="s">
        <v>418</v>
      </c>
      <c r="D109" s="50">
        <v>160030180011</v>
      </c>
      <c r="E109" s="51" t="s">
        <v>427</v>
      </c>
      <c r="F109" s="50" t="s">
        <v>341</v>
      </c>
      <c r="G109" s="51" t="s">
        <v>428</v>
      </c>
      <c r="H109" s="51" t="s">
        <v>429</v>
      </c>
      <c r="I109" s="52"/>
      <c r="J109" s="50" t="s">
        <v>40</v>
      </c>
      <c r="K109" s="51" t="s">
        <v>41</v>
      </c>
      <c r="L109" s="51" t="s">
        <v>42</v>
      </c>
      <c r="M109" s="53">
        <v>0</v>
      </c>
      <c r="N109" s="54">
        <v>33</v>
      </c>
      <c r="O109" s="54"/>
      <c r="P109" s="54"/>
      <c r="Q109" s="55">
        <v>33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365</v>
      </c>
      <c r="C110" s="49" t="s">
        <v>398</v>
      </c>
      <c r="D110" s="50">
        <v>160030137311</v>
      </c>
      <c r="E110" s="51" t="s">
        <v>430</v>
      </c>
      <c r="F110" s="50" t="s">
        <v>118</v>
      </c>
      <c r="G110" s="51" t="s">
        <v>431</v>
      </c>
      <c r="H110" s="51" t="s">
        <v>202</v>
      </c>
      <c r="I110" s="52"/>
      <c r="J110" s="50" t="s">
        <v>40</v>
      </c>
      <c r="K110" s="51" t="s">
        <v>41</v>
      </c>
      <c r="L110" s="51" t="s">
        <v>42</v>
      </c>
      <c r="M110" s="53">
        <v>0</v>
      </c>
      <c r="N110" s="54">
        <v>33</v>
      </c>
      <c r="O110" s="54"/>
      <c r="P110" s="54"/>
      <c r="Q110" s="55">
        <v>33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365</v>
      </c>
      <c r="C111" s="49" t="s">
        <v>418</v>
      </c>
      <c r="D111" s="50">
        <v>160030253411</v>
      </c>
      <c r="E111" s="51" t="s">
        <v>432</v>
      </c>
      <c r="F111" s="50" t="s">
        <v>433</v>
      </c>
      <c r="G111" s="51" t="s">
        <v>434</v>
      </c>
      <c r="H111" s="51" t="s">
        <v>78</v>
      </c>
      <c r="I111" s="52"/>
      <c r="J111" s="50" t="s">
        <v>40</v>
      </c>
      <c r="K111" s="51" t="s">
        <v>41</v>
      </c>
      <c r="L111" s="51" t="s">
        <v>378</v>
      </c>
      <c r="M111" s="53">
        <v>0</v>
      </c>
      <c r="N111" s="54">
        <v>33</v>
      </c>
      <c r="O111" s="54"/>
      <c r="P111" s="54"/>
      <c r="Q111" s="55">
        <v>33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365</v>
      </c>
      <c r="C112" s="49" t="s">
        <v>418</v>
      </c>
      <c r="D112" s="50">
        <v>160030143311</v>
      </c>
      <c r="E112" s="51" t="s">
        <v>435</v>
      </c>
      <c r="F112" s="50" t="s">
        <v>436</v>
      </c>
      <c r="G112" s="51" t="s">
        <v>437</v>
      </c>
      <c r="H112" s="51" t="s">
        <v>206</v>
      </c>
      <c r="I112" s="52"/>
      <c r="J112" s="50" t="s">
        <v>40</v>
      </c>
      <c r="K112" s="51" t="s">
        <v>41</v>
      </c>
      <c r="L112" s="51" t="s">
        <v>42</v>
      </c>
      <c r="M112" s="53">
        <v>0</v>
      </c>
      <c r="N112" s="54">
        <v>33</v>
      </c>
      <c r="O112" s="54"/>
      <c r="P112" s="54"/>
      <c r="Q112" s="55">
        <v>33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365</v>
      </c>
      <c r="C113" s="49" t="s">
        <v>418</v>
      </c>
      <c r="D113" s="50">
        <v>160030274211</v>
      </c>
      <c r="E113" s="51" t="s">
        <v>438</v>
      </c>
      <c r="F113" s="50" t="s">
        <v>240</v>
      </c>
      <c r="G113" s="51" t="s">
        <v>439</v>
      </c>
      <c r="H113" s="51" t="s">
        <v>440</v>
      </c>
      <c r="I113" s="52"/>
      <c r="J113" s="50" t="s">
        <v>40</v>
      </c>
      <c r="K113" s="51" t="s">
        <v>41</v>
      </c>
      <c r="L113" s="51" t="s">
        <v>42</v>
      </c>
      <c r="M113" s="53">
        <v>0</v>
      </c>
      <c r="N113" s="54">
        <v>33</v>
      </c>
      <c r="O113" s="54"/>
      <c r="P113" s="54"/>
      <c r="Q113" s="55">
        <v>33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365</v>
      </c>
      <c r="C114" s="49" t="s">
        <v>398</v>
      </c>
      <c r="D114" s="50">
        <v>160030260411</v>
      </c>
      <c r="E114" s="51" t="s">
        <v>441</v>
      </c>
      <c r="F114" s="50" t="s">
        <v>442</v>
      </c>
      <c r="G114" s="51" t="s">
        <v>443</v>
      </c>
      <c r="H114" s="51" t="s">
        <v>323</v>
      </c>
      <c r="I114" s="52"/>
      <c r="J114" s="50" t="s">
        <v>40</v>
      </c>
      <c r="K114" s="51" t="s">
        <v>41</v>
      </c>
      <c r="L114" s="51" t="s">
        <v>42</v>
      </c>
      <c r="M114" s="53">
        <v>0</v>
      </c>
      <c r="N114" s="54">
        <v>33</v>
      </c>
      <c r="O114" s="54"/>
      <c r="P114" s="54"/>
      <c r="Q114" s="55">
        <v>33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365</v>
      </c>
      <c r="C115" s="49" t="s">
        <v>418</v>
      </c>
      <c r="D115" s="50">
        <v>160029140311</v>
      </c>
      <c r="E115" s="51" t="s">
        <v>444</v>
      </c>
      <c r="F115" s="50" t="s">
        <v>445</v>
      </c>
      <c r="G115" s="51" t="s">
        <v>446</v>
      </c>
      <c r="H115" s="51" t="s">
        <v>293</v>
      </c>
      <c r="I115" s="52"/>
      <c r="J115" s="50" t="s">
        <v>40</v>
      </c>
      <c r="K115" s="51" t="s">
        <v>41</v>
      </c>
      <c r="L115" s="51" t="s">
        <v>447</v>
      </c>
      <c r="M115" s="53">
        <v>0</v>
      </c>
      <c r="N115" s="54">
        <v>33</v>
      </c>
      <c r="O115" s="54"/>
      <c r="P115" s="54"/>
      <c r="Q115" s="55">
        <v>33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365</v>
      </c>
      <c r="C116" s="49" t="s">
        <v>448</v>
      </c>
      <c r="D116" s="50">
        <v>160030136311</v>
      </c>
      <c r="E116" s="51" t="s">
        <v>449</v>
      </c>
      <c r="F116" s="50" t="s">
        <v>450</v>
      </c>
      <c r="G116" s="51" t="s">
        <v>451</v>
      </c>
      <c r="H116" s="51" t="s">
        <v>83</v>
      </c>
      <c r="I116" s="52"/>
      <c r="J116" s="50" t="s">
        <v>40</v>
      </c>
      <c r="K116" s="51" t="s">
        <v>41</v>
      </c>
      <c r="L116" s="51" t="s">
        <v>84</v>
      </c>
      <c r="M116" s="53">
        <v>0</v>
      </c>
      <c r="N116" s="54">
        <v>33</v>
      </c>
      <c r="O116" s="54"/>
      <c r="P116" s="54"/>
      <c r="Q116" s="55">
        <v>33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384</v>
      </c>
      <c r="C117" s="49" t="s">
        <v>448</v>
      </c>
      <c r="D117" s="50">
        <v>160030680611</v>
      </c>
      <c r="E117" s="51" t="s">
        <v>452</v>
      </c>
      <c r="F117" s="50" t="s">
        <v>240</v>
      </c>
      <c r="G117" s="51" t="s">
        <v>453</v>
      </c>
      <c r="H117" s="51" t="s">
        <v>454</v>
      </c>
      <c r="I117" s="52"/>
      <c r="J117" s="50" t="s">
        <v>40</v>
      </c>
      <c r="K117" s="51" t="s">
        <v>41</v>
      </c>
      <c r="L117" s="51" t="s">
        <v>455</v>
      </c>
      <c r="M117" s="53">
        <v>0</v>
      </c>
      <c r="N117" s="54">
        <v>33</v>
      </c>
      <c r="O117" s="54"/>
      <c r="P117" s="54"/>
      <c r="Q117" s="55">
        <v>33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398</v>
      </c>
      <c r="C118" s="49" t="s">
        <v>448</v>
      </c>
      <c r="D118" s="50">
        <v>160030800511</v>
      </c>
      <c r="E118" s="51" t="s">
        <v>456</v>
      </c>
      <c r="F118" s="50" t="s">
        <v>457</v>
      </c>
      <c r="G118" s="51" t="s">
        <v>458</v>
      </c>
      <c r="H118" s="51" t="s">
        <v>78</v>
      </c>
      <c r="I118" s="52"/>
      <c r="J118" s="50" t="s">
        <v>40</v>
      </c>
      <c r="K118" s="51" t="s">
        <v>41</v>
      </c>
      <c r="L118" s="51" t="s">
        <v>62</v>
      </c>
      <c r="M118" s="53">
        <v>0</v>
      </c>
      <c r="N118" s="54">
        <v>33</v>
      </c>
      <c r="O118" s="54"/>
      <c r="P118" s="54"/>
      <c r="Q118" s="55">
        <v>33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398</v>
      </c>
      <c r="C119" s="49" t="s">
        <v>448</v>
      </c>
      <c r="D119" s="50">
        <v>160030653711</v>
      </c>
      <c r="E119" s="51" t="s">
        <v>459</v>
      </c>
      <c r="F119" s="50" t="s">
        <v>460</v>
      </c>
      <c r="G119" s="51" t="s">
        <v>461</v>
      </c>
      <c r="H119" s="51" t="s">
        <v>462</v>
      </c>
      <c r="I119" s="52"/>
      <c r="J119" s="50" t="s">
        <v>40</v>
      </c>
      <c r="K119" s="51" t="s">
        <v>41</v>
      </c>
      <c r="L119" s="51" t="s">
        <v>42</v>
      </c>
      <c r="M119" s="53">
        <v>0</v>
      </c>
      <c r="N119" s="54">
        <v>33</v>
      </c>
      <c r="O119" s="54"/>
      <c r="P119" s="54"/>
      <c r="Q119" s="55">
        <v>33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418</v>
      </c>
      <c r="C120" s="49" t="s">
        <v>463</v>
      </c>
      <c r="D120" s="50">
        <v>160030650911</v>
      </c>
      <c r="E120" s="51" t="s">
        <v>464</v>
      </c>
      <c r="F120" s="50" t="s">
        <v>465</v>
      </c>
      <c r="G120" s="51" t="s">
        <v>466</v>
      </c>
      <c r="H120" s="51" t="s">
        <v>462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33</v>
      </c>
      <c r="O120" s="54"/>
      <c r="P120" s="54"/>
      <c r="Q120" s="55">
        <v>33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418</v>
      </c>
      <c r="C121" s="49" t="s">
        <v>463</v>
      </c>
      <c r="D121" s="50">
        <v>160030685611</v>
      </c>
      <c r="E121" s="51" t="s">
        <v>467</v>
      </c>
      <c r="F121" s="50" t="s">
        <v>468</v>
      </c>
      <c r="G121" s="51" t="s">
        <v>469</v>
      </c>
      <c r="H121" s="51" t="s">
        <v>137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33</v>
      </c>
      <c r="O121" s="54"/>
      <c r="P121" s="54"/>
      <c r="Q121" s="55">
        <v>33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418</v>
      </c>
      <c r="C122" s="49" t="s">
        <v>463</v>
      </c>
      <c r="D122" s="50">
        <v>160023799811</v>
      </c>
      <c r="E122" s="51" t="s">
        <v>470</v>
      </c>
      <c r="F122" s="50" t="s">
        <v>471</v>
      </c>
      <c r="G122" s="51" t="s">
        <v>472</v>
      </c>
      <c r="H122" s="51" t="s">
        <v>56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33</v>
      </c>
      <c r="O122" s="54"/>
      <c r="P122" s="54"/>
      <c r="Q122" s="55">
        <v>33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418</v>
      </c>
      <c r="C123" s="49" t="s">
        <v>463</v>
      </c>
      <c r="D123" s="50">
        <v>160030554211</v>
      </c>
      <c r="E123" s="51" t="s">
        <v>473</v>
      </c>
      <c r="F123" s="50" t="s">
        <v>474</v>
      </c>
      <c r="G123" s="51" t="s">
        <v>475</v>
      </c>
      <c r="H123" s="51" t="s">
        <v>323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33</v>
      </c>
      <c r="O123" s="54"/>
      <c r="P123" s="54"/>
      <c r="Q123" s="55">
        <v>33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418</v>
      </c>
      <c r="C124" s="49" t="s">
        <v>463</v>
      </c>
      <c r="D124" s="50">
        <v>160030821811</v>
      </c>
      <c r="E124" s="51" t="s">
        <v>476</v>
      </c>
      <c r="F124" s="50" t="s">
        <v>477</v>
      </c>
      <c r="G124" s="51" t="s">
        <v>478</v>
      </c>
      <c r="H124" s="51" t="s">
        <v>352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33</v>
      </c>
      <c r="O124" s="54"/>
      <c r="P124" s="54"/>
      <c r="Q124" s="55">
        <v>33</v>
      </c>
      <c r="R124" s="51" t="s">
        <v>43</v>
      </c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/>
      <c r="B125" s="49"/>
      <c r="C125" s="49"/>
      <c r="D125" s="50"/>
      <c r="E125" s="51"/>
      <c r="F125" s="50"/>
      <c r="G125" s="51"/>
      <c r="H125" s="51"/>
      <c r="I125" s="52"/>
      <c r="J125" s="50"/>
      <c r="K125" s="51"/>
      <c r="L125" s="51"/>
      <c r="M125" s="53"/>
      <c r="N125" s="54"/>
      <c r="O125" s="54"/>
      <c r="P125" s="54"/>
      <c r="Q125" s="55" t="str">
        <f>(N125+O125+P125)+(M125*0)</f>
        <v>0</v>
      </c>
      <c r="R125" s="5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 customHeight="1" ht="12">
      <c r="A126" s="48">
        <f>COUNT(A12:A125)</f>
        <v>113</v>
      </c>
      <c r="B126" s="61"/>
      <c r="C126" s="61"/>
      <c r="D126" s="62"/>
      <c r="E126" s="63"/>
      <c r="F126" s="62"/>
      <c r="G126" s="62"/>
      <c r="H126" s="63"/>
      <c r="I126" s="64"/>
      <c r="J126" s="65"/>
      <c r="K126" s="95" t="s">
        <v>479</v>
      </c>
      <c r="L126" s="96"/>
      <c r="M126" s="53"/>
      <c r="N126" s="54"/>
      <c r="O126" s="54"/>
      <c r="P126" s="54"/>
      <c r="Q126" s="55" t="str">
        <f>(N126+O126+P126)+(M126*0)</f>
        <v>0</v>
      </c>
      <c r="R126" s="66"/>
    </row>
    <row r="127" spans="1:45" customHeight="1" ht="12" s="75" customFormat="1">
      <c r="A127" s="67"/>
      <c r="B127" s="68"/>
      <c r="C127" s="69"/>
      <c r="D127" s="62"/>
      <c r="E127" s="63"/>
      <c r="F127" s="62"/>
      <c r="G127" s="62"/>
      <c r="H127" s="63"/>
      <c r="I127" s="62"/>
      <c r="J127" s="70"/>
      <c r="K127" s="97" t="s">
        <v>480</v>
      </c>
      <c r="L127" s="98"/>
      <c r="M127" s="71">
        <f>SUM(M12:M126)</f>
        <v>0</v>
      </c>
      <c r="N127" s="72">
        <f>COUNTA(N12:N126)</f>
        <v>112</v>
      </c>
      <c r="O127" s="73">
        <f>COUNTA(O12:O126)</f>
        <v>0</v>
      </c>
      <c r="P127" s="73">
        <f>COUNTA(P12:P126)</f>
        <v>0</v>
      </c>
      <c r="Q127" s="99">
        <f>SUM(Q12:Q126)</f>
        <v>3696</v>
      </c>
      <c r="R127" s="74"/>
    </row>
    <row r="128" spans="1:45" customHeight="1" ht="12" s="75" customFormat="1">
      <c r="A128" s="67"/>
      <c r="B128" s="76"/>
      <c r="C128" s="76"/>
      <c r="D128" s="69"/>
      <c r="E128" s="68"/>
      <c r="F128" s="69"/>
      <c r="G128" s="69"/>
      <c r="H128" s="68"/>
      <c r="I128" s="69"/>
      <c r="J128" s="70"/>
      <c r="K128" s="68"/>
      <c r="L128" s="68"/>
      <c r="M128" s="77">
        <f>M127*0.54</f>
        <v>0</v>
      </c>
      <c r="N128" s="78">
        <f>SUM(N12:N126)</f>
        <v>3696</v>
      </c>
      <c r="O128" s="78">
        <f>SUM(O12:O126)</f>
        <v>0</v>
      </c>
      <c r="P128" s="78">
        <f>SUM(P12:P126)</f>
        <v>0</v>
      </c>
      <c r="Q128" s="100"/>
      <c r="R128" s="79"/>
    </row>
    <row r="129" spans="1:45" customHeight="1" ht="12" s="1" customFormat="1">
      <c r="A129" s="80"/>
      <c r="B129" s="81"/>
      <c r="C129" s="76"/>
      <c r="D129" s="69"/>
      <c r="E129" s="68"/>
      <c r="F129" s="69"/>
      <c r="G129" s="69"/>
      <c r="H129" s="101" t="s">
        <v>481</v>
      </c>
      <c r="I129" s="102"/>
      <c r="J129" s="103"/>
      <c r="K129" s="107" t="s">
        <v>479</v>
      </c>
      <c r="L129" s="108"/>
      <c r="M129" s="69"/>
      <c r="N129" s="82"/>
      <c r="O129" s="82"/>
      <c r="P129" s="83"/>
      <c r="Q129" s="83"/>
      <c r="R129" s="79"/>
    </row>
    <row r="130" spans="1:45" customHeight="1" ht="12" s="1" customFormat="1">
      <c r="A130" s="80"/>
      <c r="B130" s="81"/>
      <c r="C130" s="76"/>
      <c r="D130" s="69"/>
      <c r="E130" s="68"/>
      <c r="F130" s="69"/>
      <c r="G130" s="69"/>
      <c r="H130" s="104"/>
      <c r="I130" s="105"/>
      <c r="J130" s="106"/>
      <c r="K130" s="109" t="s">
        <v>480</v>
      </c>
      <c r="L130" s="110"/>
      <c r="M130" s="84">
        <f>SUBTOTAL(9,M12:M126)</f>
        <v>0</v>
      </c>
      <c r="N130" s="85">
        <f>SUBTOTAL(3,N12:N126)</f>
        <v>112</v>
      </c>
      <c r="O130" s="85">
        <f>SUBTOTAL(3,O12:O126)</f>
        <v>0</v>
      </c>
      <c r="P130" s="85">
        <f>SUBTOTAL(3,P12:P126)</f>
        <v>0</v>
      </c>
      <c r="Q130" s="111">
        <f>SUBTOTAL(9,Q12:Q126)</f>
        <v>3696</v>
      </c>
      <c r="R130" s="79"/>
    </row>
    <row r="131" spans="1:45" customHeight="1" ht="12" s="1" customFormat="1">
      <c r="A131" s="80"/>
      <c r="B131" s="2"/>
      <c r="C131" s="2"/>
      <c r="D131" s="86"/>
      <c r="E131" s="87"/>
      <c r="F131" s="86"/>
      <c r="G131" s="86"/>
      <c r="H131" s="87"/>
      <c r="I131" s="86"/>
      <c r="J131" s="65"/>
      <c r="K131" s="87"/>
      <c r="L131" s="87"/>
      <c r="M131" s="88">
        <f>M130*0.54</f>
        <v>0</v>
      </c>
      <c r="N131" s="89">
        <f>SUBTOTAL(9,N12:N126)</f>
        <v>3696</v>
      </c>
      <c r="O131" s="89">
        <f>SUBTOTAL(9,O12:O126)</f>
        <v>0</v>
      </c>
      <c r="P131" s="89">
        <f>SUBTOTAL(9,P12:P126)</f>
        <v>0</v>
      </c>
      <c r="Q131" s="112"/>
      <c r="R131" s="79"/>
    </row>
    <row r="132" spans="1:45" customHeight="1" ht="12" s="1" customFormat="1">
      <c r="A132"/>
      <c r="B132" s="90"/>
      <c r="C132" s="2"/>
      <c r="D132" s="86"/>
      <c r="E132" s="87"/>
      <c r="F132" s="86"/>
      <c r="G132" s="86"/>
      <c r="H132" s="87"/>
      <c r="I132" s="86"/>
      <c r="J132" s="65"/>
      <c r="K132" s="87"/>
      <c r="L132" s="87"/>
      <c r="M132" s="86"/>
      <c r="N132" s="83"/>
      <c r="O132" s="83"/>
      <c r="P132" s="83"/>
      <c r="Q132" s="83"/>
      <c r="R132" s="79"/>
    </row>
    <row r="133" spans="1:45" customHeight="1" ht="12" s="1" customFormat="1">
      <c r="B133" s="76"/>
      <c r="C133" s="2"/>
      <c r="D133" s="86"/>
      <c r="E133" s="87"/>
      <c r="F133" s="86"/>
      <c r="G133" s="86"/>
      <c r="H133" s="87"/>
      <c r="I133" s="86"/>
      <c r="J133" s="65"/>
      <c r="K133" s="87"/>
      <c r="L133" s="87"/>
      <c r="M133" s="91" t="s">
        <v>482</v>
      </c>
      <c r="N133" s="83"/>
      <c r="O133" s="83"/>
      <c r="P133" s="83"/>
      <c r="Q133" s="83"/>
      <c r="R133" s="79"/>
    </row>
    <row r="134" spans="1:45" customHeight="1" ht="12" s="1" customFormat="1">
      <c r="B134" s="92" t="s">
        <v>483</v>
      </c>
      <c r="C134" s="2"/>
      <c r="D134" s="86"/>
      <c r="E134" s="87"/>
      <c r="F134" s="86"/>
      <c r="G134" s="86"/>
      <c r="H134" s="87"/>
      <c r="I134" s="86"/>
      <c r="J134" s="65"/>
      <c r="K134" s="87"/>
      <c r="L134" s="87"/>
      <c r="M134" s="93" t="s">
        <v>484</v>
      </c>
      <c r="N134" s="83"/>
      <c r="O134" s="83"/>
      <c r="P134" s="83"/>
      <c r="Q134" s="83"/>
      <c r="R134" s="79"/>
    </row>
    <row r="135" spans="1:45" customHeight="1" ht="12" s="1" customFormat="1">
      <c r="B135" s="92" t="s">
        <v>485</v>
      </c>
      <c r="C135" s="2"/>
      <c r="D135" s="86"/>
      <c r="E135" s="87"/>
      <c r="F135" s="86"/>
      <c r="G135" s="86"/>
      <c r="H135" s="87"/>
      <c r="I135" s="86"/>
      <c r="J135" s="65"/>
      <c r="K135" s="87"/>
      <c r="L135" s="87"/>
      <c r="M135" s="86"/>
      <c r="N135" s="83"/>
      <c r="O135" s="83"/>
      <c r="P135" s="83"/>
      <c r="Q135" s="83"/>
      <c r="R135" s="79"/>
    </row>
    <row r="136" spans="1:45" customHeight="1" ht="12" s="1" customFormat="1">
      <c r="B136" s="94"/>
      <c r="C136" s="2"/>
      <c r="D136" s="86"/>
      <c r="E136" s="87"/>
      <c r="F136" s="86"/>
      <c r="G136" s="86"/>
      <c r="H136" s="87"/>
      <c r="I136" s="86"/>
      <c r="J136" s="65"/>
      <c r="K136" s="87"/>
      <c r="L136" s="87"/>
      <c r="M136" s="86"/>
      <c r="N136" s="83"/>
      <c r="O136" s="83"/>
      <c r="P136" s="83"/>
      <c r="Q136" s="83"/>
      <c r="R136" s="79"/>
    </row>
    <row r="137" spans="1:45" customHeight="1" ht="12" s="1" customFormat="1">
      <c r="B137" s="92" t="s">
        <v>486</v>
      </c>
      <c r="C137" s="2"/>
      <c r="D137" s="86"/>
      <c r="E137" s="87"/>
      <c r="F137" s="86"/>
      <c r="G137" s="86"/>
      <c r="H137" s="87"/>
      <c r="I137" s="86"/>
      <c r="J137" s="65"/>
      <c r="K137" s="87"/>
      <c r="L137" s="87"/>
      <c r="M137" s="86"/>
      <c r="N137" s="83"/>
      <c r="O137" s="83"/>
      <c r="P137" s="83"/>
      <c r="Q137" s="83"/>
      <c r="R137" s="79"/>
    </row>
    <row r="138" spans="1:45" customHeight="1" ht="12" s="1" customFormat="1">
      <c r="B138" s="18"/>
      <c r="C138" s="18"/>
      <c r="D138" s="9"/>
      <c r="E138" s="8"/>
      <c r="F138" s="9"/>
      <c r="G138" s="9"/>
      <c r="H138" s="8"/>
      <c r="I138" s="9"/>
      <c r="J138" s="7"/>
      <c r="K138" s="8"/>
      <c r="L138" s="8"/>
      <c r="M138" s="86"/>
      <c r="N138" s="83"/>
      <c r="O138" s="83"/>
      <c r="P138" s="83"/>
      <c r="Q138" s="83"/>
      <c r="R138" s="11"/>
    </row>
    <row r="139" spans="1:4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126:L126"/>
    <mergeCell ref="K127:L127"/>
    <mergeCell ref="Q127:Q128"/>
    <mergeCell ref="H129:J130"/>
    <mergeCell ref="K129:L129"/>
    <mergeCell ref="K130:L130"/>
    <mergeCell ref="Q130:Q131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26">
      <formula1>0</formula1>
    </dataValidation>
    <dataValidation type="decimal" operator="lessThan" allowBlank="1" showDropDown="0" showInputMessage="1" showErrorMessage="1" sqref="L127">
      <formula1>0</formula1>
    </dataValidation>
    <dataValidation type="decimal" operator="lessThan" allowBlank="1" showDropDown="0" showInputMessage="1" showErrorMessage="1" sqref="L128">
      <formula1>0</formula1>
    </dataValidation>
    <dataValidation type="decimal" operator="lessThan" allowBlank="1" showDropDown="0" showInputMessage="1" showErrorMessage="1" sqref="M128">
      <formula1>0</formula1>
    </dataValidation>
    <dataValidation type="decimal" operator="lessThan" allowBlank="1" showDropDown="0" showInputMessage="1" showErrorMessage="1" sqref="M129">
      <formula1>0</formula1>
    </dataValidation>
    <dataValidation type="decimal" operator="lessThan" allowBlank="1" showDropDown="0" showInputMessage="1" showErrorMessage="1" sqref="M130">
      <formula1>0</formula1>
    </dataValidation>
    <dataValidation type="decimal" operator="lessThan" allowBlank="1" showDropDown="0" showInputMessage="1" showErrorMessage="1" sqref="M131">
      <formula1>0</formula1>
    </dataValidation>
    <dataValidation type="decimal" operator="lessThan" allowBlank="1" showDropDown="0" showInputMessage="1" showErrorMessage="1" sqref="N128">
      <formula1>0</formula1>
    </dataValidation>
    <dataValidation type="decimal" operator="lessThan" allowBlank="1" showDropDown="0" showInputMessage="1" showErrorMessage="1" sqref="N129">
      <formula1>0</formula1>
    </dataValidation>
    <dataValidation type="decimal" operator="lessThan" allowBlank="1" showDropDown="0" showInputMessage="1" showErrorMessage="1" sqref="N130">
      <formula1>0</formula1>
    </dataValidation>
    <dataValidation type="decimal" operator="lessThan" allowBlank="1" showDropDown="0" showInputMessage="1" showErrorMessage="1" sqref="N131">
      <formula1>0</formula1>
    </dataValidation>
    <dataValidation type="decimal" operator="lessThan" allowBlank="1" showDropDown="0" showInputMessage="1" showErrorMessage="1" sqref="O128">
      <formula1>0</formula1>
    </dataValidation>
    <dataValidation type="decimal" operator="lessThan" allowBlank="1" showDropDown="0" showInputMessage="1" showErrorMessage="1" sqref="O129">
      <formula1>0</formula1>
    </dataValidation>
    <dataValidation type="decimal" operator="lessThan" allowBlank="1" showDropDown="0" showInputMessage="1" showErrorMessage="1" sqref="O130">
      <formula1>0</formula1>
    </dataValidation>
    <dataValidation type="decimal" operator="lessThan" allowBlank="1" showDropDown="0" showInputMessage="1" showErrorMessage="1" sqref="O131">
      <formula1>0</formula1>
    </dataValidation>
    <dataValidation type="decimal" operator="lessThan" allowBlank="1" showDropDown="0" showInputMessage="1" showErrorMessage="1" sqref="P127">
      <formula1>0</formula1>
    </dataValidation>
    <dataValidation type="decimal" operator="lessThan" allowBlank="1" showDropDown="0" showInputMessage="1" showErrorMessage="1" sqref="P128">
      <formula1>0</formula1>
    </dataValidation>
    <dataValidation type="decimal" operator="lessThan" allowBlank="1" showDropDown="0" showInputMessage="1" showErrorMessage="1" sqref="P129">
      <formula1>0</formula1>
    </dataValidation>
    <dataValidation type="decimal" operator="lessThan" allowBlank="1" showDropDown="0" showInputMessage="1" showErrorMessage="1" sqref="P130">
      <formula1>0</formula1>
    </dataValidation>
    <dataValidation type="decimal" operator="lessThan" allowBlank="1" showDropDown="0" showInputMessage="1" showErrorMessage="1" sqref="P131">
      <formula1>0</formula1>
    </dataValidation>
    <dataValidation type="decimal" operator="lessThan" allowBlank="1" showDropDown="0" showInputMessage="1" showErrorMessage="1" sqref="Q128">
      <formula1>0</formula1>
    </dataValidation>
    <dataValidation type="decimal" operator="lessThan" allowBlank="1" showDropDown="0" showInputMessage="1" showErrorMessage="1" sqref="Q129">
      <formula1>0</formula1>
    </dataValidation>
    <dataValidation type="decimal" operator="lessThan" allowBlank="1" showDropDown="0" showInputMessage="1" showErrorMessage="1" sqref="Q130">
      <formula1>0</formula1>
    </dataValidation>
    <dataValidation type="decimal" operator="lessThan" allowBlank="1" showDropDown="0" showInputMessage="1" showErrorMessage="1" sqref="K126">
      <formula1>0</formula1>
    </dataValidation>
    <dataValidation type="decimal" operator="lessThan" allowBlank="1" showDropDown="0" showInputMessage="1" showErrorMessage="1" sqref="K127">
      <formula1>0</formula1>
    </dataValidation>
    <dataValidation type="decimal" operator="lessThan" allowBlank="1" showDropDown="0" showInputMessage="1" showErrorMessage="1" sqref="K128">
      <formula1>0</formula1>
    </dataValidation>
    <dataValidation type="decimal" operator="lessThan" allowBlank="1" showDropDown="0" showInputMessage="1" showErrorMessage="1" sqref="K129">
      <formula1>0</formula1>
    </dataValidation>
    <dataValidation type="decimal" operator="lessThan" allowBlank="1" showDropDown="0" showInputMessage="1" showErrorMessage="1" sqref="K130">
      <formula1>0</formula1>
    </dataValidation>
    <dataValidation type="date" allowBlank="1" showDropDown="0" showInputMessage="1" showErrorMessage="1" sqref="B124">
      <formula1>39814</formula1>
      <formula2>44166</formula2>
    </dataValidation>
    <dataValidation type="date" allowBlank="1" showDropDown="0" showInputMessage="1" showErrorMessage="1" sqref="B125">
      <formula1>39814</formula1>
      <formula2>44166</formula2>
    </dataValidation>
    <dataValidation type="date" allowBlank="1" showDropDown="0" showInputMessage="1" showErrorMessage="1" sqref="C124">
      <formula1>39814</formula1>
      <formula2>44166</formula2>
    </dataValidation>
    <dataValidation type="date" allowBlank="1" showDropDown="0" showInputMessage="1" showErrorMessage="1" sqref="C125">
      <formula1>39814</formula1>
      <formula2>44166</formula2>
    </dataValidation>
    <dataValidation type="textLength" allowBlank="1" showDropDown="0" showInputMessage="1" showErrorMessage="1" errorTitle="Nome Completo" error="Preencha o nome completo." sqref="E124">
      <formula1>5</formula1>
      <formula2>120</formula2>
    </dataValidation>
    <dataValidation type="textLength" allowBlank="1" showDropDown="0" showInputMessage="1" showErrorMessage="1" errorTitle="Nome Completo" error="Preencha o nome completo." sqref="E125">
      <formula1>5</formula1>
      <formula2>120</formula2>
    </dataValidation>
    <dataValidation type="textLength" allowBlank="1" showDropDown="0" showInputMessage="1" showErrorMessage="1" errorTitle="Nome do veículo" error="Preencha o nome completo." sqref="F124">
      <formula1>3</formula1>
      <formula2>50</formula2>
    </dataValidation>
    <dataValidation type="textLength" allowBlank="1" showDropDown="0" showInputMessage="1" showErrorMessage="1" errorTitle="Nome do veículo" error="Preencha o nome completo." sqref="F12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2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5">
      <formula1>1</formula1>
      <formula2>9</formula2>
    </dataValidation>
    <dataValidation operator="lessThan" allowBlank="1" showDropDown="0" showInputMessage="1" showErrorMessage="1" sqref="Q124"/>
    <dataValidation operator="lessThan" allowBlank="1" showDropDown="0" showInputMessage="1" showErrorMessage="1" sqref="Q125"/>
    <dataValidation operator="lessThan" allowBlank="1" showDropDown="0" showInputMessage="1" showErrorMessage="1" sqref="Q126"/>
    <dataValidation type="whole" errorStyle="warning" operator="equal" allowBlank="1" showDropDown="0" showInputMessage="1" showErrorMessage="1" errorTitle="Valor Correto R$ 25,00" sqref="N124">
      <formula1>25</formula1>
    </dataValidation>
    <dataValidation type="whole" errorStyle="warning" operator="equal" allowBlank="1" showDropDown="0" showInputMessage="1" showErrorMessage="1" errorTitle="Valor Correto R$ 25,00" sqref="N125">
      <formula1>25</formula1>
    </dataValidation>
    <dataValidation type="whole" errorStyle="warning" operator="equal" allowBlank="1" showDropDown="0" showInputMessage="1" showErrorMessage="1" errorTitle="Valor Correto R$ 25,00" sqref="N126">
      <formula1>25</formula1>
    </dataValidation>
    <dataValidation type="decimal" errorStyle="warning" operator="equal" allowBlank="1" showDropDown="0" showInputMessage="1" showErrorMessage="1" errorTitle="Valor Correto R$ 22,00" sqref="O124">
      <formula1>22</formula1>
    </dataValidation>
    <dataValidation type="decimal" errorStyle="warning" operator="equal" allowBlank="1" showDropDown="0" showInputMessage="1" showErrorMessage="1" errorTitle="Valor Correto R$ 22,00" sqref="O125">
      <formula1>22</formula1>
    </dataValidation>
    <dataValidation type="decimal" errorStyle="warning" operator="equal" allowBlank="1" showDropDown="0" showInputMessage="1" showErrorMessage="1" errorTitle="Valor Correto R$ 22,00" sqref="O12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