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<sst xmlns="http://schemas.openxmlformats.org/spreadsheetml/2006/main" uniqueCount="397">
  <si>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</si>
  <si>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</si>
  <si>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</si>
  <si>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</si>
  <si>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</si>
  <si>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</si>
  <si>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</si>
  <si>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</si>
  <si>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</si>
  <si>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</si>
  <si>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01/10/2015 - 31/10/2015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</si>
  <si>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</si>
  <si>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</si>
  <si>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</si>
  <si>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</si>
  <si>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</si>
  <si>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</si>
  <si>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</si>
  <si>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</si>
  <si>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</si>
  <si>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</si>
  <si>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</si>
  <si>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</si>
  <si>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</si>
  <si>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</si>
  <si>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</si>
  <si>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</si>
  <si>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</si>
  <si>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</si>
  <si>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</si>
  <si>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</si>
  <si>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</si>
  <si>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</si>
  <si>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</si>
  <si>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29/09/2015</t>
  </si>
  <si>
    <t>01/10/2015</t>
  </si>
  <si>
    <t>ALESSANDRA FREITAS REIS DE OLIVEIRA</t>
  </si>
  <si>
    <t>C4 PALLAS GLX 2.0 16V 4P (AUT.)</t>
  </si>
  <si>
    <t>HJG8177</t>
  </si>
  <si>
    <t>QUANTUN PREV CORRETORA DE SEGU</t>
  </si>
  <si>
    <t>Novo (previa)</t>
  </si>
  <si>
    <t>ARCOS</t>
  </si>
  <si>
    <t>BELO HORIZONTE</t>
  </si>
  <si>
    <t>MG</t>
  </si>
  <si>
    <t>30/09/2015</t>
  </si>
  <si>
    <t>02/10/2015</t>
  </si>
  <si>
    <t>IVAN DE AZEVEDO PEREIRA</t>
  </si>
  <si>
    <t>PREMIO SL 4P</t>
  </si>
  <si>
    <t>GKJ6704</t>
  </si>
  <si>
    <t>DEALER ADM</t>
  </si>
  <si>
    <t>MATEUS LEME</t>
  </si>
  <si>
    <t>03/10/2015</t>
  </si>
  <si>
    <t>LINING INDUSTRIA E COMERCIO LTDA ME</t>
  </si>
  <si>
    <t>TOWNER PICK-UP 1.0 8V 48CV 2P</t>
  </si>
  <si>
    <t>HEO7798</t>
  </si>
  <si>
    <t>REIDSEGUROS SER</t>
  </si>
  <si>
    <t>ANTONIO GABRIEL DE SOUZA</t>
  </si>
  <si>
    <t>LS-1935 6X2 3 EIXOS DIES.</t>
  </si>
  <si>
    <t>GVH1087</t>
  </si>
  <si>
    <t xml:space="preserve">PRISMINAS ADMR E CORRETORA DE </t>
  </si>
  <si>
    <t>05/10/2015</t>
  </si>
  <si>
    <t>PEDRO COTA DE OLIVEIRA</t>
  </si>
  <si>
    <t>STRADA TREKKING CS 1.4 8V FLEX</t>
  </si>
  <si>
    <t>HOE8405</t>
  </si>
  <si>
    <t>SANTANDER S.A. SERV TEC ADM CO</t>
  </si>
  <si>
    <t>MARIANA</t>
  </si>
  <si>
    <t>06/10/2015</t>
  </si>
  <si>
    <t>MARIA FABIANA LANSAC</t>
  </si>
  <si>
    <t>PAJERO TR4 2.0 16V 4X4 MEC</t>
  </si>
  <si>
    <t>DKD7570</t>
  </si>
  <si>
    <t>SANTANDER   T A</t>
  </si>
  <si>
    <t>POCOS DE CALDAS</t>
  </si>
  <si>
    <t>ISAU TRANSPORTES LTDA   ME</t>
  </si>
  <si>
    <t>ATEGO 2425 6X2 3 EIXOS 2P</t>
  </si>
  <si>
    <t>HIJ7331</t>
  </si>
  <si>
    <t>PRISMINAS A SEG</t>
  </si>
  <si>
    <t>DIVINOPOLIS</t>
  </si>
  <si>
    <t>JOAO LOURENCO DE CAMARGOS</t>
  </si>
  <si>
    <t>L-1620 6X2 3 EIXOS DIES.</t>
  </si>
  <si>
    <t>GXM5405</t>
  </si>
  <si>
    <t>AGIL ADM. E CORRETORA DE SEGUR</t>
  </si>
  <si>
    <t>07/10/2015</t>
  </si>
  <si>
    <t>RODRIGO WILLIAN DE CASTRO</t>
  </si>
  <si>
    <t>ECOSPORT SE 1.6 16V</t>
  </si>
  <si>
    <t>HNV8583</t>
  </si>
  <si>
    <t>AGIL ADM COR SEG P SERV LT</t>
  </si>
  <si>
    <t>PITANGUI</t>
  </si>
  <si>
    <t>08/10/2015</t>
  </si>
  <si>
    <t>JAVER GONCALVES LOPES</t>
  </si>
  <si>
    <t>CRUZE LT 1.8 16V FLEXPOWER AUT</t>
  </si>
  <si>
    <t>HOH9995</t>
  </si>
  <si>
    <t>TOTE COR SEG LT</t>
  </si>
  <si>
    <t>TRIADE CERAMICA LTDA   ME</t>
  </si>
  <si>
    <t>L 1620 3 EIXOS 2P</t>
  </si>
  <si>
    <t>KEG4223</t>
  </si>
  <si>
    <t>HENRIQUE N SEG</t>
  </si>
  <si>
    <t>ITAUNA</t>
  </si>
  <si>
    <t>IDALMO SANTOS DE SOUZA</t>
  </si>
  <si>
    <t>PRISMA JOY 1.4 ECONOFLEX 8V</t>
  </si>
  <si>
    <t>HHR3442</t>
  </si>
  <si>
    <t>AGIL A C S SERV</t>
  </si>
  <si>
    <t>JUNIO CESAR DA SILVA</t>
  </si>
  <si>
    <t>GOL COPA 1.6 T.FLEX 8V 4P</t>
  </si>
  <si>
    <t>NFX7840</t>
  </si>
  <si>
    <t>RODRIGUES P SEG</t>
  </si>
  <si>
    <t>OURO PRETO</t>
  </si>
  <si>
    <t>PNEUMAC LTDA</t>
  </si>
  <si>
    <t>STRADA FIRE CS 1.4 8V FLEX</t>
  </si>
  <si>
    <t>HJW0356</t>
  </si>
  <si>
    <t>CARRARO ROMERO CORRETORA DE SE</t>
  </si>
  <si>
    <t>09/10/2015</t>
  </si>
  <si>
    <t>STRADA CELEBRATION CS 1.4 8V</t>
  </si>
  <si>
    <t>HAG5938</t>
  </si>
  <si>
    <t>CARRARO COR SEG LT EPP</t>
  </si>
  <si>
    <t>WESLEI CLELIO DE OLIVEIRA RESENDE</t>
  </si>
  <si>
    <t>L 1313 3/EIXO</t>
  </si>
  <si>
    <t>GLC5916</t>
  </si>
  <si>
    <t>ITAGUARA</t>
  </si>
  <si>
    <t>JOAO DIOMAR ARAUJO</t>
  </si>
  <si>
    <t>F-4000 4X2 2P DIESEL (E5)</t>
  </si>
  <si>
    <t>BXF0773</t>
  </si>
  <si>
    <t>CARMOPOLIS DE MINAS</t>
  </si>
  <si>
    <t>ANTONIO APARECIDO DOS SANTOS</t>
  </si>
  <si>
    <t>G-420 A 6X2 3 EIXOS</t>
  </si>
  <si>
    <t>HFO8080</t>
  </si>
  <si>
    <t>CERAMICA LAJINHA LTDA ME</t>
  </si>
  <si>
    <t>P-340 A 4X2 2P (DIESEL)</t>
  </si>
  <si>
    <t>NYY2753</t>
  </si>
  <si>
    <t>IGARATINGA</t>
  </si>
  <si>
    <t>ODAIR RIBEIRO FERRAZ</t>
  </si>
  <si>
    <t>S10 EXECUTIVE CAB. DUPLA 4X4 2.8 TB DIES.</t>
  </si>
  <si>
    <t>HBJ9933</t>
  </si>
  <si>
    <t>LS ADMC E CORRETAGEM DE SEGURO</t>
  </si>
  <si>
    <t>Reducao franquia</t>
  </si>
  <si>
    <t>JOSE GERSON BEZERRA DE LIMA</t>
  </si>
  <si>
    <t>SIENA GRAND ATTRACTIVE 1.4 8V</t>
  </si>
  <si>
    <t>PWS5532</t>
  </si>
  <si>
    <t>ELOI MENDES</t>
  </si>
  <si>
    <t>LUIZ CONZAGA DA CUNHA</t>
  </si>
  <si>
    <t>VECTRA ELEGANCE 2.0 8V FLEXPOWER 4P (MEC.)</t>
  </si>
  <si>
    <t>GXC0036</t>
  </si>
  <si>
    <t>PRISMINAS ADM COR SEG LT</t>
  </si>
  <si>
    <t>PARA DE MINAS</t>
  </si>
  <si>
    <t>EDIMAR ARAGAO FERREIRA</t>
  </si>
  <si>
    <t>912 2P</t>
  </si>
  <si>
    <t>KUS1022</t>
  </si>
  <si>
    <t>CEDRO A C SEG L</t>
  </si>
  <si>
    <t>CLAUDIO</t>
  </si>
  <si>
    <t>HOTEL AVALON</t>
  </si>
  <si>
    <t>SAVEIRO CE 1.6 8V G5</t>
  </si>
  <si>
    <t>EVC3064</t>
  </si>
  <si>
    <t>PILAR COR SEG SC LT</t>
  </si>
  <si>
    <t>ANDRADAS</t>
  </si>
  <si>
    <t>MARIA DE LOURDES DE CARVALHO MACIEL</t>
  </si>
  <si>
    <t>CARGO 1722 T 3 EIXOS 2P</t>
  </si>
  <si>
    <t>GXS9647</t>
  </si>
  <si>
    <t>JESUS HENRIQUES TEIXEIRA</t>
  </si>
  <si>
    <t>STRADA TREKKING CD 1.6 16V</t>
  </si>
  <si>
    <t>PUO9038</t>
  </si>
  <si>
    <t>Parcela em atraso</t>
  </si>
  <si>
    <t>ASTRID MARIA GONTIJO</t>
  </si>
  <si>
    <t>STILO SPORTING 1.8 8V FLEX 5P</t>
  </si>
  <si>
    <t>HFX1920</t>
  </si>
  <si>
    <t>MULTICARD COR SEG LT</t>
  </si>
  <si>
    <t>ABAETE</t>
  </si>
  <si>
    <t>10/10/2015</t>
  </si>
  <si>
    <t>MARIA EMILIA DOS SANTOS</t>
  </si>
  <si>
    <t>CLASSIC LS 1.0 VHC FLEXPOWER 4</t>
  </si>
  <si>
    <t>FFG6397</t>
  </si>
  <si>
    <t>BPPSEG C SEG M</t>
  </si>
  <si>
    <t>PIUMHI</t>
  </si>
  <si>
    <t>DANIEL ANTONIO DE ALMEIDA</t>
  </si>
  <si>
    <t>HKH0476</t>
  </si>
  <si>
    <t>12/10/2015</t>
  </si>
  <si>
    <t>BRENO DO COUTO LAUAR</t>
  </si>
  <si>
    <t>PALIO 1.0 CELE ECONO F FLEX 2P</t>
  </si>
  <si>
    <t>HKO4027</t>
  </si>
  <si>
    <t>BOM DESPACHO</t>
  </si>
  <si>
    <t>13/10/2015</t>
  </si>
  <si>
    <t>ANTONIO FRANCISCO DOS SANTOS</t>
  </si>
  <si>
    <t>FOX 1.0 MI TOTAL FLEX 8V 5P</t>
  </si>
  <si>
    <t>HKC4162</t>
  </si>
  <si>
    <t>MARINA DA CONCEICAO XAVIER</t>
  </si>
  <si>
    <t>SIENA ELX 1.4 8V FLEX 4P G4</t>
  </si>
  <si>
    <t>GQR3164</t>
  </si>
  <si>
    <t>RICARDO LEBERECHT BAUER</t>
  </si>
  <si>
    <t>GOL (N) 1.6 MI TOTAL FLEX 8V 4</t>
  </si>
  <si>
    <t>HGE9354</t>
  </si>
  <si>
    <t>JOSE HENRIQUE LEONARDO</t>
  </si>
  <si>
    <t>COROLLA XEI 1.8 16V FLEX 4P (AUT.)</t>
  </si>
  <si>
    <t>HHZ3819</t>
  </si>
  <si>
    <t>TOTALSET ADM E CORRETAGEM DE S</t>
  </si>
  <si>
    <t>ANTONIO GABRIEL DE SOUSA</t>
  </si>
  <si>
    <t>LS 1935 3 EIXOS 2P</t>
  </si>
  <si>
    <t>14/10/2015</t>
  </si>
  <si>
    <t>JACOMINO CRISPOULO NETO</t>
  </si>
  <si>
    <t>STRADA WORKING CELEBRATION CD 1.4 8V</t>
  </si>
  <si>
    <t>OXK5423</t>
  </si>
  <si>
    <t>ANA CLAUDIA RIBEIRO</t>
  </si>
  <si>
    <t>TRACKER LTZ 4X2 1.8 16V (AUT)</t>
  </si>
  <si>
    <t>OWQ6352</t>
  </si>
  <si>
    <t>JOSE RIBEIRO DE SOUSA</t>
  </si>
  <si>
    <t>COROLLA XLI 1.8 16V FLEX 4P (AUT.)</t>
  </si>
  <si>
    <t>DXS3118</t>
  </si>
  <si>
    <t>15/10/2015</t>
  </si>
  <si>
    <t>HRD COMERCIO E INDUSTRIA LTDA   EPP</t>
  </si>
  <si>
    <t>8150 .</t>
  </si>
  <si>
    <t>GZV6602</t>
  </si>
  <si>
    <t>LETICIA HELENA DE JESUS MENEZES</t>
  </si>
  <si>
    <t>COROLLA XEI 1.8 16V 4P (AUT.) (NAC.)</t>
  </si>
  <si>
    <t>ARI3762</t>
  </si>
  <si>
    <t>16/10/2015</t>
  </si>
  <si>
    <t>JOAO DE BARROS FILHO</t>
  </si>
  <si>
    <t>FIT EX 1.5 16V 105CV 5P AUT.</t>
  </si>
  <si>
    <t>HGI2041</t>
  </si>
  <si>
    <t>E SEGUROS A SEG</t>
  </si>
  <si>
    <t>19/10/2015</t>
  </si>
  <si>
    <t>SIMONE REGINA DA COSTA ALMEIDA</t>
  </si>
  <si>
    <t>PALIO WEEKEND TREKKING 1.6 16V</t>
  </si>
  <si>
    <t>OPB9070</t>
  </si>
  <si>
    <t>LUCIO FLAVIO ALVES PRACA</t>
  </si>
  <si>
    <t>914-C 4X2 DIES.</t>
  </si>
  <si>
    <t>GXH1556</t>
  </si>
  <si>
    <t>ANDREA VALADARES DE SOUSA MOREIRA</t>
  </si>
  <si>
    <t>PALIO EX 1.0 MPI FIRE 8V 4P</t>
  </si>
  <si>
    <t>DBU8547</t>
  </si>
  <si>
    <t>JOSE MENDES DA SILVEIRA</t>
  </si>
  <si>
    <t>COROLLA XEI 2.0 FLEX 16V AUT</t>
  </si>
  <si>
    <t>PUP6413</t>
  </si>
  <si>
    <t>KLOPALLER A SEG</t>
  </si>
  <si>
    <t>CORREGO FUNDO</t>
  </si>
  <si>
    <t>THIAGO BARBOSA COSTA</t>
  </si>
  <si>
    <t>CRUZE LT 1.8 16V (AUT)</t>
  </si>
  <si>
    <t>PUJ4096</t>
  </si>
  <si>
    <t>MULTICARD CORRETORA DE SEGUROS</t>
  </si>
  <si>
    <t>20/10/2015</t>
  </si>
  <si>
    <t>JOSE CARLOS SAMPAIO DE CASTRO</t>
  </si>
  <si>
    <t>STRADA WORKING 1.4 FFLEX 8V CD</t>
  </si>
  <si>
    <t>OPL7864</t>
  </si>
  <si>
    <t>VICENTE EUSTAQUIO OLIVEIRA SOUZA</t>
  </si>
  <si>
    <t>FOCUS 2.0 16V FLEX 5P AUT.</t>
  </si>
  <si>
    <t>HCS7607</t>
  </si>
  <si>
    <t>CONGONHAS</t>
  </si>
  <si>
    <t>GILMAR DE MOURA ALBINO</t>
  </si>
  <si>
    <t>JJZ0120</t>
  </si>
  <si>
    <t>GERALDO MAGELA DA SILVA</t>
  </si>
  <si>
    <t>G SIENA ESSENCE 1.6FLEX 16V</t>
  </si>
  <si>
    <t>OWM8849</t>
  </si>
  <si>
    <t>17/10/2015</t>
  </si>
  <si>
    <t>MAICON ALEXANDRE NAVES</t>
  </si>
  <si>
    <t>CIVIC SEDAN LXS 1.8 16V FLEX (MEC.)</t>
  </si>
  <si>
    <t>HTD6486</t>
  </si>
  <si>
    <t>SAO SEBASTIAO DO PARAISO</t>
  </si>
  <si>
    <t>SEBASTIAO RODRIGUES DA CUNHA</t>
  </si>
  <si>
    <t>206 SOLEIL 1.6 16V 3P</t>
  </si>
  <si>
    <t>GSZ0800</t>
  </si>
  <si>
    <t>ANTONIO DOS SANTOS BEIRIGO</t>
  </si>
  <si>
    <t>CELTA HATCH LIFE 1.0 VHC FLEXPOWER 3P</t>
  </si>
  <si>
    <t>GZM3385</t>
  </si>
  <si>
    <t>TOTALSET ADM COR SEG LT</t>
  </si>
  <si>
    <t>PERDIGAO</t>
  </si>
  <si>
    <t>ANA CAROLINA BARBOSA DE OLIVEIRA CAMPOS</t>
  </si>
  <si>
    <t>ATEGO 2429 6X2 2P DIESEL (E5)</t>
  </si>
  <si>
    <t>OPS0800</t>
  </si>
  <si>
    <t>FLAVIA MARIA COUTO PEIXOTO</t>
  </si>
  <si>
    <t>ECOSPORT F.STYLE2.0 16VFLEX AT</t>
  </si>
  <si>
    <t>PUT9212</t>
  </si>
  <si>
    <t>EVORA N C SEG L</t>
  </si>
  <si>
    <t>CAMPO BELO</t>
  </si>
  <si>
    <t>21/10/2015</t>
  </si>
  <si>
    <t>JOAO BATISTA DA FONSECA   EIRELI   ME</t>
  </si>
  <si>
    <t>HRR8071</t>
  </si>
  <si>
    <t>EVERALDO ANTONIO DA SILVA</t>
  </si>
  <si>
    <t>1938 S 3 EIXOS 2P</t>
  </si>
  <si>
    <t>KEN5420</t>
  </si>
  <si>
    <t>AILTON G SILVA</t>
  </si>
  <si>
    <t>T-112 HW 360 4X2 DIES.</t>
  </si>
  <si>
    <t>GLQ0763</t>
  </si>
  <si>
    <t>LLM ADM E CORRET DE SEGS LTDA</t>
  </si>
  <si>
    <t>FABIO JOSE BACHIEGA   ME</t>
  </si>
  <si>
    <t>SEMI-REBOQUE SIDER 3 EIXOS</t>
  </si>
  <si>
    <t>FJX1377</t>
  </si>
  <si>
    <t>LAGOA DA PRATA</t>
  </si>
  <si>
    <t>22/10/2015</t>
  </si>
  <si>
    <t>ALTAIR PAULO LAMOUNIER</t>
  </si>
  <si>
    <t>S 10 PICK-UP EXEC 2.8 4X4 CD T</t>
  </si>
  <si>
    <t>HFC0243</t>
  </si>
  <si>
    <t>MAFER A C SEG L</t>
  </si>
  <si>
    <t>PEDRA DO INDAIA</t>
  </si>
  <si>
    <t>LUCIA REGINA DE MIRANDA CAMPOS</t>
  </si>
  <si>
    <t>FOX ROCK IN RIO 1.6 8V 5P</t>
  </si>
  <si>
    <t>PWN7204</t>
  </si>
  <si>
    <t>SAO JOAQUIM DE BICAS</t>
  </si>
  <si>
    <t>JURANDY LUIZ DE MESQUITA</t>
  </si>
  <si>
    <t>FIESTA SED. 1.6 8V FLEX 4P</t>
  </si>
  <si>
    <t>HCH0201</t>
  </si>
  <si>
    <t>TRANSPORTADORA NOVA GERACAO LTDA   ME</t>
  </si>
  <si>
    <t>24250 E CONSTELLATION 3 EIXOS</t>
  </si>
  <si>
    <t>GOW3344</t>
  </si>
  <si>
    <t>23/10/2015</t>
  </si>
  <si>
    <t>MAURO ANTONIO DE CARVALHO</t>
  </si>
  <si>
    <t>CITY LX 1.5 16V (AUT.)</t>
  </si>
  <si>
    <t>FGE4086</t>
  </si>
  <si>
    <t>24/10/2015</t>
  </si>
  <si>
    <t>TRANSPORTADORA MOREIRA E SOUZA</t>
  </si>
  <si>
    <t>16200 C/ 3 EIXO</t>
  </si>
  <si>
    <t>BTR6830</t>
  </si>
  <si>
    <t>SAO SEBASTIAO DO OESTE</t>
  </si>
  <si>
    <t>JOSE ROBERTO AZARA JUNIOR</t>
  </si>
  <si>
    <t>HB20 C.PLUS 1.0 FLEX 12V</t>
  </si>
  <si>
    <t>PVA6491</t>
  </si>
  <si>
    <t>LEME C A C SEG</t>
  </si>
  <si>
    <t>CRISTAIS</t>
  </si>
  <si>
    <t>SANDRA REGINA DE BRITO AGUIAR</t>
  </si>
  <si>
    <t>UNO MILLE EP 1.0 IE</t>
  </si>
  <si>
    <t>GTK1486</t>
  </si>
  <si>
    <t>26/10/2015</t>
  </si>
  <si>
    <t>MYLENE RESENDE SILVA DE MIRANDA</t>
  </si>
  <si>
    <t>STRADA ADVENTURE CD 1.8 16V (DUAL.)</t>
  </si>
  <si>
    <t>HNS7811</t>
  </si>
  <si>
    <t>GLAUBER SANDER SILVEIRA</t>
  </si>
  <si>
    <t>GOL 1.0 MI 8V 4P</t>
  </si>
  <si>
    <t>HMQ6281</t>
  </si>
  <si>
    <t>REIDSEGUROS ADM COR DE SEGS LT</t>
  </si>
  <si>
    <t>ANDREA VASCONCELOS NUNES   ME</t>
  </si>
  <si>
    <t>10-160 E DELIVERY 2P DIES (E5)</t>
  </si>
  <si>
    <t>PUQ8059</t>
  </si>
  <si>
    <t>ERICSON ANTONIO PEREIRA</t>
  </si>
  <si>
    <t>UNO MILLE FIRE 1.0 8V ECONOMY FLEX 4P</t>
  </si>
  <si>
    <t>OQP9764</t>
  </si>
  <si>
    <t>WANDILSON CASTRO LACERDA</t>
  </si>
  <si>
    <t>DUCATO MAXI LONG 2.3 T.AL ME D</t>
  </si>
  <si>
    <t>OQY9666</t>
  </si>
  <si>
    <t>DULUTI A C SEG</t>
  </si>
  <si>
    <t>ERNI LUIS VARGAS</t>
  </si>
  <si>
    <t>C3 GLX 1.4 8V FLEX 5P</t>
  </si>
  <si>
    <t>HND7817</t>
  </si>
  <si>
    <t>PROSEG ADM COR SEG LT</t>
  </si>
  <si>
    <t>TRES CORACOES</t>
  </si>
  <si>
    <t>27/10/2015</t>
  </si>
  <si>
    <t>JOSE ALBERTO DA SILVA</t>
  </si>
  <si>
    <t>L 1618 3 EIXOS 2P</t>
  </si>
  <si>
    <t>CDL3170</t>
  </si>
  <si>
    <t>29/10/2015</t>
  </si>
  <si>
    <t>NATHALIA DA SILVA RIBEIRO</t>
  </si>
  <si>
    <t>FOX 1.6 8V 5P</t>
  </si>
  <si>
    <t>OMF5118</t>
  </si>
  <si>
    <t>RODRIGUES PAES CORRETORA E ADM</t>
  </si>
  <si>
    <t>VIVIANA DE CASSIA EMERICK</t>
  </si>
  <si>
    <t>KMZ6905</t>
  </si>
  <si>
    <t>SELTSEG CORRETORA DE SEGUROS L</t>
  </si>
  <si>
    <t>MARCELO MORAES</t>
  </si>
  <si>
    <t>C 180 CGI CLASSIC 1.8 16V</t>
  </si>
  <si>
    <t>FKI2284</t>
  </si>
  <si>
    <t>ANDREMAP ADMC E CORRETORA DE S</t>
  </si>
  <si>
    <t>MAURICIO DOS SANTOS</t>
  </si>
  <si>
    <t>UNO MILLE 1.0 8V FIRE FLEX 4P</t>
  </si>
  <si>
    <t>HFG0561</t>
  </si>
  <si>
    <t>TOTALSET A SEG</t>
  </si>
  <si>
    <t>ANDRE ALOISIO MAIA</t>
  </si>
  <si>
    <t>SIENA ESSENCE 1.6 FLEX 16V 4P</t>
  </si>
  <si>
    <t>HNM1402</t>
  </si>
  <si>
    <t>INFORSEG C SEG</t>
  </si>
  <si>
    <t>SAO GONCALO DO PARA</t>
  </si>
  <si>
    <t>NIVALDO BENTO DE CARVALHO</t>
  </si>
  <si>
    <t>GXC0363</t>
  </si>
  <si>
    <t>ENTRE RIOS DE MINAS</t>
  </si>
  <si>
    <t>30/10/2015</t>
  </si>
  <si>
    <t>REFRIGERACAO TEIXEIRA LTDA EPP</t>
  </si>
  <si>
    <t>IX35 4X2 2.0 16V FLEX (AUT)</t>
  </si>
  <si>
    <t>EPI2221</t>
  </si>
  <si>
    <t>VARGINHA</t>
  </si>
  <si>
    <t>28/10/2015</t>
  </si>
  <si>
    <t>MARCOS ALVES DE FARIA</t>
  </si>
  <si>
    <t>RANGER XLS 2.5 16V 4X2 CD FLEX</t>
  </si>
  <si>
    <t>PVL3404</t>
  </si>
  <si>
    <t>31/10/2015</t>
  </si>
  <si>
    <t>PAULO FRANCISCO PEREIRA</t>
  </si>
  <si>
    <t>L 1317. 3 EIXOS 2P</t>
  </si>
  <si>
    <t>GLF8521</t>
  </si>
  <si>
    <t>COROLLA XEI 2.0 16V (AUT.)</t>
  </si>
  <si>
    <t>HNB9295</t>
  </si>
  <si>
    <t>EDMAR MARCIO DE ALMEIDA</t>
  </si>
  <si>
    <t>UNO SPORTING 1.4 8V 5P</t>
  </si>
  <si>
    <t>OQX2128</t>
  </si>
  <si>
    <t>ITABIRITO</t>
  </si>
  <si>
    <t>JOSE CARLOS DE FREITAS</t>
  </si>
  <si>
    <t>CIVIC SEDAN LXS 1.8 16V FX AT</t>
  </si>
  <si>
    <t>ORA3549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</si>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</sst>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14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59642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/>
      <c r="P12" s="54"/>
      <c r="Q12" s="55">
        <v>0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45</v>
      </c>
      <c r="D13" s="50">
        <v>150019972411</v>
      </c>
      <c r="E13" s="51" t="s">
        <v>46</v>
      </c>
      <c r="F13" s="50" t="s">
        <v>47</v>
      </c>
      <c r="G13" s="51" t="s">
        <v>48</v>
      </c>
      <c r="H13" s="51" t="s">
        <v>49</v>
      </c>
      <c r="I13" s="52"/>
      <c r="J13" s="50" t="s">
        <v>40</v>
      </c>
      <c r="K13" s="51" t="s">
        <v>41</v>
      </c>
      <c r="L13" s="51" t="s">
        <v>50</v>
      </c>
      <c r="M13" s="53">
        <v>0</v>
      </c>
      <c r="N13" s="54">
        <v>30</v>
      </c>
      <c r="O13" s="54"/>
      <c r="P13" s="54"/>
      <c r="Q13" s="55">
        <v>30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35</v>
      </c>
      <c r="C14" s="49" t="s">
        <v>51</v>
      </c>
      <c r="D14" s="50">
        <v>150020421211</v>
      </c>
      <c r="E14" s="51" t="s">
        <v>52</v>
      </c>
      <c r="F14" s="50" t="s">
        <v>53</v>
      </c>
      <c r="G14" s="51" t="s">
        <v>54</v>
      </c>
      <c r="H14" s="51" t="s">
        <v>55</v>
      </c>
      <c r="I14" s="52"/>
      <c r="J14" s="50" t="s">
        <v>40</v>
      </c>
      <c r="K14" s="51" t="s">
        <v>41</v>
      </c>
      <c r="L14" s="51" t="s">
        <v>50</v>
      </c>
      <c r="M14" s="53">
        <v>0</v>
      </c>
      <c r="N14" s="54">
        <v>30</v>
      </c>
      <c r="O14" s="54"/>
      <c r="P14" s="54"/>
      <c r="Q14" s="55">
        <v>30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35</v>
      </c>
      <c r="C15" s="49" t="s">
        <v>51</v>
      </c>
      <c r="D15" s="50">
        <v>58245</v>
      </c>
      <c r="E15" s="51" t="s">
        <v>56</v>
      </c>
      <c r="F15" s="50" t="s">
        <v>57</v>
      </c>
      <c r="G15" s="51" t="s">
        <v>58</v>
      </c>
      <c r="H15" s="51" t="s">
        <v>59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/>
      <c r="O15" s="54"/>
      <c r="P15" s="54"/>
      <c r="Q15" s="55">
        <v>0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35</v>
      </c>
      <c r="C16" s="49" t="s">
        <v>60</v>
      </c>
      <c r="D16" s="50">
        <v>24119580</v>
      </c>
      <c r="E16" s="51" t="s">
        <v>61</v>
      </c>
      <c r="F16" s="50" t="s">
        <v>62</v>
      </c>
      <c r="G16" s="51" t="s">
        <v>63</v>
      </c>
      <c r="H16" s="51" t="s">
        <v>64</v>
      </c>
      <c r="I16" s="52"/>
      <c r="J16" s="50" t="s">
        <v>40</v>
      </c>
      <c r="K16" s="51" t="s">
        <v>41</v>
      </c>
      <c r="L16" s="51" t="s">
        <v>65</v>
      </c>
      <c r="M16" s="53">
        <v>0</v>
      </c>
      <c r="N16" s="54">
        <v>30</v>
      </c>
      <c r="O16" s="54"/>
      <c r="P16" s="54"/>
      <c r="Q16" s="55">
        <v>30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45</v>
      </c>
      <c r="C17" s="49" t="s">
        <v>66</v>
      </c>
      <c r="D17" s="50">
        <v>1.52686169499631E+18</v>
      </c>
      <c r="E17" s="51" t="s">
        <v>67</v>
      </c>
      <c r="F17" s="50" t="s">
        <v>68</v>
      </c>
      <c r="G17" s="51" t="s">
        <v>69</v>
      </c>
      <c r="H17" s="51" t="s">
        <v>70</v>
      </c>
      <c r="I17" s="52"/>
      <c r="J17" s="50" t="s">
        <v>40</v>
      </c>
      <c r="K17" s="51" t="s">
        <v>41</v>
      </c>
      <c r="L17" s="51" t="s">
        <v>71</v>
      </c>
      <c r="M17" s="53">
        <v>0</v>
      </c>
      <c r="N17" s="54">
        <v>30</v>
      </c>
      <c r="O17" s="54"/>
      <c r="P17" s="54"/>
      <c r="Q17" s="55">
        <v>30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45</v>
      </c>
      <c r="C18" s="49" t="s">
        <v>66</v>
      </c>
      <c r="D18" s="50">
        <v>150020476611</v>
      </c>
      <c r="E18" s="51" t="s">
        <v>72</v>
      </c>
      <c r="F18" s="50" t="s">
        <v>73</v>
      </c>
      <c r="G18" s="51" t="s">
        <v>74</v>
      </c>
      <c r="H18" s="51" t="s">
        <v>75</v>
      </c>
      <c r="I18" s="52"/>
      <c r="J18" s="50" t="s">
        <v>40</v>
      </c>
      <c r="K18" s="51" t="s">
        <v>41</v>
      </c>
      <c r="L18" s="51" t="s">
        <v>76</v>
      </c>
      <c r="M18" s="53">
        <v>0</v>
      </c>
      <c r="N18" s="54">
        <v>30</v>
      </c>
      <c r="O18" s="54"/>
      <c r="P18" s="54"/>
      <c r="Q18" s="55">
        <v>30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51</v>
      </c>
      <c r="C19" s="49" t="s">
        <v>66</v>
      </c>
      <c r="D19" s="50">
        <v>40849</v>
      </c>
      <c r="E19" s="51" t="s">
        <v>77</v>
      </c>
      <c r="F19" s="50" t="s">
        <v>78</v>
      </c>
      <c r="G19" s="51" t="s">
        <v>79</v>
      </c>
      <c r="H19" s="51" t="s">
        <v>80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/>
      <c r="O19" s="54"/>
      <c r="P19" s="54"/>
      <c r="Q19" s="55">
        <v>0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60</v>
      </c>
      <c r="C20" s="49" t="s">
        <v>81</v>
      </c>
      <c r="D20" s="50">
        <v>501493210</v>
      </c>
      <c r="E20" s="51" t="s">
        <v>82</v>
      </c>
      <c r="F20" s="50" t="s">
        <v>83</v>
      </c>
      <c r="G20" s="51" t="s">
        <v>84</v>
      </c>
      <c r="H20" s="51" t="s">
        <v>85</v>
      </c>
      <c r="I20" s="52"/>
      <c r="J20" s="50" t="s">
        <v>40</v>
      </c>
      <c r="K20" s="51" t="s">
        <v>41</v>
      </c>
      <c r="L20" s="51" t="s">
        <v>86</v>
      </c>
      <c r="M20" s="53">
        <v>0</v>
      </c>
      <c r="N20" s="54">
        <v>30</v>
      </c>
      <c r="O20" s="54"/>
      <c r="P20" s="54"/>
      <c r="Q20" s="55">
        <v>30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60</v>
      </c>
      <c r="C21" s="49" t="s">
        <v>87</v>
      </c>
      <c r="D21" s="50">
        <v>150021225711</v>
      </c>
      <c r="E21" s="51" t="s">
        <v>88</v>
      </c>
      <c r="F21" s="50" t="s">
        <v>89</v>
      </c>
      <c r="G21" s="51" t="s">
        <v>90</v>
      </c>
      <c r="H21" s="51" t="s">
        <v>91</v>
      </c>
      <c r="I21" s="52"/>
      <c r="J21" s="50" t="s">
        <v>40</v>
      </c>
      <c r="K21" s="51" t="s">
        <v>41</v>
      </c>
      <c r="L21" s="51" t="s">
        <v>41</v>
      </c>
      <c r="M21" s="53">
        <v>0</v>
      </c>
      <c r="N21" s="54">
        <v>30</v>
      </c>
      <c r="O21" s="54"/>
      <c r="P21" s="54"/>
      <c r="Q21" s="55">
        <v>30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60</v>
      </c>
      <c r="C22" s="49" t="s">
        <v>87</v>
      </c>
      <c r="D22" s="50">
        <v>150020742711</v>
      </c>
      <c r="E22" s="51" t="s">
        <v>92</v>
      </c>
      <c r="F22" s="50" t="s">
        <v>93</v>
      </c>
      <c r="G22" s="51" t="s">
        <v>94</v>
      </c>
      <c r="H22" s="51" t="s">
        <v>95</v>
      </c>
      <c r="I22" s="52"/>
      <c r="J22" s="50" t="s">
        <v>40</v>
      </c>
      <c r="K22" s="51" t="s">
        <v>41</v>
      </c>
      <c r="L22" s="51" t="s">
        <v>96</v>
      </c>
      <c r="M22" s="53">
        <v>0</v>
      </c>
      <c r="N22" s="54">
        <v>30</v>
      </c>
      <c r="O22" s="54"/>
      <c r="P22" s="54"/>
      <c r="Q22" s="55">
        <v>30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60</v>
      </c>
      <c r="C23" s="49" t="s">
        <v>81</v>
      </c>
      <c r="D23" s="50">
        <v>150020951011</v>
      </c>
      <c r="E23" s="51" t="s">
        <v>97</v>
      </c>
      <c r="F23" s="50" t="s">
        <v>98</v>
      </c>
      <c r="G23" s="51" t="s">
        <v>99</v>
      </c>
      <c r="H23" s="51" t="s">
        <v>100</v>
      </c>
      <c r="I23" s="52"/>
      <c r="J23" s="50" t="s">
        <v>40</v>
      </c>
      <c r="K23" s="51" t="s">
        <v>41</v>
      </c>
      <c r="L23" s="51" t="s">
        <v>76</v>
      </c>
      <c r="M23" s="53">
        <v>0</v>
      </c>
      <c r="N23" s="54">
        <v>30</v>
      </c>
      <c r="O23" s="54"/>
      <c r="P23" s="54"/>
      <c r="Q23" s="55">
        <v>30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66</v>
      </c>
      <c r="C24" s="49" t="s">
        <v>87</v>
      </c>
      <c r="D24" s="50">
        <v>150020513011</v>
      </c>
      <c r="E24" s="51" t="s">
        <v>101</v>
      </c>
      <c r="F24" s="50" t="s">
        <v>102</v>
      </c>
      <c r="G24" s="51" t="s">
        <v>103</v>
      </c>
      <c r="H24" s="51" t="s">
        <v>104</v>
      </c>
      <c r="I24" s="52"/>
      <c r="J24" s="50" t="s">
        <v>40</v>
      </c>
      <c r="K24" s="51" t="s">
        <v>41</v>
      </c>
      <c r="L24" s="51" t="s">
        <v>105</v>
      </c>
      <c r="M24" s="53">
        <v>0</v>
      </c>
      <c r="N24" s="54">
        <v>30</v>
      </c>
      <c r="O24" s="54"/>
      <c r="P24" s="54"/>
      <c r="Q24" s="55">
        <v>30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66</v>
      </c>
      <c r="C25" s="49" t="s">
        <v>87</v>
      </c>
      <c r="D25" s="50">
        <v>65008</v>
      </c>
      <c r="E25" s="51" t="s">
        <v>106</v>
      </c>
      <c r="F25" s="50" t="s">
        <v>107</v>
      </c>
      <c r="G25" s="51" t="s">
        <v>108</v>
      </c>
      <c r="H25" s="51" t="s">
        <v>109</v>
      </c>
      <c r="I25" s="52"/>
      <c r="J25" s="50" t="s">
        <v>40</v>
      </c>
      <c r="K25" s="51" t="s">
        <v>41</v>
      </c>
      <c r="L25" s="51" t="s">
        <v>76</v>
      </c>
      <c r="M25" s="53">
        <v>0</v>
      </c>
      <c r="N25" s="54"/>
      <c r="O25" s="54"/>
      <c r="P25" s="54"/>
      <c r="Q25" s="55">
        <v>0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66</v>
      </c>
      <c r="C26" s="49" t="s">
        <v>110</v>
      </c>
      <c r="D26" s="50">
        <v>24123146</v>
      </c>
      <c r="E26" s="51" t="s">
        <v>106</v>
      </c>
      <c r="F26" s="50" t="s">
        <v>111</v>
      </c>
      <c r="G26" s="51" t="s">
        <v>112</v>
      </c>
      <c r="H26" s="51" t="s">
        <v>113</v>
      </c>
      <c r="I26" s="52"/>
      <c r="J26" s="50" t="s">
        <v>40</v>
      </c>
      <c r="K26" s="51" t="s">
        <v>41</v>
      </c>
      <c r="L26" s="51" t="s">
        <v>76</v>
      </c>
      <c r="M26" s="53">
        <v>0</v>
      </c>
      <c r="N26" s="54">
        <v>30</v>
      </c>
      <c r="O26" s="54"/>
      <c r="P26" s="54"/>
      <c r="Q26" s="55">
        <v>30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66</v>
      </c>
      <c r="C27" s="49" t="s">
        <v>110</v>
      </c>
      <c r="D27" s="50">
        <v>150021467211</v>
      </c>
      <c r="E27" s="51" t="s">
        <v>114</v>
      </c>
      <c r="F27" s="50" t="s">
        <v>115</v>
      </c>
      <c r="G27" s="51" t="s">
        <v>116</v>
      </c>
      <c r="H27" s="51" t="s">
        <v>100</v>
      </c>
      <c r="I27" s="52"/>
      <c r="J27" s="50" t="s">
        <v>40</v>
      </c>
      <c r="K27" s="51" t="s">
        <v>41</v>
      </c>
      <c r="L27" s="51" t="s">
        <v>117</v>
      </c>
      <c r="M27" s="53">
        <v>0</v>
      </c>
      <c r="N27" s="54">
        <v>30</v>
      </c>
      <c r="O27" s="54"/>
      <c r="P27" s="54"/>
      <c r="Q27" s="55">
        <v>30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66</v>
      </c>
      <c r="C28" s="49" t="s">
        <v>110</v>
      </c>
      <c r="D28" s="50">
        <v>150021557311</v>
      </c>
      <c r="E28" s="51" t="s">
        <v>118</v>
      </c>
      <c r="F28" s="50" t="s">
        <v>119</v>
      </c>
      <c r="G28" s="51" t="s">
        <v>120</v>
      </c>
      <c r="H28" s="51" t="s">
        <v>100</v>
      </c>
      <c r="I28" s="52"/>
      <c r="J28" s="50" t="s">
        <v>40</v>
      </c>
      <c r="K28" s="51" t="s">
        <v>41</v>
      </c>
      <c r="L28" s="51" t="s">
        <v>121</v>
      </c>
      <c r="M28" s="53">
        <v>0</v>
      </c>
      <c r="N28" s="54">
        <v>30</v>
      </c>
      <c r="O28" s="54"/>
      <c r="P28" s="54"/>
      <c r="Q28" s="55">
        <v>30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66</v>
      </c>
      <c r="C29" s="49" t="s">
        <v>110</v>
      </c>
      <c r="D29" s="50">
        <v>60869</v>
      </c>
      <c r="E29" s="51" t="s">
        <v>122</v>
      </c>
      <c r="F29" s="50" t="s">
        <v>123</v>
      </c>
      <c r="G29" s="51" t="s">
        <v>124</v>
      </c>
      <c r="H29" s="51" t="s">
        <v>80</v>
      </c>
      <c r="I29" s="52"/>
      <c r="J29" s="50" t="s">
        <v>40</v>
      </c>
      <c r="K29" s="51" t="s">
        <v>41</v>
      </c>
      <c r="L29" s="51" t="s">
        <v>42</v>
      </c>
      <c r="M29" s="53">
        <v>0</v>
      </c>
      <c r="N29" s="54"/>
      <c r="O29" s="54"/>
      <c r="P29" s="54"/>
      <c r="Q29" s="55">
        <v>0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81</v>
      </c>
      <c r="C30" s="49" t="s">
        <v>110</v>
      </c>
      <c r="D30" s="50">
        <v>150021716851</v>
      </c>
      <c r="E30" s="51" t="s">
        <v>125</v>
      </c>
      <c r="F30" s="50" t="s">
        <v>126</v>
      </c>
      <c r="G30" s="51" t="s">
        <v>127</v>
      </c>
      <c r="H30" s="51" t="s">
        <v>100</v>
      </c>
      <c r="I30" s="52"/>
      <c r="J30" s="50" t="s">
        <v>40</v>
      </c>
      <c r="K30" s="51" t="s">
        <v>41</v>
      </c>
      <c r="L30" s="51" t="s">
        <v>128</v>
      </c>
      <c r="M30" s="53">
        <v>0</v>
      </c>
      <c r="N30" s="54">
        <v>30</v>
      </c>
      <c r="O30" s="54"/>
      <c r="P30" s="54"/>
      <c r="Q30" s="55">
        <v>30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81</v>
      </c>
      <c r="C31" s="49" t="s">
        <v>110</v>
      </c>
      <c r="D31" s="50">
        <v>64324</v>
      </c>
      <c r="E31" s="51" t="s">
        <v>129</v>
      </c>
      <c r="F31" s="50" t="s">
        <v>130</v>
      </c>
      <c r="G31" s="51" t="s">
        <v>131</v>
      </c>
      <c r="H31" s="51" t="s">
        <v>132</v>
      </c>
      <c r="I31" s="52"/>
      <c r="J31" s="50" t="s">
        <v>133</v>
      </c>
      <c r="K31" s="51" t="s">
        <v>41</v>
      </c>
      <c r="L31" s="51" t="s">
        <v>42</v>
      </c>
      <c r="M31" s="53">
        <v>0</v>
      </c>
      <c r="N31" s="54"/>
      <c r="O31" s="54"/>
      <c r="P31" s="54"/>
      <c r="Q31" s="55">
        <v>0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81</v>
      </c>
      <c r="C32" s="49" t="s">
        <v>110</v>
      </c>
      <c r="D32" s="50">
        <v>24122662</v>
      </c>
      <c r="E32" s="51" t="s">
        <v>134</v>
      </c>
      <c r="F32" s="50" t="s">
        <v>135</v>
      </c>
      <c r="G32" s="51" t="s">
        <v>136</v>
      </c>
      <c r="H32" s="51" t="s">
        <v>64</v>
      </c>
      <c r="I32" s="52"/>
      <c r="J32" s="50" t="s">
        <v>40</v>
      </c>
      <c r="K32" s="51" t="s">
        <v>41</v>
      </c>
      <c r="L32" s="51" t="s">
        <v>137</v>
      </c>
      <c r="M32" s="53">
        <v>0</v>
      </c>
      <c r="N32" s="54">
        <v>30</v>
      </c>
      <c r="O32" s="54"/>
      <c r="P32" s="54"/>
      <c r="Q32" s="55">
        <v>30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81</v>
      </c>
      <c r="C33" s="49" t="s">
        <v>110</v>
      </c>
      <c r="D33" s="50">
        <v>501493171</v>
      </c>
      <c r="E33" s="51" t="s">
        <v>138</v>
      </c>
      <c r="F33" s="50" t="s">
        <v>139</v>
      </c>
      <c r="G33" s="51" t="s">
        <v>140</v>
      </c>
      <c r="H33" s="51" t="s">
        <v>141</v>
      </c>
      <c r="I33" s="52"/>
      <c r="J33" s="50" t="s">
        <v>40</v>
      </c>
      <c r="K33" s="51" t="s">
        <v>41</v>
      </c>
      <c r="L33" s="51" t="s">
        <v>142</v>
      </c>
      <c r="M33" s="53">
        <v>0</v>
      </c>
      <c r="N33" s="54"/>
      <c r="O33" s="54"/>
      <c r="P33" s="54"/>
      <c r="Q33" s="55">
        <v>0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81</v>
      </c>
      <c r="C34" s="49" t="s">
        <v>110</v>
      </c>
      <c r="D34" s="50">
        <v>150020593111</v>
      </c>
      <c r="E34" s="51" t="s">
        <v>143</v>
      </c>
      <c r="F34" s="50" t="s">
        <v>144</v>
      </c>
      <c r="G34" s="51" t="s">
        <v>145</v>
      </c>
      <c r="H34" s="51" t="s">
        <v>146</v>
      </c>
      <c r="I34" s="52"/>
      <c r="J34" s="50" t="s">
        <v>40</v>
      </c>
      <c r="K34" s="51" t="s">
        <v>41</v>
      </c>
      <c r="L34" s="51" t="s">
        <v>147</v>
      </c>
      <c r="M34" s="53">
        <v>0</v>
      </c>
      <c r="N34" s="54">
        <v>30</v>
      </c>
      <c r="O34" s="54"/>
      <c r="P34" s="54"/>
      <c r="Q34" s="55">
        <v>30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87</v>
      </c>
      <c r="C35" s="49" t="s">
        <v>110</v>
      </c>
      <c r="D35" s="50">
        <v>501492981</v>
      </c>
      <c r="E35" s="51" t="s">
        <v>148</v>
      </c>
      <c r="F35" s="50" t="s">
        <v>149</v>
      </c>
      <c r="G35" s="51" t="s">
        <v>150</v>
      </c>
      <c r="H35" s="51" t="s">
        <v>151</v>
      </c>
      <c r="I35" s="52"/>
      <c r="J35" s="50" t="s">
        <v>40</v>
      </c>
      <c r="K35" s="51" t="s">
        <v>41</v>
      </c>
      <c r="L35" s="51" t="s">
        <v>152</v>
      </c>
      <c r="M35" s="53">
        <v>0</v>
      </c>
      <c r="N35" s="54">
        <v>30</v>
      </c>
      <c r="O35" s="54"/>
      <c r="P35" s="54"/>
      <c r="Q35" s="55">
        <v>30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87</v>
      </c>
      <c r="C36" s="49" t="s">
        <v>110</v>
      </c>
      <c r="D36" s="50">
        <v>150021629011</v>
      </c>
      <c r="E36" s="51" t="s">
        <v>153</v>
      </c>
      <c r="F36" s="50" t="s">
        <v>154</v>
      </c>
      <c r="G36" s="51" t="s">
        <v>155</v>
      </c>
      <c r="H36" s="51" t="s">
        <v>100</v>
      </c>
      <c r="I36" s="52"/>
      <c r="J36" s="50" t="s">
        <v>40</v>
      </c>
      <c r="K36" s="51" t="s">
        <v>41</v>
      </c>
      <c r="L36" s="51" t="s">
        <v>86</v>
      </c>
      <c r="M36" s="53">
        <v>0</v>
      </c>
      <c r="N36" s="54">
        <v>30</v>
      </c>
      <c r="O36" s="54"/>
      <c r="P36" s="54"/>
      <c r="Q36" s="55">
        <v>30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87</v>
      </c>
      <c r="C37" s="49" t="s">
        <v>110</v>
      </c>
      <c r="D37" s="50">
        <v>501493228</v>
      </c>
      <c r="E37" s="51" t="s">
        <v>156</v>
      </c>
      <c r="F37" s="50" t="s">
        <v>157</v>
      </c>
      <c r="G37" s="51" t="s">
        <v>158</v>
      </c>
      <c r="H37" s="51" t="s">
        <v>141</v>
      </c>
      <c r="I37" s="52"/>
      <c r="J37" s="50" t="s">
        <v>159</v>
      </c>
      <c r="K37" s="51" t="s">
        <v>41</v>
      </c>
      <c r="L37" s="51" t="s">
        <v>96</v>
      </c>
      <c r="M37" s="53">
        <v>0</v>
      </c>
      <c r="N37" s="54">
        <v>30</v>
      </c>
      <c r="O37" s="54"/>
      <c r="P37" s="54"/>
      <c r="Q37" s="55">
        <v>30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87</v>
      </c>
      <c r="C38" s="49" t="s">
        <v>110</v>
      </c>
      <c r="D38" s="50">
        <v>501493589</v>
      </c>
      <c r="E38" s="51" t="s">
        <v>160</v>
      </c>
      <c r="F38" s="50" t="s">
        <v>161</v>
      </c>
      <c r="G38" s="51" t="s">
        <v>162</v>
      </c>
      <c r="H38" s="51" t="s">
        <v>163</v>
      </c>
      <c r="I38" s="52"/>
      <c r="J38" s="50" t="s">
        <v>159</v>
      </c>
      <c r="K38" s="51" t="s">
        <v>41</v>
      </c>
      <c r="L38" s="51" t="s">
        <v>164</v>
      </c>
      <c r="M38" s="53">
        <v>0</v>
      </c>
      <c r="N38" s="54">
        <v>30</v>
      </c>
      <c r="O38" s="54"/>
      <c r="P38" s="54"/>
      <c r="Q38" s="55">
        <v>30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87</v>
      </c>
      <c r="C39" s="49" t="s">
        <v>165</v>
      </c>
      <c r="D39" s="50">
        <v>150021502411</v>
      </c>
      <c r="E39" s="51" t="s">
        <v>166</v>
      </c>
      <c r="F39" s="50" t="s">
        <v>167</v>
      </c>
      <c r="G39" s="51" t="s">
        <v>168</v>
      </c>
      <c r="H39" s="51" t="s">
        <v>169</v>
      </c>
      <c r="I39" s="52"/>
      <c r="J39" s="50" t="s">
        <v>40</v>
      </c>
      <c r="K39" s="51" t="s">
        <v>41</v>
      </c>
      <c r="L39" s="51" t="s">
        <v>170</v>
      </c>
      <c r="M39" s="53">
        <v>0</v>
      </c>
      <c r="N39" s="54">
        <v>30</v>
      </c>
      <c r="O39" s="54"/>
      <c r="P39" s="54"/>
      <c r="Q39" s="55">
        <v>30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110</v>
      </c>
      <c r="C40" s="49" t="s">
        <v>110</v>
      </c>
      <c r="D40" s="50">
        <v>150021851511</v>
      </c>
      <c r="E40" s="51" t="s">
        <v>171</v>
      </c>
      <c r="F40" s="50" t="s">
        <v>93</v>
      </c>
      <c r="G40" s="51" t="s">
        <v>172</v>
      </c>
      <c r="H40" s="51" t="s">
        <v>100</v>
      </c>
      <c r="I40" s="52"/>
      <c r="J40" s="50" t="s">
        <v>40</v>
      </c>
      <c r="K40" s="51" t="s">
        <v>41</v>
      </c>
      <c r="L40" s="51" t="s">
        <v>128</v>
      </c>
      <c r="M40" s="53">
        <v>0</v>
      </c>
      <c r="N40" s="54">
        <v>30</v>
      </c>
      <c r="O40" s="54"/>
      <c r="P40" s="54"/>
      <c r="Q40" s="55">
        <v>30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110</v>
      </c>
      <c r="C41" s="49" t="s">
        <v>173</v>
      </c>
      <c r="D41" s="50">
        <v>150021979911</v>
      </c>
      <c r="E41" s="51" t="s">
        <v>174</v>
      </c>
      <c r="F41" s="50" t="s">
        <v>175</v>
      </c>
      <c r="G41" s="51" t="s">
        <v>176</v>
      </c>
      <c r="H41" s="51" t="s">
        <v>100</v>
      </c>
      <c r="I41" s="52"/>
      <c r="J41" s="50" t="s">
        <v>40</v>
      </c>
      <c r="K41" s="51" t="s">
        <v>41</v>
      </c>
      <c r="L41" s="51" t="s">
        <v>177</v>
      </c>
      <c r="M41" s="53">
        <v>0</v>
      </c>
      <c r="N41" s="54">
        <v>30</v>
      </c>
      <c r="O41" s="54"/>
      <c r="P41" s="54"/>
      <c r="Q41" s="55">
        <v>30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110</v>
      </c>
      <c r="C42" s="49" t="s">
        <v>178</v>
      </c>
      <c r="D42" s="50">
        <v>150022119011</v>
      </c>
      <c r="E42" s="51" t="s">
        <v>179</v>
      </c>
      <c r="F42" s="50" t="s">
        <v>180</v>
      </c>
      <c r="G42" s="51" t="s">
        <v>181</v>
      </c>
      <c r="H42" s="51" t="s">
        <v>100</v>
      </c>
      <c r="I42" s="52"/>
      <c r="J42" s="50" t="s">
        <v>40</v>
      </c>
      <c r="K42" s="51" t="s">
        <v>41</v>
      </c>
      <c r="L42" s="51" t="s">
        <v>86</v>
      </c>
      <c r="M42" s="53">
        <v>0</v>
      </c>
      <c r="N42" s="54">
        <v>30</v>
      </c>
      <c r="O42" s="54"/>
      <c r="P42" s="54"/>
      <c r="Q42" s="55">
        <v>30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110</v>
      </c>
      <c r="C43" s="49" t="s">
        <v>178</v>
      </c>
      <c r="D43" s="50">
        <v>150022080611</v>
      </c>
      <c r="E43" s="51" t="s">
        <v>182</v>
      </c>
      <c r="F43" s="50" t="s">
        <v>183</v>
      </c>
      <c r="G43" s="51" t="s">
        <v>184</v>
      </c>
      <c r="H43" s="51" t="s">
        <v>100</v>
      </c>
      <c r="I43" s="52"/>
      <c r="J43" s="50" t="s">
        <v>40</v>
      </c>
      <c r="K43" s="51" t="s">
        <v>41</v>
      </c>
      <c r="L43" s="51" t="s">
        <v>86</v>
      </c>
      <c r="M43" s="53">
        <v>0</v>
      </c>
      <c r="N43" s="54">
        <v>30</v>
      </c>
      <c r="O43" s="54"/>
      <c r="P43" s="54"/>
      <c r="Q43" s="55">
        <v>30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110</v>
      </c>
      <c r="C44" s="49" t="s">
        <v>178</v>
      </c>
      <c r="D44" s="50">
        <v>150021886011</v>
      </c>
      <c r="E44" s="51" t="s">
        <v>185</v>
      </c>
      <c r="F44" s="50" t="s">
        <v>186</v>
      </c>
      <c r="G44" s="51" t="s">
        <v>187</v>
      </c>
      <c r="H44" s="51" t="s">
        <v>104</v>
      </c>
      <c r="I44" s="52"/>
      <c r="J44" s="50" t="s">
        <v>40</v>
      </c>
      <c r="K44" s="51" t="s">
        <v>41</v>
      </c>
      <c r="L44" s="51" t="s">
        <v>105</v>
      </c>
      <c r="M44" s="53">
        <v>0</v>
      </c>
      <c r="N44" s="54">
        <v>30</v>
      </c>
      <c r="O44" s="54"/>
      <c r="P44" s="54"/>
      <c r="Q44" s="55">
        <v>30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110</v>
      </c>
      <c r="C45" s="49" t="s">
        <v>178</v>
      </c>
      <c r="D45" s="50">
        <v>62161</v>
      </c>
      <c r="E45" s="51" t="s">
        <v>188</v>
      </c>
      <c r="F45" s="50" t="s">
        <v>189</v>
      </c>
      <c r="G45" s="51" t="s">
        <v>190</v>
      </c>
      <c r="H45" s="51" t="s">
        <v>191</v>
      </c>
      <c r="I45" s="52"/>
      <c r="J45" s="50" t="s">
        <v>40</v>
      </c>
      <c r="K45" s="51" t="s">
        <v>41</v>
      </c>
      <c r="L45" s="51" t="s">
        <v>42</v>
      </c>
      <c r="M45" s="53">
        <v>0</v>
      </c>
      <c r="N45" s="54"/>
      <c r="O45" s="54"/>
      <c r="P45" s="54"/>
      <c r="Q45" s="55">
        <v>0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165</v>
      </c>
      <c r="C46" s="49" t="s">
        <v>178</v>
      </c>
      <c r="D46" s="50">
        <v>150022030211</v>
      </c>
      <c r="E46" s="51" t="s">
        <v>192</v>
      </c>
      <c r="F46" s="50" t="s">
        <v>193</v>
      </c>
      <c r="G46" s="51" t="s">
        <v>58</v>
      </c>
      <c r="H46" s="51" t="s">
        <v>75</v>
      </c>
      <c r="I46" s="52"/>
      <c r="J46" s="50" t="s">
        <v>40</v>
      </c>
      <c r="K46" s="51" t="s">
        <v>41</v>
      </c>
      <c r="L46" s="51" t="s">
        <v>41</v>
      </c>
      <c r="M46" s="53">
        <v>0</v>
      </c>
      <c r="N46" s="54">
        <v>30</v>
      </c>
      <c r="O46" s="54"/>
      <c r="P46" s="54"/>
      <c r="Q46" s="55">
        <v>30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165</v>
      </c>
      <c r="C47" s="49" t="s">
        <v>194</v>
      </c>
      <c r="D47" s="50">
        <v>63604</v>
      </c>
      <c r="E47" s="51" t="s">
        <v>195</v>
      </c>
      <c r="F47" s="50" t="s">
        <v>196</v>
      </c>
      <c r="G47" s="51" t="s">
        <v>197</v>
      </c>
      <c r="H47" s="51" t="s">
        <v>80</v>
      </c>
      <c r="I47" s="52"/>
      <c r="J47" s="50" t="s">
        <v>133</v>
      </c>
      <c r="K47" s="51" t="s">
        <v>41</v>
      </c>
      <c r="L47" s="51" t="s">
        <v>42</v>
      </c>
      <c r="M47" s="53">
        <v>0</v>
      </c>
      <c r="N47" s="54"/>
      <c r="O47" s="54"/>
      <c r="P47" s="54"/>
      <c r="Q47" s="55">
        <v>0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178</v>
      </c>
      <c r="C48" s="49" t="s">
        <v>194</v>
      </c>
      <c r="D48" s="50">
        <v>64685</v>
      </c>
      <c r="E48" s="51" t="s">
        <v>198</v>
      </c>
      <c r="F48" s="50" t="s">
        <v>199</v>
      </c>
      <c r="G48" s="51" t="s">
        <v>200</v>
      </c>
      <c r="H48" s="51" t="s">
        <v>39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/>
      <c r="O48" s="54"/>
      <c r="P48" s="54"/>
      <c r="Q48" s="55">
        <v>0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178</v>
      </c>
      <c r="C49" s="49" t="s">
        <v>194</v>
      </c>
      <c r="D49" s="50">
        <v>64688</v>
      </c>
      <c r="E49" s="51" t="s">
        <v>201</v>
      </c>
      <c r="F49" s="50" t="s">
        <v>202</v>
      </c>
      <c r="G49" s="51" t="s">
        <v>203</v>
      </c>
      <c r="H49" s="51" t="s">
        <v>39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/>
      <c r="O49" s="54"/>
      <c r="P49" s="54"/>
      <c r="Q49" s="55">
        <v>0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178</v>
      </c>
      <c r="C50" s="49" t="s">
        <v>204</v>
      </c>
      <c r="D50" s="50">
        <v>150022203311</v>
      </c>
      <c r="E50" s="51" t="s">
        <v>205</v>
      </c>
      <c r="F50" s="50" t="s">
        <v>206</v>
      </c>
      <c r="G50" s="51" t="s">
        <v>207</v>
      </c>
      <c r="H50" s="51" t="s">
        <v>95</v>
      </c>
      <c r="I50" s="52"/>
      <c r="J50" s="50" t="s">
        <v>40</v>
      </c>
      <c r="K50" s="51" t="s">
        <v>41</v>
      </c>
      <c r="L50" s="51" t="s">
        <v>96</v>
      </c>
      <c r="M50" s="53">
        <v>0</v>
      </c>
      <c r="N50" s="54">
        <v>30</v>
      </c>
      <c r="O50" s="54"/>
      <c r="P50" s="54"/>
      <c r="Q50" s="55">
        <v>30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194</v>
      </c>
      <c r="C51" s="49" t="s">
        <v>204</v>
      </c>
      <c r="D51" s="50">
        <v>65521</v>
      </c>
      <c r="E51" s="51" t="s">
        <v>208</v>
      </c>
      <c r="F51" s="50" t="s">
        <v>209</v>
      </c>
      <c r="G51" s="51" t="s">
        <v>210</v>
      </c>
      <c r="H51" s="51" t="s">
        <v>80</v>
      </c>
      <c r="I51" s="52"/>
      <c r="J51" s="50" t="s">
        <v>40</v>
      </c>
      <c r="K51" s="51" t="s">
        <v>41</v>
      </c>
      <c r="L51" s="51" t="s">
        <v>42</v>
      </c>
      <c r="M51" s="53">
        <v>0</v>
      </c>
      <c r="N51" s="54"/>
      <c r="O51" s="54"/>
      <c r="P51" s="54"/>
      <c r="Q51" s="55">
        <v>0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194</v>
      </c>
      <c r="C52" s="49" t="s">
        <v>211</v>
      </c>
      <c r="D52" s="50">
        <v>150022411311</v>
      </c>
      <c r="E52" s="51" t="s">
        <v>212</v>
      </c>
      <c r="F52" s="50" t="s">
        <v>213</v>
      </c>
      <c r="G52" s="51" t="s">
        <v>214</v>
      </c>
      <c r="H52" s="51" t="s">
        <v>215</v>
      </c>
      <c r="I52" s="52"/>
      <c r="J52" s="50" t="s">
        <v>40</v>
      </c>
      <c r="K52" s="51" t="s">
        <v>41</v>
      </c>
      <c r="L52" s="51" t="s">
        <v>76</v>
      </c>
      <c r="M52" s="53">
        <v>0</v>
      </c>
      <c r="N52" s="54">
        <v>30</v>
      </c>
      <c r="O52" s="54"/>
      <c r="P52" s="54"/>
      <c r="Q52" s="55">
        <v>30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204</v>
      </c>
      <c r="C53" s="49" t="s">
        <v>216</v>
      </c>
      <c r="D53" s="50">
        <v>501493937</v>
      </c>
      <c r="E53" s="51" t="s">
        <v>217</v>
      </c>
      <c r="F53" s="50" t="s">
        <v>218</v>
      </c>
      <c r="G53" s="51" t="s">
        <v>219</v>
      </c>
      <c r="H53" s="51" t="s">
        <v>163</v>
      </c>
      <c r="I53" s="52"/>
      <c r="J53" s="50" t="s">
        <v>40</v>
      </c>
      <c r="K53" s="51" t="s">
        <v>41</v>
      </c>
      <c r="L53" s="51" t="s">
        <v>164</v>
      </c>
      <c r="M53" s="53">
        <v>0</v>
      </c>
      <c r="N53" s="54">
        <v>30</v>
      </c>
      <c r="O53" s="54"/>
      <c r="P53" s="54"/>
      <c r="Q53" s="55">
        <v>30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204</v>
      </c>
      <c r="C54" s="49" t="s">
        <v>216</v>
      </c>
      <c r="D54" s="50">
        <v>65523</v>
      </c>
      <c r="E54" s="51" t="s">
        <v>220</v>
      </c>
      <c r="F54" s="50" t="s">
        <v>221</v>
      </c>
      <c r="G54" s="51" t="s">
        <v>222</v>
      </c>
      <c r="H54" s="51" t="s">
        <v>59</v>
      </c>
      <c r="I54" s="52"/>
      <c r="J54" s="50" t="s">
        <v>40</v>
      </c>
      <c r="K54" s="51" t="s">
        <v>41</v>
      </c>
      <c r="L54" s="51" t="s">
        <v>42</v>
      </c>
      <c r="M54" s="53">
        <v>0</v>
      </c>
      <c r="N54" s="54"/>
      <c r="O54" s="54"/>
      <c r="P54" s="54"/>
      <c r="Q54" s="55">
        <v>0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204</v>
      </c>
      <c r="C55" s="49" t="s">
        <v>216</v>
      </c>
      <c r="D55" s="50">
        <v>150022670311</v>
      </c>
      <c r="E55" s="51" t="s">
        <v>223</v>
      </c>
      <c r="F55" s="50" t="s">
        <v>224</v>
      </c>
      <c r="G55" s="51" t="s">
        <v>225</v>
      </c>
      <c r="H55" s="51" t="s">
        <v>100</v>
      </c>
      <c r="I55" s="52"/>
      <c r="J55" s="50" t="s">
        <v>40</v>
      </c>
      <c r="K55" s="51" t="s">
        <v>41</v>
      </c>
      <c r="L55" s="51" t="s">
        <v>76</v>
      </c>
      <c r="M55" s="53">
        <v>0</v>
      </c>
      <c r="N55" s="54">
        <v>30</v>
      </c>
      <c r="O55" s="54"/>
      <c r="P55" s="54"/>
      <c r="Q55" s="55">
        <v>30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204</v>
      </c>
      <c r="C56" s="49" t="s">
        <v>216</v>
      </c>
      <c r="D56" s="50">
        <v>150022160211</v>
      </c>
      <c r="E56" s="51" t="s">
        <v>226</v>
      </c>
      <c r="F56" s="50" t="s">
        <v>227</v>
      </c>
      <c r="G56" s="51" t="s">
        <v>228</v>
      </c>
      <c r="H56" s="51" t="s">
        <v>229</v>
      </c>
      <c r="I56" s="52"/>
      <c r="J56" s="50" t="s">
        <v>40</v>
      </c>
      <c r="K56" s="51" t="s">
        <v>41</v>
      </c>
      <c r="L56" s="51" t="s">
        <v>230</v>
      </c>
      <c r="M56" s="53">
        <v>0</v>
      </c>
      <c r="N56" s="54">
        <v>30</v>
      </c>
      <c r="O56" s="54"/>
      <c r="P56" s="54"/>
      <c r="Q56" s="55">
        <v>30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211</v>
      </c>
      <c r="C57" s="49" t="s">
        <v>216</v>
      </c>
      <c r="D57" s="50">
        <v>65080</v>
      </c>
      <c r="E57" s="51" t="s">
        <v>231</v>
      </c>
      <c r="F57" s="50" t="s">
        <v>232</v>
      </c>
      <c r="G57" s="51" t="s">
        <v>233</v>
      </c>
      <c r="H57" s="51" t="s">
        <v>234</v>
      </c>
      <c r="I57" s="52"/>
      <c r="J57" s="50" t="s">
        <v>40</v>
      </c>
      <c r="K57" s="51" t="s">
        <v>41</v>
      </c>
      <c r="L57" s="51" t="s">
        <v>76</v>
      </c>
      <c r="M57" s="53">
        <v>0</v>
      </c>
      <c r="N57" s="54"/>
      <c r="O57" s="54"/>
      <c r="P57" s="54"/>
      <c r="Q57" s="55">
        <v>0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211</v>
      </c>
      <c r="C58" s="49" t="s">
        <v>235</v>
      </c>
      <c r="D58" s="50">
        <v>1.528255460996303E+18</v>
      </c>
      <c r="E58" s="51" t="s">
        <v>236</v>
      </c>
      <c r="F58" s="50" t="s">
        <v>237</v>
      </c>
      <c r="G58" s="51" t="s">
        <v>238</v>
      </c>
      <c r="H58" s="51" t="s">
        <v>70</v>
      </c>
      <c r="I58" s="52"/>
      <c r="J58" s="50" t="s">
        <v>40</v>
      </c>
      <c r="K58" s="51" t="s">
        <v>41</v>
      </c>
      <c r="L58" s="51" t="s">
        <v>65</v>
      </c>
      <c r="M58" s="53">
        <v>0</v>
      </c>
      <c r="N58" s="54">
        <v>30</v>
      </c>
      <c r="O58" s="54"/>
      <c r="P58" s="54"/>
      <c r="Q58" s="55">
        <v>30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211</v>
      </c>
      <c r="C59" s="49" t="s">
        <v>235</v>
      </c>
      <c r="D59" s="50">
        <v>1.5287465459963E+18</v>
      </c>
      <c r="E59" s="51" t="s">
        <v>239</v>
      </c>
      <c r="F59" s="50" t="s">
        <v>240</v>
      </c>
      <c r="G59" s="51" t="s">
        <v>241</v>
      </c>
      <c r="H59" s="51" t="s">
        <v>70</v>
      </c>
      <c r="I59" s="52"/>
      <c r="J59" s="50" t="s">
        <v>40</v>
      </c>
      <c r="K59" s="51" t="s">
        <v>41</v>
      </c>
      <c r="L59" s="51" t="s">
        <v>242</v>
      </c>
      <c r="M59" s="53">
        <v>0</v>
      </c>
      <c r="N59" s="54">
        <v>30</v>
      </c>
      <c r="O59" s="54"/>
      <c r="P59" s="54"/>
      <c r="Q59" s="55">
        <v>30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211</v>
      </c>
      <c r="C60" s="49" t="s">
        <v>235</v>
      </c>
      <c r="D60" s="50">
        <v>150022965311</v>
      </c>
      <c r="E60" s="51" t="s">
        <v>243</v>
      </c>
      <c r="F60" s="50" t="s">
        <v>93</v>
      </c>
      <c r="G60" s="51" t="s">
        <v>244</v>
      </c>
      <c r="H60" s="51" t="s">
        <v>100</v>
      </c>
      <c r="I60" s="52"/>
      <c r="J60" s="50" t="s">
        <v>40</v>
      </c>
      <c r="K60" s="51" t="s">
        <v>41</v>
      </c>
      <c r="L60" s="51" t="s">
        <v>76</v>
      </c>
      <c r="M60" s="53">
        <v>0</v>
      </c>
      <c r="N60" s="54">
        <v>30</v>
      </c>
      <c r="O60" s="54"/>
      <c r="P60" s="54"/>
      <c r="Q60" s="55">
        <v>30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211</v>
      </c>
      <c r="C61" s="49" t="s">
        <v>235</v>
      </c>
      <c r="D61" s="50">
        <v>150022723611</v>
      </c>
      <c r="E61" s="51" t="s">
        <v>245</v>
      </c>
      <c r="F61" s="50" t="s">
        <v>246</v>
      </c>
      <c r="G61" s="51" t="s">
        <v>247</v>
      </c>
      <c r="H61" s="51" t="s">
        <v>100</v>
      </c>
      <c r="I61" s="52"/>
      <c r="J61" s="50" t="s">
        <v>40</v>
      </c>
      <c r="K61" s="51" t="s">
        <v>41</v>
      </c>
      <c r="L61" s="51" t="s">
        <v>177</v>
      </c>
      <c r="M61" s="53">
        <v>0</v>
      </c>
      <c r="N61" s="54">
        <v>30</v>
      </c>
      <c r="O61" s="54"/>
      <c r="P61" s="54"/>
      <c r="Q61" s="55">
        <v>30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248</v>
      </c>
      <c r="C62" s="49" t="s">
        <v>235</v>
      </c>
      <c r="D62" s="50">
        <v>24127222</v>
      </c>
      <c r="E62" s="51" t="s">
        <v>249</v>
      </c>
      <c r="F62" s="50" t="s">
        <v>250</v>
      </c>
      <c r="G62" s="51" t="s">
        <v>251</v>
      </c>
      <c r="H62" s="51" t="s">
        <v>64</v>
      </c>
      <c r="I62" s="52"/>
      <c r="J62" s="50" t="s">
        <v>40</v>
      </c>
      <c r="K62" s="51" t="s">
        <v>41</v>
      </c>
      <c r="L62" s="51" t="s">
        <v>252</v>
      </c>
      <c r="M62" s="53">
        <v>0</v>
      </c>
      <c r="N62" s="54">
        <v>30</v>
      </c>
      <c r="O62" s="54"/>
      <c r="P62" s="54"/>
      <c r="Q62" s="55">
        <v>30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248</v>
      </c>
      <c r="C63" s="49" t="s">
        <v>235</v>
      </c>
      <c r="D63" s="50">
        <v>150022653411</v>
      </c>
      <c r="E63" s="51" t="s">
        <v>253</v>
      </c>
      <c r="F63" s="50" t="s">
        <v>254</v>
      </c>
      <c r="G63" s="51" t="s">
        <v>255</v>
      </c>
      <c r="H63" s="51" t="s">
        <v>75</v>
      </c>
      <c r="I63" s="52"/>
      <c r="J63" s="50" t="s">
        <v>40</v>
      </c>
      <c r="K63" s="51" t="s">
        <v>41</v>
      </c>
      <c r="L63" s="51" t="s">
        <v>41</v>
      </c>
      <c r="M63" s="53">
        <v>0</v>
      </c>
      <c r="N63" s="54">
        <v>30</v>
      </c>
      <c r="O63" s="54"/>
      <c r="P63" s="54"/>
      <c r="Q63" s="55">
        <v>30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248</v>
      </c>
      <c r="C64" s="49" t="s">
        <v>235</v>
      </c>
      <c r="D64" s="50">
        <v>501493660</v>
      </c>
      <c r="E64" s="51" t="s">
        <v>256</v>
      </c>
      <c r="F64" s="50" t="s">
        <v>257</v>
      </c>
      <c r="G64" s="51" t="s">
        <v>258</v>
      </c>
      <c r="H64" s="51" t="s">
        <v>259</v>
      </c>
      <c r="I64" s="52"/>
      <c r="J64" s="50" t="s">
        <v>40</v>
      </c>
      <c r="K64" s="51" t="s">
        <v>41</v>
      </c>
      <c r="L64" s="51" t="s">
        <v>260</v>
      </c>
      <c r="M64" s="53">
        <v>0</v>
      </c>
      <c r="N64" s="54">
        <v>30</v>
      </c>
      <c r="O64" s="54"/>
      <c r="P64" s="54"/>
      <c r="Q64" s="55">
        <v>30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248</v>
      </c>
      <c r="C65" s="49" t="s">
        <v>235</v>
      </c>
      <c r="D65" s="50">
        <v>150023036111</v>
      </c>
      <c r="E65" s="51" t="s">
        <v>261</v>
      </c>
      <c r="F65" s="50" t="s">
        <v>262</v>
      </c>
      <c r="G65" s="51" t="s">
        <v>263</v>
      </c>
      <c r="H65" s="51" t="s">
        <v>100</v>
      </c>
      <c r="I65" s="52"/>
      <c r="J65" s="50" t="s">
        <v>40</v>
      </c>
      <c r="K65" s="51" t="s">
        <v>41</v>
      </c>
      <c r="L65" s="51" t="s">
        <v>177</v>
      </c>
      <c r="M65" s="53">
        <v>0</v>
      </c>
      <c r="N65" s="54">
        <v>30</v>
      </c>
      <c r="O65" s="54"/>
      <c r="P65" s="54"/>
      <c r="Q65" s="55">
        <v>30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216</v>
      </c>
      <c r="C66" s="49" t="s">
        <v>235</v>
      </c>
      <c r="D66" s="50">
        <v>150023091111</v>
      </c>
      <c r="E66" s="51" t="s">
        <v>264</v>
      </c>
      <c r="F66" s="50" t="s">
        <v>265</v>
      </c>
      <c r="G66" s="51" t="s">
        <v>266</v>
      </c>
      <c r="H66" s="51" t="s">
        <v>267</v>
      </c>
      <c r="I66" s="52"/>
      <c r="J66" s="50" t="s">
        <v>40</v>
      </c>
      <c r="K66" s="51" t="s">
        <v>41</v>
      </c>
      <c r="L66" s="51" t="s">
        <v>268</v>
      </c>
      <c r="M66" s="53">
        <v>0</v>
      </c>
      <c r="N66" s="54">
        <v>30</v>
      </c>
      <c r="O66" s="54"/>
      <c r="P66" s="54"/>
      <c r="Q66" s="55">
        <v>30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216</v>
      </c>
      <c r="C67" s="49" t="s">
        <v>269</v>
      </c>
      <c r="D67" s="50">
        <v>150023125911</v>
      </c>
      <c r="E67" s="51" t="s">
        <v>270</v>
      </c>
      <c r="F67" s="50" t="s">
        <v>119</v>
      </c>
      <c r="G67" s="51" t="s">
        <v>271</v>
      </c>
      <c r="H67" s="51" t="s">
        <v>75</v>
      </c>
      <c r="I67" s="52"/>
      <c r="J67" s="50" t="s">
        <v>40</v>
      </c>
      <c r="K67" s="51" t="s">
        <v>41</v>
      </c>
      <c r="L67" s="51" t="s">
        <v>41</v>
      </c>
      <c r="M67" s="53">
        <v>0</v>
      </c>
      <c r="N67" s="54">
        <v>30</v>
      </c>
      <c r="O67" s="54"/>
      <c r="P67" s="54"/>
      <c r="Q67" s="55">
        <v>30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216</v>
      </c>
      <c r="C68" s="49" t="s">
        <v>269</v>
      </c>
      <c r="D68" s="50">
        <v>150022914711</v>
      </c>
      <c r="E68" s="51" t="s">
        <v>272</v>
      </c>
      <c r="F68" s="50" t="s">
        <v>273</v>
      </c>
      <c r="G68" s="51" t="s">
        <v>274</v>
      </c>
      <c r="H68" s="51" t="s">
        <v>100</v>
      </c>
      <c r="I68" s="52"/>
      <c r="J68" s="50" t="s">
        <v>40</v>
      </c>
      <c r="K68" s="51" t="s">
        <v>41</v>
      </c>
      <c r="L68" s="51" t="s">
        <v>177</v>
      </c>
      <c r="M68" s="53">
        <v>0</v>
      </c>
      <c r="N68" s="54">
        <v>30</v>
      </c>
      <c r="O68" s="54"/>
      <c r="P68" s="54"/>
      <c r="Q68" s="55">
        <v>30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216</v>
      </c>
      <c r="C69" s="49" t="s">
        <v>269</v>
      </c>
      <c r="D69" s="50">
        <v>64201</v>
      </c>
      <c r="E69" s="51" t="s">
        <v>275</v>
      </c>
      <c r="F69" s="50" t="s">
        <v>276</v>
      </c>
      <c r="G69" s="51" t="s">
        <v>277</v>
      </c>
      <c r="H69" s="51" t="s">
        <v>278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/>
      <c r="O69" s="54"/>
      <c r="P69" s="54"/>
      <c r="Q69" s="55">
        <v>0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216</v>
      </c>
      <c r="C70" s="49" t="s">
        <v>269</v>
      </c>
      <c r="D70" s="50">
        <v>150023149511</v>
      </c>
      <c r="E70" s="51" t="s">
        <v>279</v>
      </c>
      <c r="F70" s="50" t="s">
        <v>280</v>
      </c>
      <c r="G70" s="51" t="s">
        <v>281</v>
      </c>
      <c r="H70" s="51" t="s">
        <v>75</v>
      </c>
      <c r="I70" s="52"/>
      <c r="J70" s="50" t="s">
        <v>40</v>
      </c>
      <c r="K70" s="51" t="s">
        <v>41</v>
      </c>
      <c r="L70" s="51" t="s">
        <v>282</v>
      </c>
      <c r="M70" s="53">
        <v>0</v>
      </c>
      <c r="N70" s="54">
        <v>30</v>
      </c>
      <c r="O70" s="54"/>
      <c r="P70" s="54"/>
      <c r="Q70" s="55">
        <v>30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235</v>
      </c>
      <c r="C71" s="49" t="s">
        <v>283</v>
      </c>
      <c r="D71" s="50">
        <v>150023054311</v>
      </c>
      <c r="E71" s="51" t="s">
        <v>284</v>
      </c>
      <c r="F71" s="50" t="s">
        <v>285</v>
      </c>
      <c r="G71" s="51" t="s">
        <v>286</v>
      </c>
      <c r="H71" s="51" t="s">
        <v>287</v>
      </c>
      <c r="I71" s="52"/>
      <c r="J71" s="50" t="s">
        <v>40</v>
      </c>
      <c r="K71" s="51" t="s">
        <v>41</v>
      </c>
      <c r="L71" s="51" t="s">
        <v>288</v>
      </c>
      <c r="M71" s="53">
        <v>0</v>
      </c>
      <c r="N71" s="54">
        <v>30</v>
      </c>
      <c r="O71" s="54"/>
      <c r="P71" s="54"/>
      <c r="Q71" s="55">
        <v>30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269</v>
      </c>
      <c r="C72" s="49" t="s">
        <v>283</v>
      </c>
      <c r="D72" s="50">
        <v>1528758456996311</v>
      </c>
      <c r="E72" s="51" t="s">
        <v>289</v>
      </c>
      <c r="F72" s="50" t="s">
        <v>290</v>
      </c>
      <c r="G72" s="51" t="s">
        <v>291</v>
      </c>
      <c r="H72" s="51" t="s">
        <v>70</v>
      </c>
      <c r="I72" s="52"/>
      <c r="J72" s="50" t="s">
        <v>40</v>
      </c>
      <c r="K72" s="51" t="s">
        <v>41</v>
      </c>
      <c r="L72" s="51" t="s">
        <v>292</v>
      </c>
      <c r="M72" s="53">
        <v>0</v>
      </c>
      <c r="N72" s="54">
        <v>30</v>
      </c>
      <c r="O72" s="54"/>
      <c r="P72" s="54"/>
      <c r="Q72" s="55">
        <v>30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269</v>
      </c>
      <c r="C73" s="49" t="s">
        <v>283</v>
      </c>
      <c r="D73" s="50">
        <v>150023342011</v>
      </c>
      <c r="E73" s="51" t="s">
        <v>293</v>
      </c>
      <c r="F73" s="50" t="s">
        <v>294</v>
      </c>
      <c r="G73" s="51" t="s">
        <v>295</v>
      </c>
      <c r="H73" s="51" t="s">
        <v>75</v>
      </c>
      <c r="I73" s="52"/>
      <c r="J73" s="50" t="s">
        <v>40</v>
      </c>
      <c r="K73" s="51" t="s">
        <v>41</v>
      </c>
      <c r="L73" s="51" t="s">
        <v>260</v>
      </c>
      <c r="M73" s="53">
        <v>0</v>
      </c>
      <c r="N73" s="54">
        <v>30</v>
      </c>
      <c r="O73" s="54"/>
      <c r="P73" s="54"/>
      <c r="Q73" s="55">
        <v>30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269</v>
      </c>
      <c r="C74" s="49" t="s">
        <v>283</v>
      </c>
      <c r="D74" s="50">
        <v>150023349011</v>
      </c>
      <c r="E74" s="51" t="s">
        <v>296</v>
      </c>
      <c r="F74" s="50" t="s">
        <v>297</v>
      </c>
      <c r="G74" s="51" t="s">
        <v>298</v>
      </c>
      <c r="H74" s="51" t="s">
        <v>75</v>
      </c>
      <c r="I74" s="52"/>
      <c r="J74" s="50" t="s">
        <v>40</v>
      </c>
      <c r="K74" s="51" t="s">
        <v>41</v>
      </c>
      <c r="L74" s="51" t="s">
        <v>282</v>
      </c>
      <c r="M74" s="53">
        <v>0</v>
      </c>
      <c r="N74" s="54">
        <v>30</v>
      </c>
      <c r="O74" s="54"/>
      <c r="P74" s="54"/>
      <c r="Q74" s="55">
        <v>30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269</v>
      </c>
      <c r="C75" s="49" t="s">
        <v>299</v>
      </c>
      <c r="D75" s="50">
        <v>501494259</v>
      </c>
      <c r="E75" s="51" t="s">
        <v>300</v>
      </c>
      <c r="F75" s="50" t="s">
        <v>301</v>
      </c>
      <c r="G75" s="51" t="s">
        <v>302</v>
      </c>
      <c r="H75" s="51" t="s">
        <v>85</v>
      </c>
      <c r="I75" s="52"/>
      <c r="J75" s="50" t="s">
        <v>40</v>
      </c>
      <c r="K75" s="51" t="s">
        <v>41</v>
      </c>
      <c r="L75" s="51" t="s">
        <v>86</v>
      </c>
      <c r="M75" s="53">
        <v>0</v>
      </c>
      <c r="N75" s="54">
        <v>30</v>
      </c>
      <c r="O75" s="54"/>
      <c r="P75" s="54"/>
      <c r="Q75" s="55">
        <v>30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283</v>
      </c>
      <c r="C76" s="49" t="s">
        <v>303</v>
      </c>
      <c r="D76" s="50">
        <v>150023013011</v>
      </c>
      <c r="E76" s="51" t="s">
        <v>304</v>
      </c>
      <c r="F76" s="50" t="s">
        <v>305</v>
      </c>
      <c r="G76" s="51" t="s">
        <v>306</v>
      </c>
      <c r="H76" s="51" t="s">
        <v>75</v>
      </c>
      <c r="I76" s="52"/>
      <c r="J76" s="50" t="s">
        <v>40</v>
      </c>
      <c r="K76" s="51" t="s">
        <v>41</v>
      </c>
      <c r="L76" s="51" t="s">
        <v>307</v>
      </c>
      <c r="M76" s="53">
        <v>0</v>
      </c>
      <c r="N76" s="54">
        <v>30</v>
      </c>
      <c r="O76" s="54"/>
      <c r="P76" s="54"/>
      <c r="Q76" s="55">
        <v>30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283</v>
      </c>
      <c r="C77" s="49" t="s">
        <v>303</v>
      </c>
      <c r="D77" s="50">
        <v>150023477011</v>
      </c>
      <c r="E77" s="51" t="s">
        <v>308</v>
      </c>
      <c r="F77" s="50" t="s">
        <v>309</v>
      </c>
      <c r="G77" s="51" t="s">
        <v>310</v>
      </c>
      <c r="H77" s="51" t="s">
        <v>311</v>
      </c>
      <c r="I77" s="52"/>
      <c r="J77" s="50" t="s">
        <v>40</v>
      </c>
      <c r="K77" s="51" t="s">
        <v>41</v>
      </c>
      <c r="L77" s="51" t="s">
        <v>312</v>
      </c>
      <c r="M77" s="53">
        <v>0</v>
      </c>
      <c r="N77" s="54">
        <v>30</v>
      </c>
      <c r="O77" s="54"/>
      <c r="P77" s="54"/>
      <c r="Q77" s="55">
        <v>30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283</v>
      </c>
      <c r="C78" s="49" t="s">
        <v>303</v>
      </c>
      <c r="D78" s="50">
        <v>501494402</v>
      </c>
      <c r="E78" s="51" t="s">
        <v>313</v>
      </c>
      <c r="F78" s="50" t="s">
        <v>314</v>
      </c>
      <c r="G78" s="51" t="s">
        <v>315</v>
      </c>
      <c r="H78" s="51" t="s">
        <v>85</v>
      </c>
      <c r="I78" s="52"/>
      <c r="J78" s="50" t="s">
        <v>40</v>
      </c>
      <c r="K78" s="51" t="s">
        <v>41</v>
      </c>
      <c r="L78" s="51" t="s">
        <v>86</v>
      </c>
      <c r="M78" s="53">
        <v>0</v>
      </c>
      <c r="N78" s="54">
        <v>30</v>
      </c>
      <c r="O78" s="54"/>
      <c r="P78" s="54"/>
      <c r="Q78" s="55">
        <v>30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283</v>
      </c>
      <c r="C79" s="49" t="s">
        <v>303</v>
      </c>
      <c r="D79" s="50">
        <v>150023429711</v>
      </c>
      <c r="E79" s="51" t="s">
        <v>174</v>
      </c>
      <c r="F79" s="50" t="s">
        <v>175</v>
      </c>
      <c r="G79" s="51" t="s">
        <v>176</v>
      </c>
      <c r="H79" s="51" t="s">
        <v>100</v>
      </c>
      <c r="I79" s="52"/>
      <c r="J79" s="50" t="s">
        <v>40</v>
      </c>
      <c r="K79" s="51" t="s">
        <v>41</v>
      </c>
      <c r="L79" s="51" t="s">
        <v>177</v>
      </c>
      <c r="M79" s="53">
        <v>0</v>
      </c>
      <c r="N79" s="54">
        <v>30</v>
      </c>
      <c r="O79" s="54"/>
      <c r="P79" s="54"/>
      <c r="Q79" s="55">
        <v>30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283</v>
      </c>
      <c r="C80" s="49" t="s">
        <v>316</v>
      </c>
      <c r="D80" s="50">
        <v>501494348</v>
      </c>
      <c r="E80" s="51" t="s">
        <v>317</v>
      </c>
      <c r="F80" s="50" t="s">
        <v>318</v>
      </c>
      <c r="G80" s="51" t="s">
        <v>319</v>
      </c>
      <c r="H80" s="51" t="s">
        <v>85</v>
      </c>
      <c r="I80" s="52"/>
      <c r="J80" s="50" t="s">
        <v>40</v>
      </c>
      <c r="K80" s="51" t="s">
        <v>41</v>
      </c>
      <c r="L80" s="51" t="s">
        <v>76</v>
      </c>
      <c r="M80" s="53">
        <v>0</v>
      </c>
      <c r="N80" s="54">
        <v>30</v>
      </c>
      <c r="O80" s="54"/>
      <c r="P80" s="54"/>
      <c r="Q80" s="55">
        <v>30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299</v>
      </c>
      <c r="C81" s="49" t="s">
        <v>303</v>
      </c>
      <c r="D81" s="50">
        <v>64700</v>
      </c>
      <c r="E81" s="51" t="s">
        <v>320</v>
      </c>
      <c r="F81" s="50" t="s">
        <v>321</v>
      </c>
      <c r="G81" s="51" t="s">
        <v>322</v>
      </c>
      <c r="H81" s="51" t="s">
        <v>323</v>
      </c>
      <c r="I81" s="52"/>
      <c r="J81" s="50" t="s">
        <v>40</v>
      </c>
      <c r="K81" s="51" t="s">
        <v>41</v>
      </c>
      <c r="L81" s="51" t="s">
        <v>42</v>
      </c>
      <c r="M81" s="53">
        <v>0</v>
      </c>
      <c r="N81" s="54"/>
      <c r="O81" s="54"/>
      <c r="P81" s="54"/>
      <c r="Q81" s="55">
        <v>0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299</v>
      </c>
      <c r="C82" s="49" t="s">
        <v>316</v>
      </c>
      <c r="D82" s="50">
        <v>150023968611</v>
      </c>
      <c r="E82" s="51" t="s">
        <v>324</v>
      </c>
      <c r="F82" s="50" t="s">
        <v>325</v>
      </c>
      <c r="G82" s="51" t="s">
        <v>326</v>
      </c>
      <c r="H82" s="51" t="s">
        <v>100</v>
      </c>
      <c r="I82" s="52"/>
      <c r="J82" s="50" t="s">
        <v>40</v>
      </c>
      <c r="K82" s="51" t="s">
        <v>41</v>
      </c>
      <c r="L82" s="51" t="s">
        <v>86</v>
      </c>
      <c r="M82" s="53">
        <v>0</v>
      </c>
      <c r="N82" s="54">
        <v>30</v>
      </c>
      <c r="O82" s="54"/>
      <c r="P82" s="54"/>
      <c r="Q82" s="55">
        <v>30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299</v>
      </c>
      <c r="C83" s="49" t="s">
        <v>316</v>
      </c>
      <c r="D83" s="50">
        <v>164700</v>
      </c>
      <c r="E83" s="51" t="s">
        <v>327</v>
      </c>
      <c r="F83" s="50" t="s">
        <v>328</v>
      </c>
      <c r="G83" s="51" t="s">
        <v>329</v>
      </c>
      <c r="H83" s="51" t="s">
        <v>39</v>
      </c>
      <c r="I83" s="52"/>
      <c r="J83" s="50" t="s">
        <v>40</v>
      </c>
      <c r="K83" s="51" t="s">
        <v>41</v>
      </c>
      <c r="L83" s="51" t="s">
        <v>42</v>
      </c>
      <c r="M83" s="53">
        <v>0</v>
      </c>
      <c r="N83" s="54"/>
      <c r="O83" s="54"/>
      <c r="P83" s="54"/>
      <c r="Q83" s="55">
        <v>0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299</v>
      </c>
      <c r="C84" s="49" t="s">
        <v>316</v>
      </c>
      <c r="D84" s="50">
        <v>150023274911</v>
      </c>
      <c r="E84" s="51" t="s">
        <v>330</v>
      </c>
      <c r="F84" s="50" t="s">
        <v>331</v>
      </c>
      <c r="G84" s="51" t="s">
        <v>332</v>
      </c>
      <c r="H84" s="51" t="s">
        <v>333</v>
      </c>
      <c r="I84" s="52"/>
      <c r="J84" s="50" t="s">
        <v>40</v>
      </c>
      <c r="K84" s="51" t="s">
        <v>41</v>
      </c>
      <c r="L84" s="51" t="s">
        <v>282</v>
      </c>
      <c r="M84" s="53">
        <v>0</v>
      </c>
      <c r="N84" s="54">
        <v>30</v>
      </c>
      <c r="O84" s="54"/>
      <c r="P84" s="54"/>
      <c r="Q84" s="55">
        <v>30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299</v>
      </c>
      <c r="C85" s="49" t="s">
        <v>316</v>
      </c>
      <c r="D85" s="50">
        <v>501494305</v>
      </c>
      <c r="E85" s="51" t="s">
        <v>334</v>
      </c>
      <c r="F85" s="50" t="s">
        <v>335</v>
      </c>
      <c r="G85" s="51" t="s">
        <v>336</v>
      </c>
      <c r="H85" s="51" t="s">
        <v>337</v>
      </c>
      <c r="I85" s="52"/>
      <c r="J85" s="50" t="s">
        <v>40</v>
      </c>
      <c r="K85" s="51" t="s">
        <v>41</v>
      </c>
      <c r="L85" s="51" t="s">
        <v>338</v>
      </c>
      <c r="M85" s="53">
        <v>0</v>
      </c>
      <c r="N85" s="54">
        <v>30</v>
      </c>
      <c r="O85" s="54"/>
      <c r="P85" s="54"/>
      <c r="Q85" s="55">
        <v>30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299</v>
      </c>
      <c r="C86" s="49" t="s">
        <v>339</v>
      </c>
      <c r="D86" s="50">
        <v>150023206712</v>
      </c>
      <c r="E86" s="51" t="s">
        <v>340</v>
      </c>
      <c r="F86" s="50" t="s">
        <v>341</v>
      </c>
      <c r="G86" s="51" t="s">
        <v>342</v>
      </c>
      <c r="H86" s="51" t="s">
        <v>95</v>
      </c>
      <c r="I86" s="52"/>
      <c r="J86" s="50" t="s">
        <v>40</v>
      </c>
      <c r="K86" s="51" t="s">
        <v>41</v>
      </c>
      <c r="L86" s="51" t="s">
        <v>96</v>
      </c>
      <c r="M86" s="53">
        <v>0</v>
      </c>
      <c r="N86" s="54">
        <v>30</v>
      </c>
      <c r="O86" s="54"/>
      <c r="P86" s="54"/>
      <c r="Q86" s="55">
        <v>30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316</v>
      </c>
      <c r="C87" s="49" t="s">
        <v>343</v>
      </c>
      <c r="D87" s="50">
        <v>154074</v>
      </c>
      <c r="E87" s="51" t="s">
        <v>344</v>
      </c>
      <c r="F87" s="50" t="s">
        <v>345</v>
      </c>
      <c r="G87" s="51" t="s">
        <v>346</v>
      </c>
      <c r="H87" s="51" t="s">
        <v>347</v>
      </c>
      <c r="I87" s="52"/>
      <c r="J87" s="50" t="s">
        <v>40</v>
      </c>
      <c r="K87" s="51" t="s">
        <v>41</v>
      </c>
      <c r="L87" s="51" t="s">
        <v>42</v>
      </c>
      <c r="M87" s="53">
        <v>0</v>
      </c>
      <c r="N87" s="54"/>
      <c r="O87" s="54"/>
      <c r="P87" s="54"/>
      <c r="Q87" s="55">
        <v>0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339</v>
      </c>
      <c r="C88" s="49" t="s">
        <v>343</v>
      </c>
      <c r="D88" s="50">
        <v>58827</v>
      </c>
      <c r="E88" s="51" t="s">
        <v>348</v>
      </c>
      <c r="F88" s="50" t="s">
        <v>78</v>
      </c>
      <c r="G88" s="51" t="s">
        <v>349</v>
      </c>
      <c r="H88" s="51" t="s">
        <v>350</v>
      </c>
      <c r="I88" s="52"/>
      <c r="J88" s="50" t="s">
        <v>133</v>
      </c>
      <c r="K88" s="51" t="s">
        <v>41</v>
      </c>
      <c r="L88" s="51" t="s">
        <v>42</v>
      </c>
      <c r="M88" s="53">
        <v>0</v>
      </c>
      <c r="N88" s="54"/>
      <c r="O88" s="54"/>
      <c r="P88" s="54"/>
      <c r="Q88" s="55">
        <v>0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339</v>
      </c>
      <c r="C89" s="49" t="s">
        <v>343</v>
      </c>
      <c r="D89" s="50">
        <v>154076</v>
      </c>
      <c r="E89" s="51" t="s">
        <v>351</v>
      </c>
      <c r="F89" s="50" t="s">
        <v>352</v>
      </c>
      <c r="G89" s="51" t="s">
        <v>353</v>
      </c>
      <c r="H89" s="51" t="s">
        <v>354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/>
      <c r="O89" s="54"/>
      <c r="P89" s="54"/>
      <c r="Q89" s="55">
        <v>0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339</v>
      </c>
      <c r="C90" s="49" t="s">
        <v>343</v>
      </c>
      <c r="D90" s="50">
        <v>150024348111</v>
      </c>
      <c r="E90" s="51" t="s">
        <v>296</v>
      </c>
      <c r="F90" s="50" t="s">
        <v>297</v>
      </c>
      <c r="G90" s="51" t="s">
        <v>298</v>
      </c>
      <c r="H90" s="51" t="s">
        <v>75</v>
      </c>
      <c r="I90" s="52"/>
      <c r="J90" s="50" t="s">
        <v>40</v>
      </c>
      <c r="K90" s="51" t="s">
        <v>41</v>
      </c>
      <c r="L90" s="51" t="s">
        <v>282</v>
      </c>
      <c r="M90" s="53">
        <v>0</v>
      </c>
      <c r="N90" s="54">
        <v>30</v>
      </c>
      <c r="O90" s="54"/>
      <c r="P90" s="54"/>
      <c r="Q90" s="55">
        <v>30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339</v>
      </c>
      <c r="C91" s="49" t="s">
        <v>343</v>
      </c>
      <c r="D91" s="50">
        <v>150023645111</v>
      </c>
      <c r="E91" s="51" t="s">
        <v>355</v>
      </c>
      <c r="F91" s="50" t="s">
        <v>356</v>
      </c>
      <c r="G91" s="51" t="s">
        <v>357</v>
      </c>
      <c r="H91" s="51" t="s">
        <v>358</v>
      </c>
      <c r="I91" s="52"/>
      <c r="J91" s="50" t="s">
        <v>40</v>
      </c>
      <c r="K91" s="51" t="s">
        <v>41</v>
      </c>
      <c r="L91" s="51" t="s">
        <v>260</v>
      </c>
      <c r="M91" s="53">
        <v>0</v>
      </c>
      <c r="N91" s="54">
        <v>30</v>
      </c>
      <c r="O91" s="54"/>
      <c r="P91" s="54"/>
      <c r="Q91" s="55">
        <v>30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339</v>
      </c>
      <c r="C92" s="49" t="s">
        <v>343</v>
      </c>
      <c r="D92" s="50">
        <v>150024145311</v>
      </c>
      <c r="E92" s="51" t="s">
        <v>359</v>
      </c>
      <c r="F92" s="50" t="s">
        <v>360</v>
      </c>
      <c r="G92" s="51" t="s">
        <v>361</v>
      </c>
      <c r="H92" s="51" t="s">
        <v>362</v>
      </c>
      <c r="I92" s="52"/>
      <c r="J92" s="50" t="s">
        <v>40</v>
      </c>
      <c r="K92" s="51" t="s">
        <v>41</v>
      </c>
      <c r="L92" s="51" t="s">
        <v>363</v>
      </c>
      <c r="M92" s="53">
        <v>0</v>
      </c>
      <c r="N92" s="54">
        <v>30</v>
      </c>
      <c r="O92" s="54"/>
      <c r="P92" s="54"/>
      <c r="Q92" s="55">
        <v>30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339</v>
      </c>
      <c r="C93" s="49" t="s">
        <v>343</v>
      </c>
      <c r="D93" s="50">
        <v>150024150311</v>
      </c>
      <c r="E93" s="51" t="s">
        <v>364</v>
      </c>
      <c r="F93" s="50" t="s">
        <v>183</v>
      </c>
      <c r="G93" s="51" t="s">
        <v>365</v>
      </c>
      <c r="H93" s="51" t="s">
        <v>100</v>
      </c>
      <c r="I93" s="52"/>
      <c r="J93" s="50" t="s">
        <v>40</v>
      </c>
      <c r="K93" s="51" t="s">
        <v>41</v>
      </c>
      <c r="L93" s="51" t="s">
        <v>366</v>
      </c>
      <c r="M93" s="53">
        <v>0</v>
      </c>
      <c r="N93" s="54">
        <v>30</v>
      </c>
      <c r="O93" s="54"/>
      <c r="P93" s="54"/>
      <c r="Q93" s="55">
        <v>30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339</v>
      </c>
      <c r="C94" s="49" t="s">
        <v>367</v>
      </c>
      <c r="D94" s="50">
        <v>24131734</v>
      </c>
      <c r="E94" s="51" t="s">
        <v>368</v>
      </c>
      <c r="F94" s="50" t="s">
        <v>369</v>
      </c>
      <c r="G94" s="51" t="s">
        <v>370</v>
      </c>
      <c r="H94" s="51" t="s">
        <v>64</v>
      </c>
      <c r="I94" s="52"/>
      <c r="J94" s="50" t="s">
        <v>40</v>
      </c>
      <c r="K94" s="51" t="s">
        <v>41</v>
      </c>
      <c r="L94" s="51" t="s">
        <v>371</v>
      </c>
      <c r="M94" s="53">
        <v>0</v>
      </c>
      <c r="N94" s="54">
        <v>30</v>
      </c>
      <c r="O94" s="54"/>
      <c r="P94" s="54"/>
      <c r="Q94" s="55">
        <v>30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372</v>
      </c>
      <c r="C95" s="49" t="s">
        <v>367</v>
      </c>
      <c r="D95" s="50">
        <v>150024391011</v>
      </c>
      <c r="E95" s="51" t="s">
        <v>373</v>
      </c>
      <c r="F95" s="50" t="s">
        <v>374</v>
      </c>
      <c r="G95" s="51" t="s">
        <v>375</v>
      </c>
      <c r="H95" s="51" t="s">
        <v>95</v>
      </c>
      <c r="I95" s="52"/>
      <c r="J95" s="50" t="s">
        <v>40</v>
      </c>
      <c r="K95" s="51" t="s">
        <v>41</v>
      </c>
      <c r="L95" s="51" t="s">
        <v>96</v>
      </c>
      <c r="M95" s="53">
        <v>0</v>
      </c>
      <c r="N95" s="54">
        <v>30</v>
      </c>
      <c r="O95" s="54"/>
      <c r="P95" s="54"/>
      <c r="Q95" s="55">
        <v>30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372</v>
      </c>
      <c r="C96" s="49" t="s">
        <v>376</v>
      </c>
      <c r="D96" s="50">
        <v>150023872711</v>
      </c>
      <c r="E96" s="51" t="s">
        <v>377</v>
      </c>
      <c r="F96" s="50" t="s">
        <v>378</v>
      </c>
      <c r="G96" s="51" t="s">
        <v>379</v>
      </c>
      <c r="H96" s="51" t="s">
        <v>100</v>
      </c>
      <c r="I96" s="52"/>
      <c r="J96" s="50" t="s">
        <v>40</v>
      </c>
      <c r="K96" s="51" t="s">
        <v>41</v>
      </c>
      <c r="L96" s="51" t="s">
        <v>121</v>
      </c>
      <c r="M96" s="53">
        <v>0</v>
      </c>
      <c r="N96" s="54">
        <v>30</v>
      </c>
      <c r="O96" s="54"/>
      <c r="P96" s="54"/>
      <c r="Q96" s="55">
        <v>30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372</v>
      </c>
      <c r="C97" s="49" t="s">
        <v>376</v>
      </c>
      <c r="D97" s="50">
        <v>501494860</v>
      </c>
      <c r="E97" s="51" t="s">
        <v>217</v>
      </c>
      <c r="F97" s="50" t="s">
        <v>380</v>
      </c>
      <c r="G97" s="51" t="s">
        <v>381</v>
      </c>
      <c r="H97" s="51" t="s">
        <v>163</v>
      </c>
      <c r="I97" s="52"/>
      <c r="J97" s="50" t="s">
        <v>40</v>
      </c>
      <c r="K97" s="51" t="s">
        <v>41</v>
      </c>
      <c r="L97" s="51" t="s">
        <v>164</v>
      </c>
      <c r="M97" s="53">
        <v>0</v>
      </c>
      <c r="N97" s="54">
        <v>30</v>
      </c>
      <c r="O97" s="54"/>
      <c r="P97" s="54"/>
      <c r="Q97" s="55">
        <v>30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372</v>
      </c>
      <c r="C98" s="49" t="s">
        <v>376</v>
      </c>
      <c r="D98" s="50">
        <v>24132013</v>
      </c>
      <c r="E98" s="51" t="s">
        <v>382</v>
      </c>
      <c r="F98" s="50" t="s">
        <v>383</v>
      </c>
      <c r="G98" s="51" t="s">
        <v>384</v>
      </c>
      <c r="H98" s="51" t="s">
        <v>64</v>
      </c>
      <c r="I98" s="52"/>
      <c r="J98" s="50" t="s">
        <v>40</v>
      </c>
      <c r="K98" s="51" t="s">
        <v>41</v>
      </c>
      <c r="L98" s="51" t="s">
        <v>385</v>
      </c>
      <c r="M98" s="53">
        <v>0</v>
      </c>
      <c r="N98" s="54">
        <v>30</v>
      </c>
      <c r="O98" s="54"/>
      <c r="P98" s="54"/>
      <c r="Q98" s="55">
        <v>30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343</v>
      </c>
      <c r="C99" s="49" t="s">
        <v>376</v>
      </c>
      <c r="D99" s="50">
        <v>1530143377996311</v>
      </c>
      <c r="E99" s="51" t="s">
        <v>386</v>
      </c>
      <c r="F99" s="50" t="s">
        <v>387</v>
      </c>
      <c r="G99" s="51" t="s">
        <v>388</v>
      </c>
      <c r="H99" s="51" t="s">
        <v>70</v>
      </c>
      <c r="I99" s="52"/>
      <c r="J99" s="50" t="s">
        <v>40</v>
      </c>
      <c r="K99" s="51" t="s">
        <v>41</v>
      </c>
      <c r="L99" s="51" t="s">
        <v>65</v>
      </c>
      <c r="M99" s="53">
        <v>0</v>
      </c>
      <c r="N99" s="54">
        <v>30</v>
      </c>
      <c r="O99" s="54"/>
      <c r="P99" s="54"/>
      <c r="Q99" s="55">
        <v>30</v>
      </c>
      <c r="R99" s="51" t="s">
        <v>43</v>
      </c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/>
      <c r="B100" s="49"/>
      <c r="C100" s="49"/>
      <c r="D100" s="50"/>
      <c r="E100" s="51"/>
      <c r="F100" s="50"/>
      <c r="G100" s="51"/>
      <c r="H100" s="51"/>
      <c r="I100" s="52"/>
      <c r="J100" s="50"/>
      <c r="K100" s="51"/>
      <c r="L100" s="51"/>
      <c r="M100" s="53"/>
      <c r="N100" s="54"/>
      <c r="O100" s="54"/>
      <c r="P100" s="54"/>
      <c r="Q100" s="55" t="str">
        <f>(N100+O100+P100)+(M100*0)</f>
        <v>0</v>
      </c>
      <c r="R100" s="5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customHeight="1" ht="12">
      <c r="A101" s="48">
        <f>COUNT(A12:A100)</f>
        <v>88</v>
      </c>
      <c r="B101" s="61"/>
      <c r="C101" s="61"/>
      <c r="D101" s="62"/>
      <c r="E101" s="63"/>
      <c r="F101" s="62"/>
      <c r="G101" s="62"/>
      <c r="H101" s="63"/>
      <c r="I101" s="64"/>
      <c r="J101" s="65"/>
      <c r="K101" s="95" t="s">
        <v>389</v>
      </c>
      <c r="L101" s="96"/>
      <c r="M101" s="53"/>
      <c r="N101" s="54"/>
      <c r="O101" s="54"/>
      <c r="P101" s="54"/>
      <c r="Q101" s="55" t="str">
        <f>(N101+O101+P101)+(M101*0)</f>
        <v>0</v>
      </c>
      <c r="R101" s="66"/>
    </row>
    <row r="102" spans="1:45" customHeight="1" ht="12" s="75" customFormat="1">
      <c r="A102" s="67"/>
      <c r="B102" s="68"/>
      <c r="C102" s="69"/>
      <c r="D102" s="62"/>
      <c r="E102" s="63"/>
      <c r="F102" s="62"/>
      <c r="G102" s="62"/>
      <c r="H102" s="63"/>
      <c r="I102" s="62"/>
      <c r="J102" s="70"/>
      <c r="K102" s="97" t="s">
        <v>390</v>
      </c>
      <c r="L102" s="98"/>
      <c r="M102" s="71">
        <f>SUM(M12:M101)</f>
        <v>0</v>
      </c>
      <c r="N102" s="72">
        <f>COUNTA(N12:N101)</f>
        <v>68</v>
      </c>
      <c r="O102" s="73">
        <f>COUNTA(O12:O101)</f>
        <v>0</v>
      </c>
      <c r="P102" s="73">
        <f>COUNTA(P12:P101)</f>
        <v>0</v>
      </c>
      <c r="Q102" s="99">
        <f>SUM(Q12:Q101)</f>
        <v>2040</v>
      </c>
      <c r="R102" s="74"/>
    </row>
    <row r="103" spans="1:45" customHeight="1" ht="12" s="75" customFormat="1">
      <c r="A103" s="67"/>
      <c r="B103" s="76"/>
      <c r="C103" s="76"/>
      <c r="D103" s="69"/>
      <c r="E103" s="68"/>
      <c r="F103" s="69"/>
      <c r="G103" s="69"/>
      <c r="H103" s="68"/>
      <c r="I103" s="69"/>
      <c r="J103" s="70"/>
      <c r="K103" s="68"/>
      <c r="L103" s="68"/>
      <c r="M103" s="77">
        <f>M102*0.54</f>
        <v>0</v>
      </c>
      <c r="N103" s="78">
        <f>SUM(N12:N101)</f>
        <v>2040</v>
      </c>
      <c r="O103" s="78">
        <f>SUM(O12:O101)</f>
        <v>0</v>
      </c>
      <c r="P103" s="78">
        <f>SUM(P12:P101)</f>
        <v>0</v>
      </c>
      <c r="Q103" s="100"/>
      <c r="R103" s="79"/>
    </row>
    <row r="104" spans="1:45" customHeight="1" ht="12" s="1" customFormat="1">
      <c r="A104" s="80"/>
      <c r="B104" s="81"/>
      <c r="C104" s="76"/>
      <c r="D104" s="69"/>
      <c r="E104" s="68"/>
      <c r="F104" s="69"/>
      <c r="G104" s="69"/>
      <c r="H104" s="101" t="s">
        <v>391</v>
      </c>
      <c r="I104" s="102"/>
      <c r="J104" s="103"/>
      <c r="K104" s="107" t="s">
        <v>389</v>
      </c>
      <c r="L104" s="108"/>
      <c r="M104" s="69"/>
      <c r="N104" s="82"/>
      <c r="O104" s="82"/>
      <c r="P104" s="83"/>
      <c r="Q104" s="83"/>
      <c r="R104" s="79"/>
    </row>
    <row r="105" spans="1:45" customHeight="1" ht="12" s="1" customFormat="1">
      <c r="A105" s="80"/>
      <c r="B105" s="81"/>
      <c r="C105" s="76"/>
      <c r="D105" s="69"/>
      <c r="E105" s="68"/>
      <c r="F105" s="69"/>
      <c r="G105" s="69"/>
      <c r="H105" s="104"/>
      <c r="I105" s="105"/>
      <c r="J105" s="106"/>
      <c r="K105" s="109" t="s">
        <v>390</v>
      </c>
      <c r="L105" s="110"/>
      <c r="M105" s="84">
        <f>SUBTOTAL(9,M12:M101)</f>
        <v>0</v>
      </c>
      <c r="N105" s="85">
        <f>SUBTOTAL(3,N12:N101)</f>
        <v>68</v>
      </c>
      <c r="O105" s="85">
        <f>SUBTOTAL(3,O12:O101)</f>
        <v>0</v>
      </c>
      <c r="P105" s="85">
        <f>SUBTOTAL(3,P12:P101)</f>
        <v>0</v>
      </c>
      <c r="Q105" s="111">
        <f>SUBTOTAL(9,Q12:Q101)</f>
        <v>2040</v>
      </c>
      <c r="R105" s="79"/>
    </row>
    <row r="106" spans="1:45" customHeight="1" ht="12" s="1" customFormat="1">
      <c r="A106" s="80"/>
      <c r="B106" s="2"/>
      <c r="C106" s="2"/>
      <c r="D106" s="86"/>
      <c r="E106" s="87"/>
      <c r="F106" s="86"/>
      <c r="G106" s="86"/>
      <c r="H106" s="87"/>
      <c r="I106" s="86"/>
      <c r="J106" s="65"/>
      <c r="K106" s="87"/>
      <c r="L106" s="87"/>
      <c r="M106" s="88">
        <f>M105*0.54</f>
        <v>0</v>
      </c>
      <c r="N106" s="89">
        <f>SUBTOTAL(9,N12:N101)</f>
        <v>2040</v>
      </c>
      <c r="O106" s="89">
        <f>SUBTOTAL(9,O12:O101)</f>
        <v>0</v>
      </c>
      <c r="P106" s="89">
        <f>SUBTOTAL(9,P12:P101)</f>
        <v>0</v>
      </c>
      <c r="Q106" s="112"/>
      <c r="R106" s="79"/>
    </row>
    <row r="107" spans="1:45" customHeight="1" ht="12" s="1" customFormat="1">
      <c r="A107"/>
      <c r="B107" s="90"/>
      <c r="C107" s="2"/>
      <c r="D107" s="86"/>
      <c r="E107" s="87"/>
      <c r="F107" s="86"/>
      <c r="G107" s="86"/>
      <c r="H107" s="87"/>
      <c r="I107" s="86"/>
      <c r="J107" s="65"/>
      <c r="K107" s="87"/>
      <c r="L107" s="87"/>
      <c r="M107" s="86"/>
      <c r="N107" s="83"/>
      <c r="O107" s="83"/>
      <c r="P107" s="83"/>
      <c r="Q107" s="83"/>
      <c r="R107" s="79"/>
    </row>
    <row r="108" spans="1:45" customHeight="1" ht="12" s="1" customFormat="1">
      <c r="B108" s="76"/>
      <c r="C108" s="2"/>
      <c r="D108" s="86"/>
      <c r="E108" s="87"/>
      <c r="F108" s="86"/>
      <c r="G108" s="86"/>
      <c r="H108" s="87"/>
      <c r="I108" s="86"/>
      <c r="J108" s="65"/>
      <c r="K108" s="87"/>
      <c r="L108" s="87"/>
      <c r="M108" s="91" t="s">
        <v>392</v>
      </c>
      <c r="N108" s="83"/>
      <c r="O108" s="83"/>
      <c r="P108" s="83"/>
      <c r="Q108" s="83"/>
      <c r="R108" s="79"/>
    </row>
    <row r="109" spans="1:45" customHeight="1" ht="12" s="1" customFormat="1">
      <c r="B109" s="92" t="s">
        <v>393</v>
      </c>
      <c r="C109" s="2"/>
      <c r="D109" s="86"/>
      <c r="E109" s="87"/>
      <c r="F109" s="86"/>
      <c r="G109" s="86"/>
      <c r="H109" s="87"/>
      <c r="I109" s="86"/>
      <c r="J109" s="65"/>
      <c r="K109" s="87"/>
      <c r="L109" s="87"/>
      <c r="M109" s="93" t="s">
        <v>394</v>
      </c>
      <c r="N109" s="83"/>
      <c r="O109" s="83"/>
      <c r="P109" s="83"/>
      <c r="Q109" s="83"/>
      <c r="R109" s="79"/>
    </row>
    <row r="110" spans="1:45" customHeight="1" ht="12" s="1" customFormat="1">
      <c r="B110" s="92" t="s">
        <v>395</v>
      </c>
      <c r="C110" s="2"/>
      <c r="D110" s="86"/>
      <c r="E110" s="87"/>
      <c r="F110" s="86"/>
      <c r="G110" s="86"/>
      <c r="H110" s="87"/>
      <c r="I110" s="86"/>
      <c r="J110" s="65"/>
      <c r="K110" s="87"/>
      <c r="L110" s="87"/>
      <c r="M110" s="86"/>
      <c r="N110" s="83"/>
      <c r="O110" s="83"/>
      <c r="P110" s="83"/>
      <c r="Q110" s="83"/>
      <c r="R110" s="79"/>
    </row>
    <row r="111" spans="1:45" customHeight="1" ht="12" s="1" customFormat="1">
      <c r="B111" s="94"/>
      <c r="C111" s="2"/>
      <c r="D111" s="86"/>
      <c r="E111" s="87"/>
      <c r="F111" s="86"/>
      <c r="G111" s="86"/>
      <c r="H111" s="87"/>
      <c r="I111" s="86"/>
      <c r="J111" s="65"/>
      <c r="K111" s="87"/>
      <c r="L111" s="87"/>
      <c r="M111" s="86"/>
      <c r="N111" s="83"/>
      <c r="O111" s="83"/>
      <c r="P111" s="83"/>
      <c r="Q111" s="83"/>
      <c r="R111" s="79"/>
    </row>
    <row r="112" spans="1:45" customHeight="1" ht="12" s="1" customFormat="1">
      <c r="B112" s="92" t="s">
        <v>396</v>
      </c>
      <c r="C112" s="2"/>
      <c r="D112" s="86"/>
      <c r="E112" s="87"/>
      <c r="F112" s="86"/>
      <c r="G112" s="86"/>
      <c r="H112" s="87"/>
      <c r="I112" s="86"/>
      <c r="J112" s="65"/>
      <c r="K112" s="87"/>
      <c r="L112" s="87"/>
      <c r="M112" s="86"/>
      <c r="N112" s="83"/>
      <c r="O112" s="83"/>
      <c r="P112" s="83"/>
      <c r="Q112" s="83"/>
      <c r="R112" s="79"/>
    </row>
    <row r="113" spans="1:45" customHeight="1" ht="12" s="1" customFormat="1">
      <c r="B113" s="18"/>
      <c r="C113" s="18"/>
      <c r="D113" s="9"/>
      <c r="E113" s="8"/>
      <c r="F113" s="9"/>
      <c r="G113" s="9"/>
      <c r="H113" s="8"/>
      <c r="I113" s="9"/>
      <c r="J113" s="7"/>
      <c r="K113" s="8"/>
      <c r="L113" s="8"/>
      <c r="M113" s="86"/>
      <c r="N113" s="83"/>
      <c r="O113" s="83"/>
      <c r="P113" s="83"/>
      <c r="Q113" s="83"/>
      <c r="R113" s="11"/>
    </row>
    <row r="114" spans="1:4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101:L101"/>
    <mergeCell ref="K102:L102"/>
    <mergeCell ref="Q102:Q103"/>
    <mergeCell ref="H104:J105"/>
    <mergeCell ref="K104:L104"/>
    <mergeCell ref="K105:L105"/>
    <mergeCell ref="Q105:Q106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01">
      <formula1>0</formula1>
    </dataValidation>
    <dataValidation type="decimal" operator="lessThan" allowBlank="1" showDropDown="0" showInputMessage="1" showErrorMessage="1" sqref="L102">
      <formula1>0</formula1>
    </dataValidation>
    <dataValidation type="decimal" operator="lessThan" allowBlank="1" showDropDown="0" showInputMessage="1" showErrorMessage="1" sqref="L103">
      <formula1>0</formula1>
    </dataValidation>
    <dataValidation type="decimal" operator="lessThan" allowBlank="1" showDropDown="0" showInputMessage="1" showErrorMessage="1" sqref="M103">
      <formula1>0</formula1>
    </dataValidation>
    <dataValidation type="decimal" operator="lessThan" allowBlank="1" showDropDown="0" showInputMessage="1" showErrorMessage="1" sqref="M104">
      <formula1>0</formula1>
    </dataValidation>
    <dataValidation type="decimal" operator="lessThan" allowBlank="1" showDropDown="0" showInputMessage="1" showErrorMessage="1" sqref="M105">
      <formula1>0</formula1>
    </dataValidation>
    <dataValidation type="decimal" operator="lessThan" allowBlank="1" showDropDown="0" showInputMessage="1" showErrorMessage="1" sqref="M106">
      <formula1>0</formula1>
    </dataValidation>
    <dataValidation type="decimal" operator="lessThan" allowBlank="1" showDropDown="0" showInputMessage="1" showErrorMessage="1" sqref="N103">
      <formula1>0</formula1>
    </dataValidation>
    <dataValidation type="decimal" operator="lessThan" allowBlank="1" showDropDown="0" showInputMessage="1" showErrorMessage="1" sqref="N104">
      <formula1>0</formula1>
    </dataValidation>
    <dataValidation type="decimal" operator="lessThan" allowBlank="1" showDropDown="0" showInputMessage="1" showErrorMessage="1" sqref="N105">
      <formula1>0</formula1>
    </dataValidation>
    <dataValidation type="decimal" operator="lessThan" allowBlank="1" showDropDown="0" showInputMessage="1" showErrorMessage="1" sqref="N106">
      <formula1>0</formula1>
    </dataValidation>
    <dataValidation type="decimal" operator="lessThan" allowBlank="1" showDropDown="0" showInputMessage="1" showErrorMessage="1" sqref="O103">
      <formula1>0</formula1>
    </dataValidation>
    <dataValidation type="decimal" operator="lessThan" allowBlank="1" showDropDown="0" showInputMessage="1" showErrorMessage="1" sqref="O104">
      <formula1>0</formula1>
    </dataValidation>
    <dataValidation type="decimal" operator="lessThan" allowBlank="1" showDropDown="0" showInputMessage="1" showErrorMessage="1" sqref="O105">
      <formula1>0</formula1>
    </dataValidation>
    <dataValidation type="decimal" operator="lessThan" allowBlank="1" showDropDown="0" showInputMessage="1" showErrorMessage="1" sqref="O106">
      <formula1>0</formula1>
    </dataValidation>
    <dataValidation type="decimal" operator="lessThan" allowBlank="1" showDropDown="0" showInputMessage="1" showErrorMessage="1" sqref="P102">
      <formula1>0</formula1>
    </dataValidation>
    <dataValidation type="decimal" operator="lessThan" allowBlank="1" showDropDown="0" showInputMessage="1" showErrorMessage="1" sqref="P103">
      <formula1>0</formula1>
    </dataValidation>
    <dataValidation type="decimal" operator="lessThan" allowBlank="1" showDropDown="0" showInputMessage="1" showErrorMessage="1" sqref="P104">
      <formula1>0</formula1>
    </dataValidation>
    <dataValidation type="decimal" operator="lessThan" allowBlank="1" showDropDown="0" showInputMessage="1" showErrorMessage="1" sqref="P105">
      <formula1>0</formula1>
    </dataValidation>
    <dataValidation type="decimal" operator="lessThan" allowBlank="1" showDropDown="0" showInputMessage="1" showErrorMessage="1" sqref="P106">
      <formula1>0</formula1>
    </dataValidation>
    <dataValidation type="decimal" operator="lessThan" allowBlank="1" showDropDown="0" showInputMessage="1" showErrorMessage="1" sqref="Q103">
      <formula1>0</formula1>
    </dataValidation>
    <dataValidation type="decimal" operator="lessThan" allowBlank="1" showDropDown="0" showInputMessage="1" showErrorMessage="1" sqref="Q104">
      <formula1>0</formula1>
    </dataValidation>
    <dataValidation type="decimal" operator="lessThan" allowBlank="1" showDropDown="0" showInputMessage="1" showErrorMessage="1" sqref="Q105">
      <formula1>0</formula1>
    </dataValidation>
    <dataValidation type="decimal" operator="lessThan" allowBlank="1" showDropDown="0" showInputMessage="1" showErrorMessage="1" sqref="K101">
      <formula1>0</formula1>
    </dataValidation>
    <dataValidation type="decimal" operator="lessThan" allowBlank="1" showDropDown="0" showInputMessage="1" showErrorMessage="1" sqref="K102">
      <formula1>0</formula1>
    </dataValidation>
    <dataValidation type="decimal" operator="lessThan" allowBlank="1" showDropDown="0" showInputMessage="1" showErrorMessage="1" sqref="K103">
      <formula1>0</formula1>
    </dataValidation>
    <dataValidation type="decimal" operator="lessThan" allowBlank="1" showDropDown="0" showInputMessage="1" showErrorMessage="1" sqref="K104">
      <formula1>0</formula1>
    </dataValidation>
    <dataValidation type="decimal" operator="lessThan" allowBlank="1" showDropDown="0" showInputMessage="1" showErrorMessage="1" sqref="K105">
      <formula1>0</formula1>
    </dataValidation>
    <dataValidation type="date" allowBlank="1" showDropDown="0" showInputMessage="1" showErrorMessage="1" sqref="B99">
      <formula1>39814</formula1>
      <formula2>44166</formula2>
    </dataValidation>
    <dataValidation type="date" allowBlank="1" showDropDown="0" showInputMessage="1" showErrorMessage="1" sqref="B100">
      <formula1>39814</formula1>
      <formula2>44166</formula2>
    </dataValidation>
    <dataValidation type="date" allowBlank="1" showDropDown="0" showInputMessage="1" showErrorMessage="1" sqref="C99">
      <formula1>39814</formula1>
      <formula2>44166</formula2>
    </dataValidation>
    <dataValidation type="date" allowBlank="1" showDropDown="0" showInputMessage="1" showErrorMessage="1" sqref="C100">
      <formula1>39814</formula1>
      <formula2>44166</formula2>
    </dataValidation>
    <dataValidation type="textLength" allowBlank="1" showDropDown="0" showInputMessage="1" showErrorMessage="1" errorTitle="Nome Completo" error="Preencha o nome completo." sqref="E99">
      <formula1>5</formula1>
      <formula2>120</formula2>
    </dataValidation>
    <dataValidation type="textLength" allowBlank="1" showDropDown="0" showInputMessage="1" showErrorMessage="1" errorTitle="Nome Completo" error="Preencha o nome completo." sqref="E100">
      <formula1>5</formula1>
      <formula2>120</formula2>
    </dataValidation>
    <dataValidation type="textLength" allowBlank="1" showDropDown="0" showInputMessage="1" showErrorMessage="1" errorTitle="Nome do veículo" error="Preencha o nome completo." sqref="F99">
      <formula1>3</formula1>
      <formula2>50</formula2>
    </dataValidation>
    <dataValidation type="textLength" allowBlank="1" showDropDown="0" showInputMessage="1" showErrorMessage="1" errorTitle="Nome do veículo" error="Preencha o nome completo." sqref="F100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99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00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9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00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01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99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00">
      <formula1>1</formula1>
      <formula2>9</formula2>
    </dataValidation>
    <dataValidation operator="lessThan" allowBlank="1" showDropDown="0" showInputMessage="1" showErrorMessage="1" sqref="Q99"/>
    <dataValidation operator="lessThan" allowBlank="1" showDropDown="0" showInputMessage="1" showErrorMessage="1" sqref="Q100"/>
    <dataValidation operator="lessThan" allowBlank="1" showDropDown="0" showInputMessage="1" showErrorMessage="1" sqref="Q101"/>
    <dataValidation type="whole" errorStyle="warning" operator="equal" allowBlank="1" showDropDown="0" showInputMessage="1" showErrorMessage="1" errorTitle="Valor Correto R$ 25,00" sqref="N99">
      <formula1>25</formula1>
    </dataValidation>
    <dataValidation type="whole" errorStyle="warning" operator="equal" allowBlank="1" showDropDown="0" showInputMessage="1" showErrorMessage="1" errorTitle="Valor Correto R$ 25,00" sqref="N100">
      <formula1>25</formula1>
    </dataValidation>
    <dataValidation type="whole" errorStyle="warning" operator="equal" allowBlank="1" showDropDown="0" showInputMessage="1" showErrorMessage="1" errorTitle="Valor Correto R$ 25,00" sqref="N101">
      <formula1>25</formula1>
    </dataValidation>
    <dataValidation type="decimal" errorStyle="warning" operator="equal" allowBlank="1" showDropDown="0" showInputMessage="1" showErrorMessage="1" errorTitle="Valor Correto R$ 22,00" sqref="O99">
      <formula1>22</formula1>
    </dataValidation>
    <dataValidation type="decimal" errorStyle="warning" operator="equal" allowBlank="1" showDropDown="0" showInputMessage="1" showErrorMessage="1" errorTitle="Valor Correto R$ 22,00" sqref="O100">
      <formula1>22</formula1>
    </dataValidation>
    <dataValidation type="decimal" errorStyle="warning" operator="equal" allowBlank="1" showDropDown="0" showInputMessage="1" showErrorMessage="1" errorTitle="Valor Correto R$ 22,00" sqref="O101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