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<sst xmlns="http://schemas.openxmlformats.org/spreadsheetml/2006/main" uniqueCount="170">
  <si>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</si>
  <si>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</si>
  <si>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</si>
  <si>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</si>
  <si>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</si>
  <si>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</si>
  <si>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</si>
  <si>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</si>
  <si>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</si>
  <si>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</si>
  <si>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25/09/2014 - 25/09/2014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</si>
  <si>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</si>
  <si>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</si>
  <si>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</si>
  <si>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</si>
  <si>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</si>
  <si>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</si>
  <si>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</si>
  <si>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</si>
  <si>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</si>
  <si>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</si>
  <si>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</si>
  <si>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</si>
  <si>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</si>
  <si>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</si>
  <si>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</si>
  <si>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</si>
  <si>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</si>
  <si>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</si>
  <si>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</si>
  <si>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</si>
  <si>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</si>
  <si>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</si>
  <si>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</si>
  <si>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24/09/2014</t>
  </si>
  <si>
    <t>25/09/2014</t>
  </si>
  <si>
    <t>ADRIANO BALTAZAR</t>
  </si>
  <si>
    <t>SEMI-REBOQUE</t>
  </si>
  <si>
    <t>ANR2174</t>
  </si>
  <si>
    <t xml:space="preserve">FASTNES-SEG ADMC E CORRETAGEM </t>
  </si>
  <si>
    <t>Novo (previa)</t>
  </si>
  <si>
    <t>RIO CLARO</t>
  </si>
  <si>
    <t>CORDEIROPOLIS</t>
  </si>
  <si>
    <t>SP</t>
  </si>
  <si>
    <t>PAULO ROBERTO DE OLIVEIRA LIMA</t>
  </si>
  <si>
    <t>CORSA SEDAN PREMIUM 1.4 8V ECONOFLEX 4P</t>
  </si>
  <si>
    <t>DZG9269</t>
  </si>
  <si>
    <t>ARASEG ADMINISTRADORA E CORRET</t>
  </si>
  <si>
    <t>ANTONIO APARECIDO BONATTO</t>
  </si>
  <si>
    <t>S10 EXECUTIVE CAB. DUPLA 4X4 2.8 TB DIES.</t>
  </si>
  <si>
    <t>DZV1946</t>
  </si>
  <si>
    <t>ARARAS CORRETORA DE SEGUROS LT</t>
  </si>
  <si>
    <t>ARARAS</t>
  </si>
  <si>
    <t>PAULO R EPIPHANIO</t>
  </si>
  <si>
    <t>FOX CITY 1.0 MI 8V TOTAL FLEX 5P</t>
  </si>
  <si>
    <t>DRB9749</t>
  </si>
  <si>
    <t>DIAS CORRETORA DE SEGUROS LTDA</t>
  </si>
  <si>
    <t>IRACEMAPOLIS</t>
  </si>
  <si>
    <t>CELIO D MATEUS</t>
  </si>
  <si>
    <t>C3 GLX 1.4 8V FLEX 5P</t>
  </si>
  <si>
    <t>EFZ1138</t>
  </si>
  <si>
    <t>R &amp; I CORRETORA DE SEGUROS</t>
  </si>
  <si>
    <t>VIVIANE PRISCILA DAMASCENO</t>
  </si>
  <si>
    <t>C3 TENDANCE 1.5 8V</t>
  </si>
  <si>
    <t>FGK7493</t>
  </si>
  <si>
    <t>PEDERSEN COR SEG LT</t>
  </si>
  <si>
    <t>LIMEIRA</t>
  </si>
  <si>
    <t>CLEVERSON EXPOSITO ALVES</t>
  </si>
  <si>
    <t>207 HATCH XR 1.4 FLEX 8V 5P</t>
  </si>
  <si>
    <t>NMG9369</t>
  </si>
  <si>
    <t>JOMAGRI TRANSP</t>
  </si>
  <si>
    <t>GOL 1.6 8V 4P (NOVO)</t>
  </si>
  <si>
    <t>EYV5381</t>
  </si>
  <si>
    <t>FASTNES SEG ADM COR SEG LT</t>
  </si>
  <si>
    <t>MONTANA LS 1.4 8V</t>
  </si>
  <si>
    <t>FBL1923</t>
  </si>
  <si>
    <t>REGIANE LECIONI</t>
  </si>
  <si>
    <t>TRACKER 4X4 2.0 16V 5P</t>
  </si>
  <si>
    <t>DWP6103</t>
  </si>
  <si>
    <t>Parcela em atraso</t>
  </si>
  <si>
    <t>SANTO LEME DE ANDRADE</t>
  </si>
  <si>
    <t>GOL CL 1.6 MI 2P</t>
  </si>
  <si>
    <t>CPO0998</t>
  </si>
  <si>
    <t>GABRIELA MARIA LEME MOMETTI</t>
  </si>
  <si>
    <t>IPEUNA</t>
  </si>
  <si>
    <t>WANDERLEY RODRIGUES DE MELO JR</t>
  </si>
  <si>
    <t>VECTRA EXPRESSION 2.0 8V FLEXPOWER 4P (MEC.)</t>
  </si>
  <si>
    <t>EVP9046</t>
  </si>
  <si>
    <t>SANTANDER S.A. SERV TEC ADM CO</t>
  </si>
  <si>
    <t>NOVA ODESSA</t>
  </si>
  <si>
    <t>JOSE LUIZ PEDROSA DA SILVA</t>
  </si>
  <si>
    <t>COROLLA XEI 1.8 16V 4P (AUT.) (NAC.)</t>
  </si>
  <si>
    <t>DDQ0610</t>
  </si>
  <si>
    <t>DEMARCHI   DEMARCHI ADM COR SE</t>
  </si>
  <si>
    <t>AMERICANA</t>
  </si>
  <si>
    <t>THERESINHA C A JOLY PENNA TIBURELO</t>
  </si>
  <si>
    <t>COROLLA GLI 1.8 16V FLEX (AUT.)</t>
  </si>
  <si>
    <t>FMU8747</t>
  </si>
  <si>
    <t>UNISEG ADMINISTRACAO E CORRETA</t>
  </si>
  <si>
    <t>PIRACICABA</t>
  </si>
  <si>
    <t>NORIVAL JESUINO STURION JR</t>
  </si>
  <si>
    <t>FUSION SEL 2.3 16V 4P (AUT.)</t>
  </si>
  <si>
    <t>DUN4746</t>
  </si>
  <si>
    <t>SAMP COR SEGS LT</t>
  </si>
  <si>
    <t>LUANA ALMEIDA CAMPOS SILVA</t>
  </si>
  <si>
    <t>CAMRY XLE 3.0 24V 4P</t>
  </si>
  <si>
    <t>DKZ8377</t>
  </si>
  <si>
    <t>PIRACICABA VIP SEG C SEG LT</t>
  </si>
  <si>
    <t>MARIA GABRIELA C OLIVEIRA</t>
  </si>
  <si>
    <t>C3 ORIGINE 1.5 8V</t>
  </si>
  <si>
    <t>FIZ7507</t>
  </si>
  <si>
    <t>JOSE RICARDO CARRIBEIRO</t>
  </si>
  <si>
    <t>MILENA VENDRAMINI</t>
  </si>
  <si>
    <t>C3 GLX 1.6 16V FLEX 5P</t>
  </si>
  <si>
    <t>DXY3639</t>
  </si>
  <si>
    <t>JORGE RICARDO ZAIA COR SEG LT</t>
  </si>
  <si>
    <t>ROBERTO DE SOUZA MARTINS</t>
  </si>
  <si>
    <t>LOGAN EXPRESSION 1.6 8V HI-TORQUE</t>
  </si>
  <si>
    <t>EQM5198</t>
  </si>
  <si>
    <t>RAMIRES CORRETORA DE SEGUROS S</t>
  </si>
  <si>
    <t>Reducao franquia</t>
  </si>
  <si>
    <t>JUNDIAI</t>
  </si>
  <si>
    <t>ANTONIO CARLOS RIBEIRO</t>
  </si>
  <si>
    <t>DOBLO ADVENTURE 1.8 8V FLEX</t>
  </si>
  <si>
    <t>DXY6509</t>
  </si>
  <si>
    <t>JNSS ADM COR SEG LT</t>
  </si>
  <si>
    <t>RIO DAS PEDRAS</t>
  </si>
  <si>
    <t>REGINA SHIMOTO PERONI</t>
  </si>
  <si>
    <t>FIESTA HATCH 1.0 8V FLEX 5P</t>
  </si>
  <si>
    <t>DXS6663</t>
  </si>
  <si>
    <t>ANDRADE &amp; ESPOSITO CORRETO</t>
  </si>
  <si>
    <t>CARLOS CORREA</t>
  </si>
  <si>
    <t>VOYAGE 1.0 MI TOTAL FLEX 8V 4P</t>
  </si>
  <si>
    <t>NSX9823</t>
  </si>
  <si>
    <t>CAMPO LIMPO CORRETORA DE SEGUR</t>
  </si>
  <si>
    <t>DJALMA PAPAROTTI</t>
  </si>
  <si>
    <t>T-112 H 4X2 DIES.</t>
  </si>
  <si>
    <t>BWD0779</t>
  </si>
  <si>
    <t>PEDRO OSWALDO BACHIN</t>
  </si>
  <si>
    <t>VOYAGE COMFORTLINE 1.6 MI TOTAL FLEX 8V 4P</t>
  </si>
  <si>
    <t>EUF2039</t>
  </si>
  <si>
    <t>DIAS COR SEG LT</t>
  </si>
  <si>
    <t>ARMANDO AUGUSTO PIRES</t>
  </si>
  <si>
    <t>STRADA ADVENTURE CD 1.8 8V (LOCKER)</t>
  </si>
  <si>
    <t>ENY5993</t>
  </si>
  <si>
    <t>GEBRAM CORRETORA DE SEGUROS LT</t>
  </si>
  <si>
    <t>DESTRO BRASIL DIST LTDA</t>
  </si>
  <si>
    <t>GOL CITY 1.0 MI 8V TOTAL FLEX G3 2P</t>
  </si>
  <si>
    <t>DQE2409</t>
  </si>
  <si>
    <t>RAFAELA BRUNO</t>
  </si>
  <si>
    <t>KA 1.0 8V FLEX 3P</t>
  </si>
  <si>
    <t>FAR9877</t>
  </si>
  <si>
    <t>ROSANA NUNES DE MENDONCA PEDROSO</t>
  </si>
  <si>
    <t>SPIN LT 1.8 8V (MEC)</t>
  </si>
  <si>
    <t>FKX9235</t>
  </si>
  <si>
    <t>STEFANIE DA SILVA SANTOS</t>
  </si>
  <si>
    <t>ANL5257</t>
  </si>
  <si>
    <t>TOLEMAN CORRETORA DE SEGUROS L</t>
  </si>
  <si>
    <t>ANA LUIZA MARQUES DO SANTOS</t>
  </si>
  <si>
    <t>CORSA HATCH SUPER 1.0 MPFI 8V 5P</t>
  </si>
  <si>
    <t>CEN2652</t>
  </si>
  <si>
    <t>SEGURALTA OESTE CORRETORA DE S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</si>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</sst>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56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163454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21</v>
      </c>
      <c r="P12" s="54"/>
      <c r="Q12" s="55">
        <v>21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163455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/>
      <c r="O13" s="54">
        <v>21</v>
      </c>
      <c r="P13" s="54"/>
      <c r="Q13" s="55">
        <v>21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164937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/>
      <c r="O14" s="54">
        <v>21</v>
      </c>
      <c r="P14" s="54"/>
      <c r="Q14" s="55">
        <v>21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163977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57</v>
      </c>
      <c r="M15" s="53">
        <v>0</v>
      </c>
      <c r="N15" s="54"/>
      <c r="O15" s="54">
        <v>21</v>
      </c>
      <c r="P15" s="54"/>
      <c r="Q15" s="55">
        <v>21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163978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57</v>
      </c>
      <c r="M16" s="53">
        <v>0</v>
      </c>
      <c r="N16" s="54"/>
      <c r="O16" s="54">
        <v>21</v>
      </c>
      <c r="P16" s="54"/>
      <c r="Q16" s="55">
        <v>21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23288079</v>
      </c>
      <c r="E17" s="51" t="s">
        <v>62</v>
      </c>
      <c r="F17" s="50" t="s">
        <v>63</v>
      </c>
      <c r="G17" s="51" t="s">
        <v>64</v>
      </c>
      <c r="H17" s="51" t="s">
        <v>65</v>
      </c>
      <c r="I17" s="52"/>
      <c r="J17" s="50" t="s">
        <v>40</v>
      </c>
      <c r="K17" s="51" t="s">
        <v>41</v>
      </c>
      <c r="L17" s="51" t="s">
        <v>66</v>
      </c>
      <c r="M17" s="53">
        <v>0</v>
      </c>
      <c r="N17" s="54">
        <v>22</v>
      </c>
      <c r="O17" s="54"/>
      <c r="P17" s="54"/>
      <c r="Q17" s="55">
        <v>22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23288672</v>
      </c>
      <c r="E18" s="51" t="s">
        <v>67</v>
      </c>
      <c r="F18" s="50" t="s">
        <v>68</v>
      </c>
      <c r="G18" s="51" t="s">
        <v>69</v>
      </c>
      <c r="H18" s="51" t="s">
        <v>65</v>
      </c>
      <c r="I18" s="52"/>
      <c r="J18" s="50" t="s">
        <v>40</v>
      </c>
      <c r="K18" s="51" t="s">
        <v>41</v>
      </c>
      <c r="L18" s="51" t="s">
        <v>66</v>
      </c>
      <c r="M18" s="53">
        <v>0</v>
      </c>
      <c r="N18" s="54">
        <v>22</v>
      </c>
      <c r="O18" s="54"/>
      <c r="P18" s="54"/>
      <c r="Q18" s="55">
        <v>22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23289210</v>
      </c>
      <c r="E19" s="51" t="s">
        <v>70</v>
      </c>
      <c r="F19" s="50" t="s">
        <v>71</v>
      </c>
      <c r="G19" s="51" t="s">
        <v>72</v>
      </c>
      <c r="H19" s="51" t="s">
        <v>73</v>
      </c>
      <c r="I19" s="52"/>
      <c r="J19" s="50" t="s">
        <v>40</v>
      </c>
      <c r="K19" s="51" t="s">
        <v>41</v>
      </c>
      <c r="L19" s="51" t="s">
        <v>66</v>
      </c>
      <c r="M19" s="53">
        <v>0</v>
      </c>
      <c r="N19" s="54">
        <v>22</v>
      </c>
      <c r="O19" s="54"/>
      <c r="P19" s="54"/>
      <c r="Q19" s="55">
        <v>22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23289245</v>
      </c>
      <c r="E20" s="51" t="s">
        <v>70</v>
      </c>
      <c r="F20" s="50" t="s">
        <v>74</v>
      </c>
      <c r="G20" s="51" t="s">
        <v>75</v>
      </c>
      <c r="H20" s="51" t="s">
        <v>73</v>
      </c>
      <c r="I20" s="52"/>
      <c r="J20" s="50" t="s">
        <v>40</v>
      </c>
      <c r="K20" s="51" t="s">
        <v>41</v>
      </c>
      <c r="L20" s="51" t="s">
        <v>66</v>
      </c>
      <c r="M20" s="53">
        <v>0</v>
      </c>
      <c r="N20" s="54">
        <v>22</v>
      </c>
      <c r="O20" s="54"/>
      <c r="P20" s="54"/>
      <c r="Q20" s="55">
        <v>22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23292289</v>
      </c>
      <c r="E21" s="51" t="s">
        <v>76</v>
      </c>
      <c r="F21" s="50" t="s">
        <v>77</v>
      </c>
      <c r="G21" s="51" t="s">
        <v>78</v>
      </c>
      <c r="H21" s="51" t="s">
        <v>65</v>
      </c>
      <c r="I21" s="52"/>
      <c r="J21" s="50" t="s">
        <v>79</v>
      </c>
      <c r="K21" s="51" t="s">
        <v>41</v>
      </c>
      <c r="L21" s="51" t="s">
        <v>66</v>
      </c>
      <c r="M21" s="53">
        <v>0</v>
      </c>
      <c r="N21" s="54">
        <v>22</v>
      </c>
      <c r="O21" s="54"/>
      <c r="P21" s="54"/>
      <c r="Q21" s="55">
        <v>22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23283727</v>
      </c>
      <c r="E22" s="51" t="s">
        <v>80</v>
      </c>
      <c r="F22" s="50" t="s">
        <v>81</v>
      </c>
      <c r="G22" s="51" t="s">
        <v>82</v>
      </c>
      <c r="H22" s="51" t="s">
        <v>83</v>
      </c>
      <c r="I22" s="52"/>
      <c r="J22" s="50" t="s">
        <v>79</v>
      </c>
      <c r="K22" s="51" t="s">
        <v>41</v>
      </c>
      <c r="L22" s="51" t="s">
        <v>84</v>
      </c>
      <c r="M22" s="53">
        <v>0</v>
      </c>
      <c r="N22" s="54">
        <v>22</v>
      </c>
      <c r="O22" s="54"/>
      <c r="P22" s="54"/>
      <c r="Q22" s="55">
        <v>22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23283042</v>
      </c>
      <c r="E23" s="51" t="s">
        <v>85</v>
      </c>
      <c r="F23" s="50" t="s">
        <v>86</v>
      </c>
      <c r="G23" s="51" t="s">
        <v>87</v>
      </c>
      <c r="H23" s="51" t="s">
        <v>88</v>
      </c>
      <c r="I23" s="52"/>
      <c r="J23" s="50" t="s">
        <v>40</v>
      </c>
      <c r="K23" s="51" t="s">
        <v>41</v>
      </c>
      <c r="L23" s="51" t="s">
        <v>89</v>
      </c>
      <c r="M23" s="53">
        <v>0</v>
      </c>
      <c r="N23" s="54">
        <v>22</v>
      </c>
      <c r="O23" s="54"/>
      <c r="P23" s="54"/>
      <c r="Q23" s="55">
        <v>22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23286866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94</v>
      </c>
      <c r="M24" s="53">
        <v>0</v>
      </c>
      <c r="N24" s="54">
        <v>22</v>
      </c>
      <c r="O24" s="54"/>
      <c r="P24" s="54"/>
      <c r="Q24" s="55">
        <v>22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164542</v>
      </c>
      <c r="E25" s="51" t="s">
        <v>95</v>
      </c>
      <c r="F25" s="50" t="s">
        <v>96</v>
      </c>
      <c r="G25" s="51" t="s">
        <v>97</v>
      </c>
      <c r="H25" s="51" t="s">
        <v>98</v>
      </c>
      <c r="I25" s="52"/>
      <c r="J25" s="50" t="s">
        <v>40</v>
      </c>
      <c r="K25" s="51" t="s">
        <v>41</v>
      </c>
      <c r="L25" s="51" t="s">
        <v>99</v>
      </c>
      <c r="M25" s="53">
        <v>0</v>
      </c>
      <c r="N25" s="54"/>
      <c r="O25" s="54">
        <v>21</v>
      </c>
      <c r="P25" s="54"/>
      <c r="Q25" s="55">
        <v>21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23285851</v>
      </c>
      <c r="E26" s="51" t="s">
        <v>100</v>
      </c>
      <c r="F26" s="50" t="s">
        <v>101</v>
      </c>
      <c r="G26" s="51" t="s">
        <v>102</v>
      </c>
      <c r="H26" s="51" t="s">
        <v>103</v>
      </c>
      <c r="I26" s="52"/>
      <c r="J26" s="50" t="s">
        <v>40</v>
      </c>
      <c r="K26" s="51" t="s">
        <v>41</v>
      </c>
      <c r="L26" s="51" t="s">
        <v>99</v>
      </c>
      <c r="M26" s="53">
        <v>0</v>
      </c>
      <c r="N26" s="54">
        <v>22</v>
      </c>
      <c r="O26" s="54"/>
      <c r="P26" s="54"/>
      <c r="Q26" s="55">
        <v>22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23286920</v>
      </c>
      <c r="E27" s="51" t="s">
        <v>104</v>
      </c>
      <c r="F27" s="50" t="s">
        <v>105</v>
      </c>
      <c r="G27" s="51" t="s">
        <v>106</v>
      </c>
      <c r="H27" s="51" t="s">
        <v>107</v>
      </c>
      <c r="I27" s="52"/>
      <c r="J27" s="50" t="s">
        <v>40</v>
      </c>
      <c r="K27" s="51" t="s">
        <v>41</v>
      </c>
      <c r="L27" s="51" t="s">
        <v>99</v>
      </c>
      <c r="M27" s="53">
        <v>0</v>
      </c>
      <c r="N27" s="54">
        <v>22</v>
      </c>
      <c r="O27" s="54"/>
      <c r="P27" s="54"/>
      <c r="Q27" s="55">
        <v>22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34</v>
      </c>
      <c r="C28" s="49" t="s">
        <v>35</v>
      </c>
      <c r="D28" s="50">
        <v>23287145</v>
      </c>
      <c r="E28" s="51" t="s">
        <v>108</v>
      </c>
      <c r="F28" s="50" t="s">
        <v>109</v>
      </c>
      <c r="G28" s="51" t="s">
        <v>110</v>
      </c>
      <c r="H28" s="51" t="s">
        <v>111</v>
      </c>
      <c r="I28" s="52"/>
      <c r="J28" s="50" t="s">
        <v>40</v>
      </c>
      <c r="K28" s="51" t="s">
        <v>41</v>
      </c>
      <c r="L28" s="51" t="s">
        <v>99</v>
      </c>
      <c r="M28" s="53">
        <v>0</v>
      </c>
      <c r="N28" s="54">
        <v>22</v>
      </c>
      <c r="O28" s="54"/>
      <c r="P28" s="54"/>
      <c r="Q28" s="55">
        <v>22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34</v>
      </c>
      <c r="C29" s="49" t="s">
        <v>35</v>
      </c>
      <c r="D29" s="50">
        <v>23287889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99</v>
      </c>
      <c r="M29" s="53">
        <v>0</v>
      </c>
      <c r="N29" s="54">
        <v>22</v>
      </c>
      <c r="O29" s="54"/>
      <c r="P29" s="54"/>
      <c r="Q29" s="55">
        <v>22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34</v>
      </c>
      <c r="C30" s="49" t="s">
        <v>35</v>
      </c>
      <c r="D30" s="50">
        <v>165616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120</v>
      </c>
      <c r="K30" s="51" t="s">
        <v>121</v>
      </c>
      <c r="L30" s="51" t="s">
        <v>121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34</v>
      </c>
      <c r="C31" s="49" t="s">
        <v>35</v>
      </c>
      <c r="D31" s="50">
        <v>23289385</v>
      </c>
      <c r="E31" s="51" t="s">
        <v>122</v>
      </c>
      <c r="F31" s="50" t="s">
        <v>123</v>
      </c>
      <c r="G31" s="51" t="s">
        <v>124</v>
      </c>
      <c r="H31" s="51" t="s">
        <v>125</v>
      </c>
      <c r="I31" s="52"/>
      <c r="J31" s="50" t="s">
        <v>79</v>
      </c>
      <c r="K31" s="51" t="s">
        <v>41</v>
      </c>
      <c r="L31" s="51" t="s">
        <v>126</v>
      </c>
      <c r="M31" s="53">
        <v>0</v>
      </c>
      <c r="N31" s="54">
        <v>22</v>
      </c>
      <c r="O31" s="54"/>
      <c r="P31" s="54"/>
      <c r="Q31" s="55">
        <v>22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34</v>
      </c>
      <c r="C32" s="49" t="s">
        <v>35</v>
      </c>
      <c r="D32" s="50">
        <v>165612</v>
      </c>
      <c r="E32" s="51" t="s">
        <v>127</v>
      </c>
      <c r="F32" s="50" t="s">
        <v>128</v>
      </c>
      <c r="G32" s="51" t="s">
        <v>129</v>
      </c>
      <c r="H32" s="51" t="s">
        <v>130</v>
      </c>
      <c r="I32" s="52"/>
      <c r="J32" s="50" t="s">
        <v>40</v>
      </c>
      <c r="K32" s="51" t="s">
        <v>121</v>
      </c>
      <c r="L32" s="51" t="s">
        <v>121</v>
      </c>
      <c r="M32" s="53">
        <v>0</v>
      </c>
      <c r="N32" s="54"/>
      <c r="O32" s="54">
        <v>21</v>
      </c>
      <c r="P32" s="54"/>
      <c r="Q32" s="55">
        <v>21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34</v>
      </c>
      <c r="C33" s="49" t="s">
        <v>35</v>
      </c>
      <c r="D33" s="50">
        <v>165566</v>
      </c>
      <c r="E33" s="51" t="s">
        <v>131</v>
      </c>
      <c r="F33" s="50" t="s">
        <v>132</v>
      </c>
      <c r="G33" s="51" t="s">
        <v>133</v>
      </c>
      <c r="H33" s="51" t="s">
        <v>134</v>
      </c>
      <c r="I33" s="52"/>
      <c r="J33" s="50" t="s">
        <v>40</v>
      </c>
      <c r="K33" s="51" t="s">
        <v>121</v>
      </c>
      <c r="L33" s="51" t="s">
        <v>121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34</v>
      </c>
      <c r="C34" s="49" t="s">
        <v>35</v>
      </c>
      <c r="D34" s="50">
        <v>164841</v>
      </c>
      <c r="E34" s="51" t="s">
        <v>135</v>
      </c>
      <c r="F34" s="50" t="s">
        <v>136</v>
      </c>
      <c r="G34" s="51" t="s">
        <v>137</v>
      </c>
      <c r="H34" s="51" t="s">
        <v>39</v>
      </c>
      <c r="I34" s="52"/>
      <c r="J34" s="50" t="s">
        <v>40</v>
      </c>
      <c r="K34" s="51" t="s">
        <v>41</v>
      </c>
      <c r="L34" s="51" t="s">
        <v>66</v>
      </c>
      <c r="M34" s="53">
        <v>0</v>
      </c>
      <c r="N34" s="54"/>
      <c r="O34" s="54">
        <v>21</v>
      </c>
      <c r="P34" s="54"/>
      <c r="Q34" s="55">
        <v>21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34</v>
      </c>
      <c r="C35" s="49" t="s">
        <v>35</v>
      </c>
      <c r="D35" s="50">
        <v>23286009</v>
      </c>
      <c r="E35" s="51" t="s">
        <v>138</v>
      </c>
      <c r="F35" s="50" t="s">
        <v>139</v>
      </c>
      <c r="G35" s="51" t="s">
        <v>140</v>
      </c>
      <c r="H35" s="51" t="s">
        <v>141</v>
      </c>
      <c r="I35" s="52"/>
      <c r="J35" s="50" t="s">
        <v>79</v>
      </c>
      <c r="K35" s="51" t="s">
        <v>41</v>
      </c>
      <c r="L35" s="51" t="s">
        <v>66</v>
      </c>
      <c r="M35" s="53">
        <v>0</v>
      </c>
      <c r="N35" s="54">
        <v>22</v>
      </c>
      <c r="O35" s="54"/>
      <c r="P35" s="54"/>
      <c r="Q35" s="55">
        <v>22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34</v>
      </c>
      <c r="C36" s="49" t="s">
        <v>35</v>
      </c>
      <c r="D36" s="50">
        <v>165501</v>
      </c>
      <c r="E36" s="51" t="s">
        <v>142</v>
      </c>
      <c r="F36" s="50" t="s">
        <v>143</v>
      </c>
      <c r="G36" s="51" t="s">
        <v>144</v>
      </c>
      <c r="H36" s="51" t="s">
        <v>145</v>
      </c>
      <c r="I36" s="52"/>
      <c r="J36" s="50" t="s">
        <v>40</v>
      </c>
      <c r="K36" s="51" t="s">
        <v>121</v>
      </c>
      <c r="L36" s="51" t="s">
        <v>121</v>
      </c>
      <c r="M36" s="53">
        <v>0</v>
      </c>
      <c r="N36" s="54"/>
      <c r="O36" s="54">
        <v>21</v>
      </c>
      <c r="P36" s="54"/>
      <c r="Q36" s="55">
        <v>21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34</v>
      </c>
      <c r="C37" s="49" t="s">
        <v>35</v>
      </c>
      <c r="D37" s="50">
        <v>165340</v>
      </c>
      <c r="E37" s="51" t="s">
        <v>146</v>
      </c>
      <c r="F37" s="50" t="s">
        <v>147</v>
      </c>
      <c r="G37" s="51" t="s">
        <v>148</v>
      </c>
      <c r="H37" s="51" t="s">
        <v>145</v>
      </c>
      <c r="I37" s="52"/>
      <c r="J37" s="50" t="s">
        <v>40</v>
      </c>
      <c r="K37" s="51" t="s">
        <v>121</v>
      </c>
      <c r="L37" s="51" t="s">
        <v>121</v>
      </c>
      <c r="M37" s="53">
        <v>0</v>
      </c>
      <c r="N37" s="54"/>
      <c r="O37" s="54">
        <v>21</v>
      </c>
      <c r="P37" s="54"/>
      <c r="Q37" s="55">
        <v>21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34</v>
      </c>
      <c r="C38" s="49" t="s">
        <v>35</v>
      </c>
      <c r="D38" s="50">
        <v>165455</v>
      </c>
      <c r="E38" s="51" t="s">
        <v>149</v>
      </c>
      <c r="F38" s="50" t="s">
        <v>150</v>
      </c>
      <c r="G38" s="51" t="s">
        <v>151</v>
      </c>
      <c r="H38" s="51" t="s">
        <v>145</v>
      </c>
      <c r="I38" s="52"/>
      <c r="J38" s="50" t="s">
        <v>40</v>
      </c>
      <c r="K38" s="51" t="s">
        <v>121</v>
      </c>
      <c r="L38" s="51" t="s">
        <v>121</v>
      </c>
      <c r="M38" s="53">
        <v>0</v>
      </c>
      <c r="N38" s="54"/>
      <c r="O38" s="54">
        <v>21</v>
      </c>
      <c r="P38" s="54"/>
      <c r="Q38" s="55">
        <v>21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34</v>
      </c>
      <c r="C39" s="49" t="s">
        <v>35</v>
      </c>
      <c r="D39" s="50">
        <v>165426</v>
      </c>
      <c r="E39" s="51" t="s">
        <v>152</v>
      </c>
      <c r="F39" s="50" t="s">
        <v>153</v>
      </c>
      <c r="G39" s="51" t="s">
        <v>154</v>
      </c>
      <c r="H39" s="51" t="s">
        <v>145</v>
      </c>
      <c r="I39" s="52"/>
      <c r="J39" s="50" t="s">
        <v>40</v>
      </c>
      <c r="K39" s="51" t="s">
        <v>121</v>
      </c>
      <c r="L39" s="51" t="s">
        <v>121</v>
      </c>
      <c r="M39" s="53">
        <v>0</v>
      </c>
      <c r="N39" s="54"/>
      <c r="O39" s="54">
        <v>21</v>
      </c>
      <c r="P39" s="54"/>
      <c r="Q39" s="55">
        <v>21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35</v>
      </c>
      <c r="D40" s="50">
        <v>165666</v>
      </c>
      <c r="E40" s="51" t="s">
        <v>155</v>
      </c>
      <c r="F40" s="50" t="s">
        <v>59</v>
      </c>
      <c r="G40" s="51" t="s">
        <v>156</v>
      </c>
      <c r="H40" s="51" t="s">
        <v>157</v>
      </c>
      <c r="I40" s="52"/>
      <c r="J40" s="50" t="s">
        <v>40</v>
      </c>
      <c r="K40" s="51" t="s">
        <v>121</v>
      </c>
      <c r="L40" s="51" t="s">
        <v>121</v>
      </c>
      <c r="M40" s="53">
        <v>0</v>
      </c>
      <c r="N40" s="54"/>
      <c r="O40" s="54">
        <v>21</v>
      </c>
      <c r="P40" s="54"/>
      <c r="Q40" s="55">
        <v>21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35</v>
      </c>
      <c r="D41" s="50">
        <v>166719</v>
      </c>
      <c r="E41" s="51" t="s">
        <v>158</v>
      </c>
      <c r="F41" s="50" t="s">
        <v>159</v>
      </c>
      <c r="G41" s="51" t="s">
        <v>160</v>
      </c>
      <c r="H41" s="51" t="s">
        <v>161</v>
      </c>
      <c r="I41" s="52"/>
      <c r="J41" s="50" t="s">
        <v>40</v>
      </c>
      <c r="K41" s="51" t="s">
        <v>41</v>
      </c>
      <c r="L41" s="51" t="s">
        <v>41</v>
      </c>
      <c r="M41" s="53">
        <v>0</v>
      </c>
      <c r="N41" s="54"/>
      <c r="O41" s="54">
        <v>21</v>
      </c>
      <c r="P41" s="54"/>
      <c r="Q41" s="55">
        <v>21</v>
      </c>
      <c r="R41" s="51" t="s">
        <v>43</v>
      </c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/>
      <c r="B42" s="49"/>
      <c r="C42" s="49"/>
      <c r="D42" s="50"/>
      <c r="E42" s="51"/>
      <c r="F42" s="50"/>
      <c r="G42" s="51"/>
      <c r="H42" s="51"/>
      <c r="I42" s="52"/>
      <c r="J42" s="50"/>
      <c r="K42" s="51"/>
      <c r="L42" s="51"/>
      <c r="M42" s="53"/>
      <c r="N42" s="54"/>
      <c r="O42" s="54"/>
      <c r="P42" s="54"/>
      <c r="Q42" s="55" t="str">
        <f>(N42+O42+P42)+(M42*0)</f>
        <v>0</v>
      </c>
      <c r="R42" s="51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customHeight="1" ht="12">
      <c r="A43" s="48">
        <f>COUNT(A12:A42)</f>
        <v>30</v>
      </c>
      <c r="B43" s="61"/>
      <c r="C43" s="61"/>
      <c r="D43" s="62"/>
      <c r="E43" s="63"/>
      <c r="F43" s="62"/>
      <c r="G43" s="62"/>
      <c r="H43" s="63"/>
      <c r="I43" s="64"/>
      <c r="J43" s="65"/>
      <c r="K43" s="104" t="s">
        <v>162</v>
      </c>
      <c r="L43" s="105"/>
      <c r="M43" s="53"/>
      <c r="N43" s="54"/>
      <c r="O43" s="54"/>
      <c r="P43" s="54"/>
      <c r="Q43" s="55" t="str">
        <f>(N43+O43+P43)+(M43*0)</f>
        <v>0</v>
      </c>
      <c r="R43" s="66"/>
    </row>
    <row r="44" spans="1:45" customHeight="1" ht="12" s="75" customFormat="1">
      <c r="A44" s="67"/>
      <c r="B44" s="68"/>
      <c r="C44" s="69"/>
      <c r="D44" s="62"/>
      <c r="E44" s="63"/>
      <c r="F44" s="62"/>
      <c r="G44" s="62"/>
      <c r="H44" s="63"/>
      <c r="I44" s="62"/>
      <c r="J44" s="70"/>
      <c r="K44" s="106" t="s">
        <v>163</v>
      </c>
      <c r="L44" s="107"/>
      <c r="M44" s="71">
        <f>SUM(M12:M43)</f>
        <v>0</v>
      </c>
      <c r="N44" s="72">
        <f>COUNTA(N12:N43)</f>
        <v>14</v>
      </c>
      <c r="O44" s="73">
        <f>COUNTA(O12:O43)</f>
        <v>16</v>
      </c>
      <c r="P44" s="73">
        <f>COUNTA(P12:P43)</f>
        <v>0</v>
      </c>
      <c r="Q44" s="108">
        <f>SUM(Q12:Q43)</f>
        <v>644</v>
      </c>
      <c r="R44" s="74"/>
    </row>
    <row r="45" spans="1:45" customHeight="1" ht="12" s="75" customFormat="1">
      <c r="A45" s="67"/>
      <c r="B45" s="76"/>
      <c r="C45" s="76"/>
      <c r="D45" s="69"/>
      <c r="E45" s="68"/>
      <c r="F45" s="69"/>
      <c r="G45" s="69"/>
      <c r="H45" s="68"/>
      <c r="I45" s="69"/>
      <c r="J45" s="70"/>
      <c r="K45" s="68"/>
      <c r="L45" s="68"/>
      <c r="M45" s="77">
        <f>M44*0.54</f>
        <v>0</v>
      </c>
      <c r="N45" s="78">
        <f>SUM(N12:N43)</f>
        <v>308</v>
      </c>
      <c r="O45" s="78">
        <f>SUM(O12:O43)</f>
        <v>336</v>
      </c>
      <c r="P45" s="78">
        <f>SUM(P12:P43)</f>
        <v>0</v>
      </c>
      <c r="Q45" s="109"/>
      <c r="R45" s="79"/>
    </row>
    <row r="46" spans="1:45" customHeight="1" ht="12" s="1" customFormat="1">
      <c r="A46" s="80"/>
      <c r="B46" s="81"/>
      <c r="C46" s="76"/>
      <c r="D46" s="69"/>
      <c r="E46" s="68"/>
      <c r="F46" s="69"/>
      <c r="G46" s="69"/>
      <c r="H46" s="110" t="s">
        <v>164</v>
      </c>
      <c r="I46" s="111"/>
      <c r="J46" s="112"/>
      <c r="K46" s="116" t="s">
        <v>162</v>
      </c>
      <c r="L46" s="117"/>
      <c r="M46" s="69"/>
      <c r="N46" s="82"/>
      <c r="O46" s="82"/>
      <c r="P46" s="83"/>
      <c r="Q46" s="83"/>
      <c r="R46" s="79"/>
    </row>
    <row r="47" spans="1:45" customHeight="1" ht="12" s="1" customFormat="1">
      <c r="A47" s="80"/>
      <c r="B47" s="81"/>
      <c r="C47" s="76"/>
      <c r="D47" s="69"/>
      <c r="E47" s="68"/>
      <c r="F47" s="69"/>
      <c r="G47" s="69"/>
      <c r="H47" s="113"/>
      <c r="I47" s="114"/>
      <c r="J47" s="115"/>
      <c r="K47" s="118" t="s">
        <v>163</v>
      </c>
      <c r="L47" s="119"/>
      <c r="M47" s="84">
        <f>SUBTOTAL(9,M12:M43)</f>
        <v>0</v>
      </c>
      <c r="N47" s="85">
        <f>SUBTOTAL(3,N12:N43)</f>
        <v>14</v>
      </c>
      <c r="O47" s="85">
        <f>SUBTOTAL(3,O12:O43)</f>
        <v>16</v>
      </c>
      <c r="P47" s="85">
        <f>SUBTOTAL(3,P12:P43)</f>
        <v>0</v>
      </c>
      <c r="Q47" s="120">
        <f>SUBTOTAL(9,Q12:Q43)</f>
        <v>644</v>
      </c>
      <c r="R47" s="79"/>
    </row>
    <row r="48" spans="1:45" customHeight="1" ht="12" s="1" customFormat="1">
      <c r="A48" s="80"/>
      <c r="B48" s="2"/>
      <c r="C48" s="2"/>
      <c r="D48" s="86"/>
      <c r="E48" s="87"/>
      <c r="F48" s="86"/>
      <c r="G48" s="86"/>
      <c r="H48" s="87"/>
      <c r="I48" s="86"/>
      <c r="J48" s="65"/>
      <c r="K48" s="87"/>
      <c r="L48" s="87"/>
      <c r="M48" s="88">
        <f>M47*0.54</f>
        <v>0</v>
      </c>
      <c r="N48" s="89">
        <f>SUBTOTAL(9,N12:N43)</f>
        <v>308</v>
      </c>
      <c r="O48" s="89">
        <f>SUBTOTAL(9,O12:O43)</f>
        <v>336</v>
      </c>
      <c r="P48" s="89">
        <f>SUBTOTAL(9,P12:P43)</f>
        <v>0</v>
      </c>
      <c r="Q48" s="121"/>
      <c r="R48" s="79"/>
    </row>
    <row r="49" spans="1:45" customHeight="1" ht="12" s="1" customFormat="1">
      <c r="A49"/>
      <c r="B49" s="90"/>
      <c r="C49" s="2"/>
      <c r="D49" s="86"/>
      <c r="E49" s="87"/>
      <c r="F49" s="86"/>
      <c r="G49" s="86"/>
      <c r="H49" s="87"/>
      <c r="I49" s="86"/>
      <c r="J49" s="65"/>
      <c r="K49" s="87"/>
      <c r="L49" s="87"/>
      <c r="M49" s="86"/>
      <c r="N49" s="83"/>
      <c r="O49" s="83"/>
      <c r="P49" s="83"/>
      <c r="Q49" s="83"/>
      <c r="R49" s="79"/>
    </row>
    <row r="50" spans="1:45" customHeight="1" ht="12" s="1" customFormat="1">
      <c r="B50" s="76"/>
      <c r="C50" s="2"/>
      <c r="D50" s="86"/>
      <c r="E50" s="87"/>
      <c r="F50" s="86"/>
      <c r="G50" s="86"/>
      <c r="H50" s="87"/>
      <c r="I50" s="86"/>
      <c r="J50" s="65"/>
      <c r="K50" s="87"/>
      <c r="L50" s="87"/>
      <c r="M50" s="91" t="s">
        <v>165</v>
      </c>
      <c r="N50" s="83"/>
      <c r="O50" s="83"/>
      <c r="P50" s="83"/>
      <c r="Q50" s="83"/>
      <c r="R50" s="79"/>
    </row>
    <row r="51" spans="1:45" customHeight="1" ht="12" s="1" customFormat="1">
      <c r="B51" s="92" t="s">
        <v>166</v>
      </c>
      <c r="C51" s="2"/>
      <c r="D51" s="86"/>
      <c r="E51" s="87"/>
      <c r="F51" s="86"/>
      <c r="G51" s="86"/>
      <c r="H51" s="87"/>
      <c r="I51" s="86"/>
      <c r="J51" s="65"/>
      <c r="K51" s="87"/>
      <c r="L51" s="87"/>
      <c r="M51" s="93" t="s">
        <v>167</v>
      </c>
      <c r="N51" s="83"/>
      <c r="O51" s="83"/>
      <c r="P51" s="83"/>
      <c r="Q51" s="83"/>
      <c r="R51" s="79"/>
    </row>
    <row r="52" spans="1:45" customHeight="1" ht="12" s="1" customFormat="1">
      <c r="B52" s="92" t="s">
        <v>168</v>
      </c>
      <c r="C52" s="2"/>
      <c r="D52" s="86"/>
      <c r="E52" s="87"/>
      <c r="F52" s="86"/>
      <c r="G52" s="86"/>
      <c r="H52" s="87"/>
      <c r="I52" s="86"/>
      <c r="J52" s="65"/>
      <c r="K52" s="87"/>
      <c r="L52" s="87"/>
      <c r="M52" s="86"/>
      <c r="N52" s="83"/>
      <c r="O52" s="83"/>
      <c r="P52" s="83"/>
      <c r="Q52" s="83"/>
      <c r="R52" s="79"/>
    </row>
    <row r="53" spans="1:45" customHeight="1" ht="12" s="1" customFormat="1">
      <c r="B53" s="94"/>
      <c r="C53" s="2"/>
      <c r="D53" s="86"/>
      <c r="E53" s="87"/>
      <c r="F53" s="86"/>
      <c r="G53" s="86"/>
      <c r="H53" s="87"/>
      <c r="I53" s="86"/>
      <c r="J53" s="65"/>
      <c r="K53" s="87"/>
      <c r="L53" s="87"/>
      <c r="M53" s="86"/>
      <c r="N53" s="83"/>
      <c r="O53" s="83"/>
      <c r="P53" s="83"/>
      <c r="Q53" s="83"/>
      <c r="R53" s="79"/>
    </row>
    <row r="54" spans="1:45" customHeight="1" ht="12" s="1" customFormat="1">
      <c r="B54" s="92" t="s">
        <v>169</v>
      </c>
      <c r="C54" s="2"/>
      <c r="D54" s="86"/>
      <c r="E54" s="87"/>
      <c r="F54" s="86"/>
      <c r="G54" s="86"/>
      <c r="H54" s="87"/>
      <c r="I54" s="86"/>
      <c r="J54" s="65"/>
      <c r="K54" s="87"/>
      <c r="L54" s="87"/>
      <c r="M54" s="86"/>
      <c r="N54" s="83"/>
      <c r="O54" s="83"/>
      <c r="P54" s="83"/>
      <c r="Q54" s="83"/>
      <c r="R54" s="79"/>
    </row>
    <row r="55" spans="1:45" customHeight="1" ht="12" s="1" customFormat="1">
      <c r="B55" s="18"/>
      <c r="C55" s="18"/>
      <c r="D55" s="9"/>
      <c r="E55" s="8"/>
      <c r="F55" s="9"/>
      <c r="G55" s="9"/>
      <c r="H55" s="8"/>
      <c r="I55" s="9"/>
      <c r="J55" s="7"/>
      <c r="K55" s="8"/>
      <c r="L55" s="8"/>
      <c r="M55" s="86"/>
      <c r="N55" s="83"/>
      <c r="O55" s="83"/>
      <c r="P55" s="83"/>
      <c r="Q55" s="83"/>
      <c r="R55" s="11"/>
    </row>
    <row r="56" spans="1:4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3:L43"/>
    <mergeCell ref="K44:L44"/>
    <mergeCell ref="Q44:Q45"/>
    <mergeCell ref="H46:J47"/>
    <mergeCell ref="K46:L46"/>
    <mergeCell ref="K47:L47"/>
    <mergeCell ref="Q47:Q48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3">
      <formula1>0</formula1>
    </dataValidation>
    <dataValidation type="decimal" operator="lessThan" allowBlank="1" showDropDown="0" showInputMessage="1" showErrorMessage="1" sqref="L44">
      <formula1>0</formula1>
    </dataValidation>
    <dataValidation type="decimal" operator="lessThan" allowBlank="1" showDropDown="0" showInputMessage="1" showErrorMessage="1" sqref="L45">
      <formula1>0</formula1>
    </dataValidation>
    <dataValidation type="decimal" operator="lessThan" allowBlank="1" showDropDown="0" showInputMessage="1" showErrorMessage="1" sqref="M45">
      <formula1>0</formula1>
    </dataValidation>
    <dataValidation type="decimal" operator="lessThan" allowBlank="1" showDropDown="0" showInputMessage="1" showErrorMessage="1" sqref="M46">
      <formula1>0</formula1>
    </dataValidation>
    <dataValidation type="decimal" operator="lessThan" allowBlank="1" showDropDown="0" showInputMessage="1" showErrorMessage="1" sqref="M47">
      <formula1>0</formula1>
    </dataValidation>
    <dataValidation type="decimal" operator="lessThan" allowBlank="1" showDropDown="0" showInputMessage="1" showErrorMessage="1" sqref="M48">
      <formula1>0</formula1>
    </dataValidation>
    <dataValidation type="decimal" operator="lessThan" allowBlank="1" showDropDown="0" showInputMessage="1" showErrorMessage="1" sqref="N45">
      <formula1>0</formula1>
    </dataValidation>
    <dataValidation type="decimal" operator="lessThan" allowBlank="1" showDropDown="0" showInputMessage="1" showErrorMessage="1" sqref="N46">
      <formula1>0</formula1>
    </dataValidation>
    <dataValidation type="decimal" operator="lessThan" allowBlank="1" showDropDown="0" showInputMessage="1" showErrorMessage="1" sqref="N47">
      <formula1>0</formula1>
    </dataValidation>
    <dataValidation type="decimal" operator="lessThan" allowBlank="1" showDropDown="0" showInputMessage="1" showErrorMessage="1" sqref="N48">
      <formula1>0</formula1>
    </dataValidation>
    <dataValidation type="decimal" operator="lessThan" allowBlank="1" showDropDown="0" showInputMessage="1" showErrorMessage="1" sqref="O45">
      <formula1>0</formula1>
    </dataValidation>
    <dataValidation type="decimal" operator="lessThan" allowBlank="1" showDropDown="0" showInputMessage="1" showErrorMessage="1" sqref="O46">
      <formula1>0</formula1>
    </dataValidation>
    <dataValidation type="decimal" operator="lessThan" allowBlank="1" showDropDown="0" showInputMessage="1" showErrorMessage="1" sqref="O47">
      <formula1>0</formula1>
    </dataValidation>
    <dataValidation type="decimal" operator="lessThan" allowBlank="1" showDropDown="0" showInputMessage="1" showErrorMessage="1" sqref="O48">
      <formula1>0</formula1>
    </dataValidation>
    <dataValidation type="decimal" operator="lessThan" allowBlank="1" showDropDown="0" showInputMessage="1" showErrorMessage="1" sqref="P44">
      <formula1>0</formula1>
    </dataValidation>
    <dataValidation type="decimal" operator="lessThan" allowBlank="1" showDropDown="0" showInputMessage="1" showErrorMessage="1" sqref="P45">
      <formula1>0</formula1>
    </dataValidation>
    <dataValidation type="decimal" operator="lessThan" allowBlank="1" showDropDown="0" showInputMessage="1" showErrorMessage="1" sqref="P46">
      <formula1>0</formula1>
    </dataValidation>
    <dataValidation type="decimal" operator="lessThan" allowBlank="1" showDropDown="0" showInputMessage="1" showErrorMessage="1" sqref="P47">
      <formula1>0</formula1>
    </dataValidation>
    <dataValidation type="decimal" operator="lessThan" allowBlank="1" showDropDown="0" showInputMessage="1" showErrorMessage="1" sqref="P48">
      <formula1>0</formula1>
    </dataValidation>
    <dataValidation type="decimal" operator="lessThan" allowBlank="1" showDropDown="0" showInputMessage="1" showErrorMessage="1" sqref="Q45">
      <formula1>0</formula1>
    </dataValidation>
    <dataValidation type="decimal" operator="lessThan" allowBlank="1" showDropDown="0" showInputMessage="1" showErrorMessage="1" sqref="Q46">
      <formula1>0</formula1>
    </dataValidation>
    <dataValidation type="decimal" operator="lessThan" allowBlank="1" showDropDown="0" showInputMessage="1" showErrorMessage="1" sqref="Q47">
      <formula1>0</formula1>
    </dataValidation>
    <dataValidation type="decimal" operator="lessThan" allowBlank="1" showDropDown="0" showInputMessage="1" showErrorMessage="1" sqref="K43">
      <formula1>0</formula1>
    </dataValidation>
    <dataValidation type="decimal" operator="lessThan" allowBlank="1" showDropDown="0" showInputMessage="1" showErrorMessage="1" sqref="K44">
      <formula1>0</formula1>
    </dataValidation>
    <dataValidation type="decimal" operator="lessThan" allowBlank="1" showDropDown="0" showInputMessage="1" showErrorMessage="1" sqref="K45">
      <formula1>0</formula1>
    </dataValidation>
    <dataValidation type="decimal" operator="lessThan" allowBlank="1" showDropDown="0" showInputMessage="1" showErrorMessage="1" sqref="K46">
      <formula1>0</formula1>
    </dataValidation>
    <dataValidation type="decimal" operator="lessThan" allowBlank="1" showDropDown="0" showInputMessage="1" showErrorMessage="1" sqref="K47">
      <formula1>0</formula1>
    </dataValidation>
    <dataValidation type="date" allowBlank="1" showDropDown="0" showInputMessage="1" showErrorMessage="1" sqref="B41">
      <formula1>39814</formula1>
      <formula2>44166</formula2>
    </dataValidation>
    <dataValidation type="date" allowBlank="1" showDropDown="0" showInputMessage="1" showErrorMessage="1" sqref="B42">
      <formula1>39814</formula1>
      <formula2>44166</formula2>
    </dataValidation>
    <dataValidation type="date" allowBlank="1" showDropDown="0" showInputMessage="1" showErrorMessage="1" sqref="C41">
      <formula1>39814</formula1>
      <formula2>44166</formula2>
    </dataValidation>
    <dataValidation type="date" allowBlank="1" showDropDown="0" showInputMessage="1" showErrorMessage="1" sqref="C42">
      <formula1>39814</formula1>
      <formula2>44166</formula2>
    </dataValidation>
    <dataValidation type="textLength" allowBlank="1" showDropDown="0" showInputMessage="1" showErrorMessage="1" errorTitle="Nome Completo" error="Preencha o nome completo." sqref="E41">
      <formula1>5</formula1>
      <formula2>120</formula2>
    </dataValidation>
    <dataValidation type="textLength" allowBlank="1" showDropDown="0" showInputMessage="1" showErrorMessage="1" errorTitle="Nome Completo" error="Preencha o nome completo." sqref="E42">
      <formula1>5</formula1>
      <formula2>120</formula2>
    </dataValidation>
    <dataValidation type="textLength" allowBlank="1" showDropDown="0" showInputMessage="1" showErrorMessage="1" errorTitle="Nome do veículo" error="Preencha o nome completo." sqref="F41">
      <formula1>3</formula1>
      <formula2>50</formula2>
    </dataValidation>
    <dataValidation type="textLength" allowBlank="1" showDropDown="0" showInputMessage="1" showErrorMessage="1" errorTitle="Nome do veículo" error="Preencha o nome completo." sqref="F4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1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3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1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">
      <formula1>1</formula1>
      <formula2>9</formula2>
    </dataValidation>
    <dataValidation operator="lessThan" allowBlank="1" showDropDown="0" showInputMessage="1" showErrorMessage="1" sqref="Q41"/>
    <dataValidation operator="lessThan" allowBlank="1" showDropDown="0" showInputMessage="1" showErrorMessage="1" sqref="Q42"/>
    <dataValidation operator="lessThan" allowBlank="1" showDropDown="0" showInputMessage="1" showErrorMessage="1" sqref="Q43"/>
    <dataValidation type="whole" errorStyle="warning" operator="equal" allowBlank="1" showDropDown="0" showInputMessage="1" showErrorMessage="1" errorTitle="Valor Correto R$ 25,00" sqref="N41">
      <formula1>25</formula1>
    </dataValidation>
    <dataValidation type="whole" errorStyle="warning" operator="equal" allowBlank="1" showDropDown="0" showInputMessage="1" showErrorMessage="1" errorTitle="Valor Correto R$ 25,00" sqref="N42">
      <formula1>25</formula1>
    </dataValidation>
    <dataValidation type="whole" errorStyle="warning" operator="equal" allowBlank="1" showDropDown="0" showInputMessage="1" showErrorMessage="1" errorTitle="Valor Correto R$ 25,00" sqref="N43">
      <formula1>25</formula1>
    </dataValidation>
    <dataValidation type="decimal" errorStyle="warning" operator="equal" allowBlank="1" showDropDown="0" showInputMessage="1" showErrorMessage="1" errorTitle="Valor Correto R$ 22,00" sqref="O41">
      <formula1>22</formula1>
    </dataValidation>
    <dataValidation type="decimal" errorStyle="warning" operator="equal" allowBlank="1" showDropDown="0" showInputMessage="1" showErrorMessage="1" errorTitle="Valor Correto R$ 22,00" sqref="O42">
      <formula1>22</formula1>
    </dataValidation>
    <dataValidation type="decimal" errorStyle="warning" operator="equal" allowBlank="1" showDropDown="0" showInputMessage="1" showErrorMessage="1" errorTitle="Valor Correto R$ 22,00" sqref="O43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