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<sst xmlns="http://schemas.openxmlformats.org/spreadsheetml/2006/main" uniqueCount="1165">
  <si>
    <t>Prestadora:</t>
  </si>
  <si>
    <t>VS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</si>
  <si>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</si>
  <si>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</si>
  <si>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</si>
  <si>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</si>
  <si>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</si>
  <si>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</si>
  <si>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</si>
  <si>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</si>
  <si>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01/03/2016 - 31/03/2016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</si>
  <si>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</si>
  <si>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</si>
  <si>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</si>
  <si>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</si>
  <si>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</si>
  <si>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</si>
  <si>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</si>
  <si>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</si>
  <si>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</si>
  <si>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</si>
  <si>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</si>
  <si>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</si>
  <si>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</si>
  <si>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</si>
  <si>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</si>
  <si>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</si>
  <si>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</si>
  <si>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</si>
  <si>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</si>
  <si>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</si>
  <si>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</si>
  <si>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</si>
  <si>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</si>
  <si>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29/02/2016</t>
  </si>
  <si>
    <t>01/03/2016</t>
  </si>
  <si>
    <t>VALDIR ROMEIRO DE PAULA</t>
  </si>
  <si>
    <t>N FIESTA SED TITANIU 1.6FLEX A</t>
  </si>
  <si>
    <t>PVN9922</t>
  </si>
  <si>
    <t>AGUIARSEG C SEG</t>
  </si>
  <si>
    <t>Novo (previa)</t>
  </si>
  <si>
    <t>SARZEDO</t>
  </si>
  <si>
    <t>CONTAGEM</t>
  </si>
  <si>
    <t>MG</t>
  </si>
  <si>
    <t>TAINA MATOSO VIANA</t>
  </si>
  <si>
    <t>UNO MILL WAY ECONO 1.0 F.FLE 4</t>
  </si>
  <si>
    <t>HHS7764</t>
  </si>
  <si>
    <t>PAES C C SEG LT</t>
  </si>
  <si>
    <t>BELO HORIZONTE</t>
  </si>
  <si>
    <t>REGINA SILVA LEITE OTTONI</t>
  </si>
  <si>
    <t>GOL (N) 1.6 MI POWER TOTAL FLE</t>
  </si>
  <si>
    <t>HKR1094</t>
  </si>
  <si>
    <t>BAGAGEM A C SEG</t>
  </si>
  <si>
    <t>BRUMADINHO</t>
  </si>
  <si>
    <t>GILMAR AMBROSIO DE SOUZA</t>
  </si>
  <si>
    <t>VECTRA ELITE 2.0 MPFI  FLEX AT</t>
  </si>
  <si>
    <t>MRY5399</t>
  </si>
  <si>
    <t>CHAGAS M A SEG</t>
  </si>
  <si>
    <t>RIBEIRAO DAS NEVES</t>
  </si>
  <si>
    <t>GABRIEL DE PINA FELGA</t>
  </si>
  <si>
    <t>JETTA COMFORTLINE 2.0 8V TIP</t>
  </si>
  <si>
    <t>LQD8515</t>
  </si>
  <si>
    <t>VETUSTOS S SEG</t>
  </si>
  <si>
    <t>CARAJAS EMPREENDIMENTOS IMOBILIARIOS S/A</t>
  </si>
  <si>
    <t>X3 XDRIVE 35I 3.0 306CV BI-TUR</t>
  </si>
  <si>
    <t>HNS3035</t>
  </si>
  <si>
    <t>MULTISEG BH</t>
  </si>
  <si>
    <t>02/03/2016</t>
  </si>
  <si>
    <t>ED FERNANDES ALVES</t>
  </si>
  <si>
    <t>X6 M 4.4 4X4 V8 32V 555CV BT A</t>
  </si>
  <si>
    <t>MIR7887</t>
  </si>
  <si>
    <t>UNIVERSAL C SEG</t>
  </si>
  <si>
    <t>MARCOS DA SILVA MAIA</t>
  </si>
  <si>
    <t>COROLLA XEI 2.0 FLEX 16V AUT</t>
  </si>
  <si>
    <t>OQE3442</t>
  </si>
  <si>
    <t>CIARLINI C SEG</t>
  </si>
  <si>
    <t xml:space="preserve">LUIZ EVANIO SOARES GUIMARAES </t>
  </si>
  <si>
    <t>STRADA ADVENTURE CE 1.8 16V (LOCKER)</t>
  </si>
  <si>
    <t>GQR6057</t>
  </si>
  <si>
    <t>MARCA CORR DE SEGS LTDA</t>
  </si>
  <si>
    <t>PARA DE MINAS</t>
  </si>
  <si>
    <t>ROBERTO ANTONIO MARTINELLI</t>
  </si>
  <si>
    <t>ASX 2.0 16V 160CV AUT.</t>
  </si>
  <si>
    <t>PEQ8267</t>
  </si>
  <si>
    <t>VIONE C SEG LT</t>
  </si>
  <si>
    <t>MARIA CLAUDIA SANTANA FERNANDES BARBOSA</t>
  </si>
  <si>
    <t>C-180 CGI CLASSIC 1.8 16V  AUT</t>
  </si>
  <si>
    <t>NRO2255</t>
  </si>
  <si>
    <t>TODO R C SEG LT</t>
  </si>
  <si>
    <t>GUSTAVO GALVAO ARIZ GRIECO</t>
  </si>
  <si>
    <t>N FIESTA 1.5 16V FLEX MEC.</t>
  </si>
  <si>
    <t>OXB7101</t>
  </si>
  <si>
    <t>3A C A SEG LT E</t>
  </si>
  <si>
    <t>AUGUSTO LEONARDO BRUM DE ARAUJO</t>
  </si>
  <si>
    <t>TIGUAN 2.0 TSI 16V 200CV TIPTR</t>
  </si>
  <si>
    <t>HMW8800</t>
  </si>
  <si>
    <t>MARTELETTO SEG</t>
  </si>
  <si>
    <t>GUILHERME LEITE CORREA</t>
  </si>
  <si>
    <t>CIVIC SEDAN LXS 1.8 16V FX AT</t>
  </si>
  <si>
    <t>OPN8495</t>
  </si>
  <si>
    <t>SANTANDER   T A</t>
  </si>
  <si>
    <t>EDER ELIAS DE LIMA</t>
  </si>
  <si>
    <t>CR-V EXL 2.0 16V 4WD AUT</t>
  </si>
  <si>
    <t>HHK8481</t>
  </si>
  <si>
    <t>EDNA MARTINS DE LIMA</t>
  </si>
  <si>
    <t>S60 T5 KINETIC 2.0</t>
  </si>
  <si>
    <t>PWV0624</t>
  </si>
  <si>
    <t>JOSE FREIRE DE SOUZA</t>
  </si>
  <si>
    <t>UNO WAY 1.0 EVO FIRE FLEX 8V</t>
  </si>
  <si>
    <t>HFG3728</t>
  </si>
  <si>
    <t>INFORSEG C SEG</t>
  </si>
  <si>
    <t>LEONARDO VERSIANE</t>
  </si>
  <si>
    <t>PALIO 1.0 CELE ECONO F FLEX 4P</t>
  </si>
  <si>
    <t>HMO2118</t>
  </si>
  <si>
    <t>ARMAGEDOM A SEG</t>
  </si>
  <si>
    <t>03/03/2016</t>
  </si>
  <si>
    <t>CLAUDE YVETTE KIEFFER FANDEL</t>
  </si>
  <si>
    <t>PALIO ELX 1.0 8V FLEX 4P (N S)</t>
  </si>
  <si>
    <t>HBM8684</t>
  </si>
  <si>
    <t>ADAILTON QUINTAO FILHO</t>
  </si>
  <si>
    <t>IX35 2.0 16V 170CV 2WD AUT</t>
  </si>
  <si>
    <t>NVM7293</t>
  </si>
  <si>
    <t>MARIA JULIANA ALBERGARIA COSTA DE CAUX</t>
  </si>
  <si>
    <t>SORENTO 2.4 16V 174CV 4X2 A</t>
  </si>
  <si>
    <t>HII9583</t>
  </si>
  <si>
    <t>GLBENTES SEGS</t>
  </si>
  <si>
    <t>RICARDO SOARES OLIVEIRA</t>
  </si>
  <si>
    <t>GOL (N) 1.0 MI TOTAL FLEX 8V 4</t>
  </si>
  <si>
    <t>HJN1939</t>
  </si>
  <si>
    <t>HOME A C SEG LT</t>
  </si>
  <si>
    <t>HUGO DE PAULA XAVIER</t>
  </si>
  <si>
    <t>CIVIC SEDAN EXR 2.0 FLEXONE AU</t>
  </si>
  <si>
    <t>OXJ3704</t>
  </si>
  <si>
    <t>SEGURALTA O SEG</t>
  </si>
  <si>
    <t>SABARA</t>
  </si>
  <si>
    <t>JOAO BATISTA PINTO DUARTE</t>
  </si>
  <si>
    <t>IDEA ADVENTURE 1.8 16V</t>
  </si>
  <si>
    <t>NYE7239</t>
  </si>
  <si>
    <t>GENI DE PAULA ALVES DOS ANJOS</t>
  </si>
  <si>
    <t>GOL 1.0 MI 8V T.FLEX G4 4P</t>
  </si>
  <si>
    <t>HOJ8338</t>
  </si>
  <si>
    <t>BARROSO B A SEG</t>
  </si>
  <si>
    <t>VINICIUS LEAL  FIAT</t>
  </si>
  <si>
    <t>PUNTO BLACKMOTION 1.8 16V (DUAL)</t>
  </si>
  <si>
    <t>PVX9198</t>
  </si>
  <si>
    <t>FIAT C R BR CORRET SEGS LTDA</t>
  </si>
  <si>
    <t>MILTON CAMPOS ALVES ZICA</t>
  </si>
  <si>
    <t>OUTLANDER GT 3.0 V6 AUT</t>
  </si>
  <si>
    <t>EKV9450</t>
  </si>
  <si>
    <t>PEREIRA F A SEG</t>
  </si>
  <si>
    <t>DIRCEU PAIVA DE LIMA</t>
  </si>
  <si>
    <t>SORENTO 3.5V624V 278CV4X4 A</t>
  </si>
  <si>
    <t>OMF1001</t>
  </si>
  <si>
    <t>ELO A C SEG LT</t>
  </si>
  <si>
    <t>RITA DE CASSIA ALVES DA SILVA</t>
  </si>
  <si>
    <t>PALIO 1.0 ECONOMY F FLEX 8V 4P</t>
  </si>
  <si>
    <t>HKT9036</t>
  </si>
  <si>
    <t>ANDRE LUIZ DUTRA</t>
  </si>
  <si>
    <t>STRADA ADVENTURE CE 1.8 16V</t>
  </si>
  <si>
    <t>HIJ6855</t>
  </si>
  <si>
    <t>HENRIQUE N SEG</t>
  </si>
  <si>
    <t>ROBSON REIS</t>
  </si>
  <si>
    <t>G SIENA ATTRAC 1.4EVO FFLEX 8V</t>
  </si>
  <si>
    <t>OWW5730</t>
  </si>
  <si>
    <t>NOVA LIMA</t>
  </si>
  <si>
    <t>AUGER IND COM DE GERADORES LTDA</t>
  </si>
  <si>
    <t>F-350 DIES.</t>
  </si>
  <si>
    <t>GQJ1999</t>
  </si>
  <si>
    <t>AGIL ADM. E CORRETORA DE SEGUR</t>
  </si>
  <si>
    <t>BALTO PATROCINIO MAIA</t>
  </si>
  <si>
    <t>HHE1997</t>
  </si>
  <si>
    <t>RICKNEW A C SEG</t>
  </si>
  <si>
    <t>BETIM</t>
  </si>
  <si>
    <t>SERGIO PEREIRA DOS SANTOS</t>
  </si>
  <si>
    <t>PALIO FIRE 1.0 8V FLEX 2P</t>
  </si>
  <si>
    <t>HDV7201</t>
  </si>
  <si>
    <t>ELISANGELA PEREIRA MENDES DORICO</t>
  </si>
  <si>
    <t>PALIO N ATTRACTIVE1.0EVOFFLEX8</t>
  </si>
  <si>
    <t>OPQ5990</t>
  </si>
  <si>
    <t>METTROPOLE SEG</t>
  </si>
  <si>
    <t>04/03/2016</t>
  </si>
  <si>
    <t>ANTONIO JOSE DE AZEVEDO</t>
  </si>
  <si>
    <t>L200 TRITON HPE 3.2 CD T DI AT</t>
  </si>
  <si>
    <t>OPC7884</t>
  </si>
  <si>
    <t>PRADO S A C SEG</t>
  </si>
  <si>
    <t>FRANCISCO PEREIRA DE SOUZA</t>
  </si>
  <si>
    <t>CIVIC SEDAN LXR 2.0 FLEXONE AU</t>
  </si>
  <si>
    <t>OXJ1948</t>
  </si>
  <si>
    <t>UNIFORTE SEGS</t>
  </si>
  <si>
    <t>07/03/2016</t>
  </si>
  <si>
    <t>SILVIO SILVESTRE LEANDRO</t>
  </si>
  <si>
    <t>CITY SED LX 1.5 FLEX 16V 4P MC</t>
  </si>
  <si>
    <t>HLP8799</t>
  </si>
  <si>
    <t>A.R SEGUROS</t>
  </si>
  <si>
    <t>PEDRO PAULO ALVES</t>
  </si>
  <si>
    <t>L200 TRITON GLS3.2CDTB INT D M</t>
  </si>
  <si>
    <t>OGL8305</t>
  </si>
  <si>
    <t>LEONEL HENRIQUE DE ALMEIDA</t>
  </si>
  <si>
    <t>FIESTA 1.0 8V FLEX 5P</t>
  </si>
  <si>
    <t>HIC9888</t>
  </si>
  <si>
    <t>AUGUSTO CAFFARO MOREIRA</t>
  </si>
  <si>
    <t>GOL COPA 1.6 MI 8V TOTAL FLEX G4 4P</t>
  </si>
  <si>
    <t>HEJ1165</t>
  </si>
  <si>
    <t>ANTONIO SANTIAGO</t>
  </si>
  <si>
    <t>MONTES CLAROS VEICULOS E PECAS LTDA</t>
  </si>
  <si>
    <t>PXJ4431</t>
  </si>
  <si>
    <t>VOLKSWAGEN SEG</t>
  </si>
  <si>
    <t>MONTES CLAROS</t>
  </si>
  <si>
    <t>CARLOS ANTONIO ALVES</t>
  </si>
  <si>
    <t>FIESTA 1.6 8V FLEX 5P</t>
  </si>
  <si>
    <t>OQJ2744</t>
  </si>
  <si>
    <t>DIRLEI ANDRE ALVES</t>
  </si>
  <si>
    <t>GOL CITY 1.0 T.FLEX 8V 2P GIV</t>
  </si>
  <si>
    <t>HGG3348</t>
  </si>
  <si>
    <t>ASTI A N</t>
  </si>
  <si>
    <t>ALTAMIRO ANTONIO ALVES</t>
  </si>
  <si>
    <t>G SIENA ESSEN DUAL 1.6FLEX 16V</t>
  </si>
  <si>
    <t>PUN8983</t>
  </si>
  <si>
    <t>SANTA LUZIA</t>
  </si>
  <si>
    <t>GILSON DIVINO SOARES</t>
  </si>
  <si>
    <t>PALIO ELX 1.4 8V FLEX 4P G4</t>
  </si>
  <si>
    <t>HJR2324</t>
  </si>
  <si>
    <t>ANA CRISTINA MOREIRA DUTRA</t>
  </si>
  <si>
    <t>COROLLA XEI 2.0 FLEX 16V A G4</t>
  </si>
  <si>
    <t>FDR7985</t>
  </si>
  <si>
    <t>BRUNO DA SILVEIRA SANTANA</t>
  </si>
  <si>
    <t>SANTA FE GLS 4X4 2.7 V6 200CV</t>
  </si>
  <si>
    <t>HJJ9845</t>
  </si>
  <si>
    <t>FAZON C SEG LT</t>
  </si>
  <si>
    <t>JOSE HENRIQUE PRATES DE RESENDE</t>
  </si>
  <si>
    <t>FLUENCE SED DYNAMIQU 2.0 16V A</t>
  </si>
  <si>
    <t>HNN9845</t>
  </si>
  <si>
    <t>GEOVANE DONISET DA COSTA</t>
  </si>
  <si>
    <t>JETTA COMFORTLINE 2.0 8V MEC</t>
  </si>
  <si>
    <t>OEA7206</t>
  </si>
  <si>
    <t>KUBISEG A C SEG</t>
  </si>
  <si>
    <t>05/03/2016</t>
  </si>
  <si>
    <t>ANA OLIVEIRA DA SILVA</t>
  </si>
  <si>
    <t>AZERA 3.0 V6 24V 4P AUT.</t>
  </si>
  <si>
    <t>HNX8100</t>
  </si>
  <si>
    <t>SELTSEG C SEG L</t>
  </si>
  <si>
    <t>EDUARDO TAVARES FIGUEREDO</t>
  </si>
  <si>
    <t>I30 2.0 16V 145CV 5P AUT.</t>
  </si>
  <si>
    <t>HHJ1423</t>
  </si>
  <si>
    <t>EMBRATERR AUTOMOVEIS LTDA</t>
  </si>
  <si>
    <t>PXI8971</t>
  </si>
  <si>
    <t>JOAO MONLEVADE</t>
  </si>
  <si>
    <t>RENATO CORREA BATISTA</t>
  </si>
  <si>
    <t>C-180 CGI TOURING SPOR 1.6TB A</t>
  </si>
  <si>
    <t>OMB7376</t>
  </si>
  <si>
    <t>PRISMINAS A SEG</t>
  </si>
  <si>
    <t>NERMITON RAMOS DE MORAIS</t>
  </si>
  <si>
    <t>320 I 2.0 24V</t>
  </si>
  <si>
    <t>NXH1111</t>
  </si>
  <si>
    <t>GEOID LTDA ME</t>
  </si>
  <si>
    <t>E-63 AMG 6.2 V8 32V 514CV</t>
  </si>
  <si>
    <t>HFO0630</t>
  </si>
  <si>
    <t>INCOSEL I C SEG</t>
  </si>
  <si>
    <t>DIONIO WESTLEY DA SILVA</t>
  </si>
  <si>
    <t>HJN1732</t>
  </si>
  <si>
    <t>MINUTO C SEG LT</t>
  </si>
  <si>
    <t>FABIO LOPES CANCADO</t>
  </si>
  <si>
    <t>HB20X STYLE 1.6 FLEX 16V MEC.</t>
  </si>
  <si>
    <t>PWW5841</t>
  </si>
  <si>
    <t>GERALDO LAURO F</t>
  </si>
  <si>
    <t>JOSE EDUARDO VITORINO MORAVIA</t>
  </si>
  <si>
    <t>HHR1962</t>
  </si>
  <si>
    <t>CREDINSURANCE C</t>
  </si>
  <si>
    <t>LUCIANA FERREIRA LEITE</t>
  </si>
  <si>
    <t>ECOSPORT F.STYLE2.0 16VFLEX AT</t>
  </si>
  <si>
    <t>PWK6735</t>
  </si>
  <si>
    <t>ROSA M C SEG LT</t>
  </si>
  <si>
    <t>PRISCILA DE ALMEIDA MACHADO</t>
  </si>
  <si>
    <t>UP RED 1.0 12V 5P</t>
  </si>
  <si>
    <t>OWX6671</t>
  </si>
  <si>
    <t>ELIZEU PEREIRA DA SILVA</t>
  </si>
  <si>
    <t>Z4 ROADST SDRIVE 23I 2.5 204CV</t>
  </si>
  <si>
    <t>HJL2303</t>
  </si>
  <si>
    <t>PREVISAO C SEG</t>
  </si>
  <si>
    <t>LUIZ GONCALVES RAMOS</t>
  </si>
  <si>
    <t>VOYAGE (NOVO) 1.6 MI TOTAL FLE</t>
  </si>
  <si>
    <t>OWK8083</t>
  </si>
  <si>
    <t>CARLOS LUIZ DE OLIVEIRA</t>
  </si>
  <si>
    <t>L 1620 3 EIXOS 2P</t>
  </si>
  <si>
    <t>HBZ7130</t>
  </si>
  <si>
    <t>EVANIO G DE FARIA SOARES</t>
  </si>
  <si>
    <t>KOMBI STANDARD 1.6</t>
  </si>
  <si>
    <t>GUX3895</t>
  </si>
  <si>
    <t>GILBERTO MARCOS DOS REIS</t>
  </si>
  <si>
    <t>CIVIC SEDAN LXS 1.8 16V FLEX (AUT.)</t>
  </si>
  <si>
    <t>HFX2760</t>
  </si>
  <si>
    <t>GAMA CORRETORA DE SEGUROS LTDA</t>
  </si>
  <si>
    <t>RECREIO B. H. VEICULOS S/A</t>
  </si>
  <si>
    <t>GOLF 1.6 MI 8V TFLEX 4P (NS)</t>
  </si>
  <si>
    <t>PXF6831</t>
  </si>
  <si>
    <t>ARNALDO DIBAI JUNIOR</t>
  </si>
  <si>
    <t>STILO 1.8 FLEX 8V 5P</t>
  </si>
  <si>
    <t>HEJ3331</t>
  </si>
  <si>
    <t>CESAR PEREIRA DOS SANTOS</t>
  </si>
  <si>
    <t>COROLLA (NOVO) SE-G 1.8 16V AU</t>
  </si>
  <si>
    <t>HFG2673</t>
  </si>
  <si>
    <t>RENATO SILVA</t>
  </si>
  <si>
    <t>FRONTIER LE CD 4X4 2.5 TB D AT</t>
  </si>
  <si>
    <t>HLZ5010</t>
  </si>
  <si>
    <t>TRIUNFO C A SEG</t>
  </si>
  <si>
    <t>GERALDO MAGELA MONTEIRO</t>
  </si>
  <si>
    <t>ECOSPORT FREESTYLE 1.6 16VFLEX</t>
  </si>
  <si>
    <t>OQR5627</t>
  </si>
  <si>
    <t>IRMAOS R A SEG</t>
  </si>
  <si>
    <t>XISTO SAMPAIO VIANA</t>
  </si>
  <si>
    <t>DUSTER DYNAMIQU 2.0HFLEX 16V M</t>
  </si>
  <si>
    <t>OQZ8626</t>
  </si>
  <si>
    <t>MARIA APARECIDA PIRES E SILVA</t>
  </si>
  <si>
    <t>PUNTO ESSENCE DUALO 1.8 FL 16V</t>
  </si>
  <si>
    <t>HHJ1905</t>
  </si>
  <si>
    <t>MAXIMILIANO LOPES DA SILVA</t>
  </si>
  <si>
    <t>OPI2709</t>
  </si>
  <si>
    <t>ARIVALDO REZENDE DE CASTRO JUNIOR</t>
  </si>
  <si>
    <t>X1 SDRIVE 18I 2.0 16V 4X2 AUT.</t>
  </si>
  <si>
    <t>HFN7020</t>
  </si>
  <si>
    <t>LOUDES BERNARDES DA SILVA</t>
  </si>
  <si>
    <t>SENTRA S 2.0 FLEX FUEL 16V MEC</t>
  </si>
  <si>
    <t>NXX5841</t>
  </si>
  <si>
    <t>CAMILO G A SEG</t>
  </si>
  <si>
    <t>CEDRIC ALEXANDRE DOS SANTOS</t>
  </si>
  <si>
    <t>DOBLO ELX 1.8 MPI 8V FLEX</t>
  </si>
  <si>
    <t>NLB0803</t>
  </si>
  <si>
    <t>MOURA B C SEG L</t>
  </si>
  <si>
    <t>CAMILA TORRES MARTOS</t>
  </si>
  <si>
    <t>KA SEDAN SE 1.5 16V FLEX 5P</t>
  </si>
  <si>
    <t>PVY7550</t>
  </si>
  <si>
    <t>DEALER ADM</t>
  </si>
  <si>
    <t>JOSE AMERICO DA SILVEIRA</t>
  </si>
  <si>
    <t>HILUX SR CAB. DUPLA 4X4 3.0 TB DIES.</t>
  </si>
  <si>
    <t>JRG7818</t>
  </si>
  <si>
    <t xml:space="preserve">UNIFORTE ADMC E CORRETAGEM DE </t>
  </si>
  <si>
    <t>MONIQUE BARBOSA DE MELO RIBEIRO</t>
  </si>
  <si>
    <t>OPH8514</t>
  </si>
  <si>
    <t>IBIRITE</t>
  </si>
  <si>
    <t>08/03/2016</t>
  </si>
  <si>
    <t>WAGNER ALVES DA SILVA</t>
  </si>
  <si>
    <t>GVK1005</t>
  </si>
  <si>
    <t>CASSIA LUCIANA PATEIS</t>
  </si>
  <si>
    <t>PAJERO TR4 2.0 FLEX 16V 4X2 ME</t>
  </si>
  <si>
    <t>NXZ3212</t>
  </si>
  <si>
    <t>CREDITSEG A SEG</t>
  </si>
  <si>
    <t>CALIFORNIA EMPREENDIMENTOS E PARTICIPACO</t>
  </si>
  <si>
    <t>BOXSTER S 3.4 315CV</t>
  </si>
  <si>
    <t>GEM1118</t>
  </si>
  <si>
    <t>LOJACORR R C S</t>
  </si>
  <si>
    <t>NARDIRO CORREIA DA SILVA</t>
  </si>
  <si>
    <t>HNP3210</t>
  </si>
  <si>
    <t>HIC4642</t>
  </si>
  <si>
    <t>CYNTHIA ADRIANA OLIVEIRA DE MORAES</t>
  </si>
  <si>
    <t>207 XR 1.4 FLEX 8V 5P</t>
  </si>
  <si>
    <t>HCQ6780</t>
  </si>
  <si>
    <t>LICHTER A C SEG</t>
  </si>
  <si>
    <t>JOSE REZENDE FILHO</t>
  </si>
  <si>
    <t>ECOSPORT TITANIUM 1.6 16V FLEX</t>
  </si>
  <si>
    <t>OQD9725</t>
  </si>
  <si>
    <t>ALEXANDRE ROCHA VASCONCELOS</t>
  </si>
  <si>
    <t>XC 60 2.0 T5 240CV 5P</t>
  </si>
  <si>
    <t>HNQ1106</t>
  </si>
  <si>
    <t>ESP C S P SERV</t>
  </si>
  <si>
    <t>JOSEFA DE ALMEIDA FELIX</t>
  </si>
  <si>
    <t>OPA9937</t>
  </si>
  <si>
    <t>BIDU C INTERNET</t>
  </si>
  <si>
    <t>MARCOS VENTUROLI AUAD</t>
  </si>
  <si>
    <t>VERSA SV 1.6 16V FLEXFUEL 4P M</t>
  </si>
  <si>
    <t>OWQ1897</t>
  </si>
  <si>
    <t>MARCIO ANTONIO PEREIRA</t>
  </si>
  <si>
    <t>L 1113 .</t>
  </si>
  <si>
    <t>GVJ6177</t>
  </si>
  <si>
    <t>ROBSON ANTONIO DA SILVA</t>
  </si>
  <si>
    <t>SAVEIRO CROSS 1.6 MI TFLEX CE</t>
  </si>
  <si>
    <t>HNB1955</t>
  </si>
  <si>
    <t>CLAUDIO LUIS PEREIRA</t>
  </si>
  <si>
    <t>206 CC 1.6 16V 2P</t>
  </si>
  <si>
    <t>GZH8000</t>
  </si>
  <si>
    <t>INTERMEZZO SEG</t>
  </si>
  <si>
    <t>PAULO HENRIQUE CALIXTO MALVAR</t>
  </si>
  <si>
    <t>A 3 SPORTBACK 2.0 16V TB S-TRO</t>
  </si>
  <si>
    <t>OWL2632</t>
  </si>
  <si>
    <t>MARCIO HORTA</t>
  </si>
  <si>
    <t>10/03/2016</t>
  </si>
  <si>
    <t>VANER CAMILO DE SOUZA FONSECA</t>
  </si>
  <si>
    <t>TUCSON 2.0 16V AUT</t>
  </si>
  <si>
    <t>HNW3115</t>
  </si>
  <si>
    <t>OLIMPIA C SEG</t>
  </si>
  <si>
    <t>09/03/2016</t>
  </si>
  <si>
    <t>WILHIAN BARROS ASSIS</t>
  </si>
  <si>
    <t>PVO2433</t>
  </si>
  <si>
    <t>TECASEG</t>
  </si>
  <si>
    <t>CRISTOVAO PERAZOLI DE SOUSA</t>
  </si>
  <si>
    <t>FIORINO FURGÃO EVO 1.4 FLEX 8</t>
  </si>
  <si>
    <t>PWD8649</t>
  </si>
  <si>
    <t>CASTILHO F SEG</t>
  </si>
  <si>
    <t>PEDRO LEOPOLDO</t>
  </si>
  <si>
    <t>GLADSON LUIZ DA SILVA FREITAS</t>
  </si>
  <si>
    <t>SONATA 2.4 16V 182CV 4P AUT</t>
  </si>
  <si>
    <t>HNH9100</t>
  </si>
  <si>
    <t>GLAUCIA MARIA GONCALVES</t>
  </si>
  <si>
    <t>SOUL 1.6 16V FLEX AUT</t>
  </si>
  <si>
    <t>GYW6850</t>
  </si>
  <si>
    <t>GSM COR SEG LT</t>
  </si>
  <si>
    <t>JORDANA APARECIDA DM GENTIL</t>
  </si>
  <si>
    <t>FIESTA SEDAN 1.6 8V FLEX 4P</t>
  </si>
  <si>
    <t>HCP4545</t>
  </si>
  <si>
    <t>INES APARECIDA ABREU SILVA</t>
  </si>
  <si>
    <t>UNO SPORTING 1.4 8V 5P</t>
  </si>
  <si>
    <t>OMF7598</t>
  </si>
  <si>
    <t>GERALDO DE ABREU LEITE</t>
  </si>
  <si>
    <t>STRADA ADVENT CD 1.8 16V LOCKE</t>
  </si>
  <si>
    <t>OWS5215</t>
  </si>
  <si>
    <t>ANTONIO SANTIAG</t>
  </si>
  <si>
    <t>ANA LUCIA SOUZA DE OLIVEIRA</t>
  </si>
  <si>
    <t>STRADA FIRE CS 1.4 8V FLEX NS</t>
  </si>
  <si>
    <t>HLW0922</t>
  </si>
  <si>
    <t>FERNANDO DE OLIVEIRA RESENDE</t>
  </si>
  <si>
    <t>PAJERO TR-4 4X2 2.0 16V FLEX 5P (MEC.)</t>
  </si>
  <si>
    <t>HLO3961</t>
  </si>
  <si>
    <t>B A BELLA   ANTUNES COR SEG LT</t>
  </si>
  <si>
    <t>JUMAR CECILIO DA ROCHA</t>
  </si>
  <si>
    <t>HILUX CD SRV D4-D 4X4 3.0 D AT</t>
  </si>
  <si>
    <t>HHK6916</t>
  </si>
  <si>
    <t>EDSON EUSTAQUIO DA SILVA</t>
  </si>
  <si>
    <t>OQF3096</t>
  </si>
  <si>
    <t>MAYER T A C SEG</t>
  </si>
  <si>
    <t>JOSE JADER JARDIM PINHEIRO</t>
  </si>
  <si>
    <t>VOYAGE (NOVO) 1.0 MI TOTAL FLE</t>
  </si>
  <si>
    <t>PUO7817</t>
  </si>
  <si>
    <t>DESPACHANTE SEG</t>
  </si>
  <si>
    <t>WAGNER PASSOS GARCIA</t>
  </si>
  <si>
    <t>PALIO ATTRACTIVE 1.4 8V 5P G5</t>
  </si>
  <si>
    <t>OOY9060</t>
  </si>
  <si>
    <t>PATRIX C A SEG</t>
  </si>
  <si>
    <t>MARCO ANTONIO CALAZANS</t>
  </si>
  <si>
    <t>SIENA ELX 1.4 FIRE FLEX 8V 4P</t>
  </si>
  <si>
    <t>HFS3433</t>
  </si>
  <si>
    <t>OSCAR HENRIQUES</t>
  </si>
  <si>
    <t>MARIA HELENA FERREIRA GOMES</t>
  </si>
  <si>
    <t>GOL SPECIAL 1.0 8V 4P (NOVO)</t>
  </si>
  <si>
    <t>PVO0802</t>
  </si>
  <si>
    <t>FERNANDA GIL AMORIM</t>
  </si>
  <si>
    <t>FOX HIGHLINE1.6 FLEX 16V 5P</t>
  </si>
  <si>
    <t>PWF2304</t>
  </si>
  <si>
    <t>WJB COR SEG LT</t>
  </si>
  <si>
    <t>ROGER WALLACE DE CASTRO MARTINS</t>
  </si>
  <si>
    <t>HJR0523</t>
  </si>
  <si>
    <t>JOSE ROBERTO CANDIDO VENTURA</t>
  </si>
  <si>
    <t>MONTANA 1.4 CONQ ECONOFLEX 8V</t>
  </si>
  <si>
    <t>HNX5309</t>
  </si>
  <si>
    <t>SEBASTIAO JORGE MEDEIROS</t>
  </si>
  <si>
    <t>VM 260 6X2 2P</t>
  </si>
  <si>
    <t>GVQ9533</t>
  </si>
  <si>
    <t>AGIL A C S SERV</t>
  </si>
  <si>
    <t>IGARAPE</t>
  </si>
  <si>
    <t>ELIANDRO PIRES DE OLIVEIRA</t>
  </si>
  <si>
    <t>SAVEIRO (N)1.6 MI TOTA FLEX 8V</t>
  </si>
  <si>
    <t>OLU3916</t>
  </si>
  <si>
    <t>ANCORA D C SEG</t>
  </si>
  <si>
    <t>11/03/2016</t>
  </si>
  <si>
    <t>PAMACO PARA MAT DE CONSTR LT</t>
  </si>
  <si>
    <t>F-4000 4X2 2P DIESEL (E5)</t>
  </si>
  <si>
    <t>GMH0499</t>
  </si>
  <si>
    <t>VINICIUS AMBROSIO LAGE MAGALHAES</t>
  </si>
  <si>
    <t>SPORTAGE LX 2.0 16V 166CV MEC</t>
  </si>
  <si>
    <t>ERC1472</t>
  </si>
  <si>
    <t>VICENTE SOARES</t>
  </si>
  <si>
    <t>HB20 COMF PLUS 1.6FLEX 16V MEC</t>
  </si>
  <si>
    <t>HNV5087</t>
  </si>
  <si>
    <t>BARAO DE COCAIS</t>
  </si>
  <si>
    <t>TANIA MARA SANTANA</t>
  </si>
  <si>
    <t>SIENA EL 1.0 MPI FIRE FLEX 8V</t>
  </si>
  <si>
    <t>PWO1790</t>
  </si>
  <si>
    <t>TRES P A C SEG</t>
  </si>
  <si>
    <t>RICARDO LUIZ FELIPE</t>
  </si>
  <si>
    <t>FOCUS 1.6 FLEX 16V 5P</t>
  </si>
  <si>
    <t>OQD8409</t>
  </si>
  <si>
    <t>RIO ACIMA</t>
  </si>
  <si>
    <t>FABIANO DE SOUZA MACIEL</t>
  </si>
  <si>
    <t>X1 SDRIVE 20I 2.0 TB FLEX AT</t>
  </si>
  <si>
    <t>PWB3959</t>
  </si>
  <si>
    <t>ANDREIA MENDES CAFE</t>
  </si>
  <si>
    <t>C4 GLX 1.6 FLEX 16V 5P MEC.</t>
  </si>
  <si>
    <t>HOD6480</t>
  </si>
  <si>
    <t>MARIA VERA LUCIA MAIA DE ANDRADE</t>
  </si>
  <si>
    <t>AYG1260</t>
  </si>
  <si>
    <t>MARIA DO SOCORRO DOS SANTOS</t>
  </si>
  <si>
    <t>E-250 CGI AVANTGARDE 1.8 16V A</t>
  </si>
  <si>
    <t>HLL4086</t>
  </si>
  <si>
    <t>WENDERSON FRANCA SOUZA</t>
  </si>
  <si>
    <t>LK-1621 6X2 3 EIXOS DIES.</t>
  </si>
  <si>
    <t>GNJ1550</t>
  </si>
  <si>
    <t>PROMOVE C SEG L</t>
  </si>
  <si>
    <t>JUNIO CESAR DA SILVA FARIA</t>
  </si>
  <si>
    <t>HFE0410</t>
  </si>
  <si>
    <t>JOSE HENRIQUES NETO</t>
  </si>
  <si>
    <t>OWX4495</t>
  </si>
  <si>
    <t>12/03/2016</t>
  </si>
  <si>
    <t>MARIO GRAZIANO BORIO</t>
  </si>
  <si>
    <t>PALIO WEEK ADV DUALOGI 1.8FLEX</t>
  </si>
  <si>
    <t>PVX8027</t>
  </si>
  <si>
    <t>FIAT B COR SEG</t>
  </si>
  <si>
    <t>CRISTINA EIKO TAJIKI</t>
  </si>
  <si>
    <t>EQI6104</t>
  </si>
  <si>
    <t>JOSE ANTONIO DE AMORIM</t>
  </si>
  <si>
    <t>PALIO WEEKEN ADVENT 1.8 LOCKER</t>
  </si>
  <si>
    <t>OPM1797</t>
  </si>
  <si>
    <t>ZULA A C SEG LT</t>
  </si>
  <si>
    <t>JANICE CRISTINA GUERRA</t>
  </si>
  <si>
    <t>SORENTO 2.4 16V 174CV 4X4 A</t>
  </si>
  <si>
    <t>HHJ8702</t>
  </si>
  <si>
    <t>MARIA ELIZABETH DE CASTRO REHWAGEN</t>
  </si>
  <si>
    <t>HB20S C.PLUS 1.6FLEX 16V ME 4P</t>
  </si>
  <si>
    <t>OWW3574</t>
  </si>
  <si>
    <t>RODOBENS A SEG</t>
  </si>
  <si>
    <t>JORGE SADAO FURUMORI</t>
  </si>
  <si>
    <t>FREEMONT 2.4 16V 5P AUT</t>
  </si>
  <si>
    <t>PVX8064</t>
  </si>
  <si>
    <t>PEDRA GDE C SEG</t>
  </si>
  <si>
    <t>JOAO BATISTA DE SOUZA</t>
  </si>
  <si>
    <t>OMC6797</t>
  </si>
  <si>
    <t>RESIST A C SEG</t>
  </si>
  <si>
    <t>14/03/2016</t>
  </si>
  <si>
    <t>PAULO FERNANDO DE OLIVEIRA</t>
  </si>
  <si>
    <t>G SIENA ESSENCE 1.6FLEX 16V</t>
  </si>
  <si>
    <t>PVE4651</t>
  </si>
  <si>
    <t>SOLIUM A C SEG</t>
  </si>
  <si>
    <t>MARIA AUGUSTA GOMES PEREIRA</t>
  </si>
  <si>
    <t>AIRCROSS GLX 1.6 FLEX 16V AUT</t>
  </si>
  <si>
    <t>OQC2671</t>
  </si>
  <si>
    <t>TGL C A C SEG L</t>
  </si>
  <si>
    <t>JOSE HENRIQUE VIEIRA MASCARENHAS</t>
  </si>
  <si>
    <t>XC 60 R-DESIGN 3.0 304CV AWD 5</t>
  </si>
  <si>
    <t>HBR2600</t>
  </si>
  <si>
    <t>ANDREIA GOMES MADEIRA</t>
  </si>
  <si>
    <t>C4 EXCLUSIVE 2.0 FLEX 16V 5P A</t>
  </si>
  <si>
    <t>HLX3581</t>
  </si>
  <si>
    <t>SEMPRE B S SEG</t>
  </si>
  <si>
    <t>CELIO PATRICIO DE ARAUJO</t>
  </si>
  <si>
    <t>CIVIC SEDAN LXL 1.8 FLEX 16V A</t>
  </si>
  <si>
    <t>OOZ7007</t>
  </si>
  <si>
    <t>CAMILA FERREIRA GONCALVES</t>
  </si>
  <si>
    <t>SX4 2.0 16V 145CV 4WD 5P AUT.</t>
  </si>
  <si>
    <t>NXX4494</t>
  </si>
  <si>
    <t>JOSE ROBERTO DO NASCIMENTO</t>
  </si>
  <si>
    <t>TUCSON 2.0 16V FLEX AUT.</t>
  </si>
  <si>
    <t>PUH3070</t>
  </si>
  <si>
    <t>ROCHA M C A SEG</t>
  </si>
  <si>
    <t>ANISIO JOSE AURELIANO</t>
  </si>
  <si>
    <t>COROLLA XRS 2.0 FLEX 16V AUT</t>
  </si>
  <si>
    <t>OQZ4055</t>
  </si>
  <si>
    <t>HIPPUS CORR</t>
  </si>
  <si>
    <t>MARCOS ANTONIO MOREIRA</t>
  </si>
  <si>
    <t>STRADA FIRE CS 1.4 8V FLEX</t>
  </si>
  <si>
    <t>HDR6278</t>
  </si>
  <si>
    <t>VITOR MAGNO DE ALMEIDA OLIVEIRA</t>
  </si>
  <si>
    <t>HHS5538</t>
  </si>
  <si>
    <t>SCALA A C SEG L</t>
  </si>
  <si>
    <t>FABRICIO HENRIQUE ASSUMPCAO</t>
  </si>
  <si>
    <t>HNR6367</t>
  </si>
  <si>
    <t>15/03/2016</t>
  </si>
  <si>
    <t>JADER NUNES BASTOS</t>
  </si>
  <si>
    <t>PVX7709</t>
  </si>
  <si>
    <t>VALDIR RODRIGUES DE CASTRO</t>
  </si>
  <si>
    <t>FOX 1.0 MI TOTAL FLEX 8V 5P</t>
  </si>
  <si>
    <t>HME8511</t>
  </si>
  <si>
    <t>16/03/2016</t>
  </si>
  <si>
    <t>ROMILSON RODRIGUES PEGO</t>
  </si>
  <si>
    <t>EKQ8528</t>
  </si>
  <si>
    <t>SEGUROSAT C SEG</t>
  </si>
  <si>
    <t>CRISTIANO BASSI CORREA</t>
  </si>
  <si>
    <t>SANDERO STEPWAY HI-FLEX 1.6 8V</t>
  </si>
  <si>
    <t>HMF1294</t>
  </si>
  <si>
    <t>SAO JOAO DEL REI</t>
  </si>
  <si>
    <t>ESTELA MARIS TEMPONI</t>
  </si>
  <si>
    <t>OPU0737</t>
  </si>
  <si>
    <t>MAIS P A C SEG</t>
  </si>
  <si>
    <t>ALINE ROCHA E SILVA MIRANDA</t>
  </si>
  <si>
    <t>OLV4026</t>
  </si>
  <si>
    <t>FLEXOCOM INDUSTRIA E COMERCIO DE EQUIPAM</t>
  </si>
  <si>
    <t>HGJ0664</t>
  </si>
  <si>
    <t>MELLO M C SEG</t>
  </si>
  <si>
    <t>BRUNA PANDIA DINIZ GUIMARAES</t>
  </si>
  <si>
    <t>KA HT SE TICVT 1.5 16V FLEX 5P</t>
  </si>
  <si>
    <t>PWN5508</t>
  </si>
  <si>
    <t>ERCINILIO PEREIRA DE BRITO</t>
  </si>
  <si>
    <t>SAVEIRO SUP SURF 1.6MI TFLE G4</t>
  </si>
  <si>
    <t>HFS4163</t>
  </si>
  <si>
    <t>STALKER C SEG E</t>
  </si>
  <si>
    <t>HUMBERTO EUSTAQUIO DE PAIVA</t>
  </si>
  <si>
    <t>HILUX SW4 SRV D4D 3.0 DIE A</t>
  </si>
  <si>
    <t>OQH7304</t>
  </si>
  <si>
    <t>TRANSEGURO SEG</t>
  </si>
  <si>
    <t>CARLA VIEIRA MUCIDA TORRES</t>
  </si>
  <si>
    <t>COOPER 1.6 2L AUT.</t>
  </si>
  <si>
    <t>OOZ6921</t>
  </si>
  <si>
    <t>MARTINS C C SEG</t>
  </si>
  <si>
    <t>JOSE DO CARMO ROSA</t>
  </si>
  <si>
    <t>HEC1986</t>
  </si>
  <si>
    <t>ROBERTO GARCIA GONCALVES</t>
  </si>
  <si>
    <t>OQA7456</t>
  </si>
  <si>
    <t>CASSIO MARRA LEMES</t>
  </si>
  <si>
    <t>PAJERO TR4 2.0 FLEX 16V 4X2 AU</t>
  </si>
  <si>
    <t>HKQ5244</t>
  </si>
  <si>
    <t>OSEIAS DOS SANTOS NASCIMENTO</t>
  </si>
  <si>
    <t>DOBLO ELX 1.4 MPI F FLEX 8V</t>
  </si>
  <si>
    <t>HMR5113</t>
  </si>
  <si>
    <t>XIK COR SEG LT</t>
  </si>
  <si>
    <t>JOAO EDILSON BISPO DOS SANTOS</t>
  </si>
  <si>
    <t>CELTA LT 1.0 MPFI 8V FLEXP. 5P</t>
  </si>
  <si>
    <t>OLQ9769</t>
  </si>
  <si>
    <t>SFX A COR SEG</t>
  </si>
  <si>
    <t>17/03/2016</t>
  </si>
  <si>
    <t>CARLA CHAVES DE ALMEIDA</t>
  </si>
  <si>
    <t>UNO VIVACE 1.0 EVO FIRE FLX 8V</t>
  </si>
  <si>
    <t>PVK8315</t>
  </si>
  <si>
    <t>GILZA SANTOS LAGE FONSECA</t>
  </si>
  <si>
    <t>CITY LX 1.5 16V (MEC.)</t>
  </si>
  <si>
    <t>HMB3296</t>
  </si>
  <si>
    <t>SANTANDER S.A. SERV TEC ADM CO</t>
  </si>
  <si>
    <t>18/03/2016</t>
  </si>
  <si>
    <t>PAULO HENRIQUE DAMAS FERNANDES</t>
  </si>
  <si>
    <t>PALIO FIRE 1.0 8V FLEX 4P</t>
  </si>
  <si>
    <t>HCW4430</t>
  </si>
  <si>
    <t>ANGELA BRIGIDA BRAGA</t>
  </si>
  <si>
    <t>PALIO N SPORTING 1.6FLEX 16V5P</t>
  </si>
  <si>
    <t>OXG7592</t>
  </si>
  <si>
    <t>LAUDICEIA RAMOS DO CARMO PATRICIO</t>
  </si>
  <si>
    <t>CROSSFOX 1.6 16V</t>
  </si>
  <si>
    <t>HIV5900</t>
  </si>
  <si>
    <t>ANDRE LUIS FERREIRA MOURAO</t>
  </si>
  <si>
    <t>C-200 AVANTGARDE 2.0 16V TB</t>
  </si>
  <si>
    <t>PWI1962</t>
  </si>
  <si>
    <t>LRV A C SEG LT</t>
  </si>
  <si>
    <t>AMAR PARTICIPACOES COMERCIAIS E IMOBILIA</t>
  </si>
  <si>
    <t>OWY1311</t>
  </si>
  <si>
    <t>VETORIAL A SEG</t>
  </si>
  <si>
    <t>SANDRA MARIA DA COSTA TREDE</t>
  </si>
  <si>
    <t>TUCSON 4X2 2.0 16V 142CV (AUT.)</t>
  </si>
  <si>
    <t>NKW0049</t>
  </si>
  <si>
    <t>ANTONIO CANDIDO TEIXEIRA</t>
  </si>
  <si>
    <t>ROGERIO RONEY DA SILVA</t>
  </si>
  <si>
    <t>T6 4X2 2.0 16V MEC</t>
  </si>
  <si>
    <t>PWP0118</t>
  </si>
  <si>
    <t>MARCIO PINHO NAVARRO</t>
  </si>
  <si>
    <t>PGM2288</t>
  </si>
  <si>
    <t>PATENTE B C SEG</t>
  </si>
  <si>
    <t>MARCUS VINICIUS DA COSTA</t>
  </si>
  <si>
    <t>MONTANA 1.8 CONQUEST FLEXPOWER</t>
  </si>
  <si>
    <t>GZM3409</t>
  </si>
  <si>
    <t>JOSE PIMENTA FILHO</t>
  </si>
  <si>
    <t>L200 OUTDO HPE 2.5 4X4 CD T MC</t>
  </si>
  <si>
    <t>GWK2988</t>
  </si>
  <si>
    <t>JOSE CARLOS MAGNO NOVAES</t>
  </si>
  <si>
    <t>GOL 1.6 POWER T.FLEX 8V 4P GIV</t>
  </si>
  <si>
    <t>HCQ9913</t>
  </si>
  <si>
    <t>RICARDO PEREIRA PRADO</t>
  </si>
  <si>
    <t>HKG5959</t>
  </si>
  <si>
    <t>RICHARD HOFMAN PETRILLO</t>
  </si>
  <si>
    <t>RENEGADE TRAILHAWK4X4 2.0TD AT</t>
  </si>
  <si>
    <t>PXJ9578</t>
  </si>
  <si>
    <t>ROMARIO BATISTA DA SILVA</t>
  </si>
  <si>
    <t>HER3838</t>
  </si>
  <si>
    <t>DAVID VOGEL KOZA</t>
  </si>
  <si>
    <t>HIA5428</t>
  </si>
  <si>
    <t>ERNANI RIBEIRO DA SILVA</t>
  </si>
  <si>
    <t>FIT EX 1.5 FLEXONE 16V 5P AUT.</t>
  </si>
  <si>
    <t>HID7113</t>
  </si>
  <si>
    <t>VEGA M A C SEG</t>
  </si>
  <si>
    <t>ELMO BICALHO JUNIOR</t>
  </si>
  <si>
    <t>STRADA ADVENTURE CD 1.8 16V</t>
  </si>
  <si>
    <t>HEF2076</t>
  </si>
  <si>
    <t>WEGMAN C SEG LT</t>
  </si>
  <si>
    <t>ARMANDO JOSE TAVARES</t>
  </si>
  <si>
    <t>GOL CITY 1.6 8V 4P (NOVO)</t>
  </si>
  <si>
    <t>OQM3251</t>
  </si>
  <si>
    <t>MINASVALE D SEG</t>
  </si>
  <si>
    <t>CORREA Y BARRA COMUNICACAO LTDA ME</t>
  </si>
  <si>
    <t>SPACEFOX 1.6 TOTAL FLEX 8V 4P</t>
  </si>
  <si>
    <t>HEQ1329</t>
  </si>
  <si>
    <t>IGOR VILELA DOMINGOS</t>
  </si>
  <si>
    <t>PVB2022</t>
  </si>
  <si>
    <t>DELAIR JACOBSEM</t>
  </si>
  <si>
    <t>AGILE LTZ 1.4 MPFI 8V FLEXPOWE</t>
  </si>
  <si>
    <t>OQF4006</t>
  </si>
  <si>
    <t>SAO JOSE DA LAPA</t>
  </si>
  <si>
    <t>JOSE DO NASCIMENTO FREIRES</t>
  </si>
  <si>
    <t>PWB0295</t>
  </si>
  <si>
    <t>LOPES A A C SEG</t>
  </si>
  <si>
    <t>JOHNSON KENNEDY VIVEIROS</t>
  </si>
  <si>
    <t>PUJ6889</t>
  </si>
  <si>
    <t>DIRCEU BARTOLOMEU GRECO</t>
  </si>
  <si>
    <t>ONE 1.6 AUT.</t>
  </si>
  <si>
    <t>OWV1993</t>
  </si>
  <si>
    <t>HELIO MOREIRA DE SOUZA</t>
  </si>
  <si>
    <t>STRADA WORKING 1.4 FFLEX 8V CD</t>
  </si>
  <si>
    <t>PUH8218</t>
  </si>
  <si>
    <t>DENILSON JOSE DUARTE</t>
  </si>
  <si>
    <t>SIENA ELX 1.4 8V FLEX 4P G4</t>
  </si>
  <si>
    <t>HIH0239</t>
  </si>
  <si>
    <t>TRANSPORTADORA NIUZALEX LTDA</t>
  </si>
  <si>
    <t>STRALIS HD 450-S38T 2P DIESEL</t>
  </si>
  <si>
    <t>HFD3428</t>
  </si>
  <si>
    <t>ELON MENDES DA SILVA</t>
  </si>
  <si>
    <t>PVK8981</t>
  </si>
  <si>
    <t>NOME A C SEG LT</t>
  </si>
  <si>
    <t>LUIZ CLAUDIO DE MIRANDA</t>
  </si>
  <si>
    <t>UNO WAY CELEB 1.0 EVO FFLEX 4P</t>
  </si>
  <si>
    <t>HMZ9860</t>
  </si>
  <si>
    <t>SANDRA RIBEIRO PESSOA</t>
  </si>
  <si>
    <t>VOYAGE (NOVO) COMFOR 1.6 T FLE</t>
  </si>
  <si>
    <t>PWB8286</t>
  </si>
  <si>
    <t>19/03/2016</t>
  </si>
  <si>
    <t>ROSANGELA VITAL DA SILVA</t>
  </si>
  <si>
    <t>C-180 CGI SPORT 1.6 TB 16V A</t>
  </si>
  <si>
    <t>FSO8631</t>
  </si>
  <si>
    <t>BETIM F C SEG L</t>
  </si>
  <si>
    <t>NELSON RAIMUNDO DA CRUZ</t>
  </si>
  <si>
    <t>PUH6076</t>
  </si>
  <si>
    <t>MONICA C AGUIAR</t>
  </si>
  <si>
    <t>JOSE VANDERCI CAMARGOS</t>
  </si>
  <si>
    <t>ECOSPORT XLS 1.6 8V 5P</t>
  </si>
  <si>
    <t>DPS6054</t>
  </si>
  <si>
    <t>ROSANE FONSECA MOTA CARVALHO</t>
  </si>
  <si>
    <t>S10 PICKUP LT 2.4 FPOWER 4X2CD</t>
  </si>
  <si>
    <t>NYB8684</t>
  </si>
  <si>
    <t>ELI EUSTAQUIO DE OLIVEIRA JUNIOR</t>
  </si>
  <si>
    <t>SANTA FE GLS 4X4 3.5 V6</t>
  </si>
  <si>
    <t>HLO8874</t>
  </si>
  <si>
    <t>20/03/2016</t>
  </si>
  <si>
    <t>ALEXANDRE AUGUSTO MAXIMO PEREIRA</t>
  </si>
  <si>
    <t>TRACKER 2.0 16V 128CV MPFI 4X4</t>
  </si>
  <si>
    <t>JHQ2755</t>
  </si>
  <si>
    <t>JAN KARL GOMES PEREIRA ZIERACH</t>
  </si>
  <si>
    <t>CRUZE LT 1.8 16V FLEXPOWER AUT</t>
  </si>
  <si>
    <t>OPV3377</t>
  </si>
  <si>
    <t>HELENICE SILVA ROCHA</t>
  </si>
  <si>
    <t>HCV7503</t>
  </si>
  <si>
    <t>MIXLIFE A C SEG</t>
  </si>
  <si>
    <t>MARINEUZA NUNES DA SILVA</t>
  </si>
  <si>
    <t>PUY1161</t>
  </si>
  <si>
    <t>CB R A C SEG L</t>
  </si>
  <si>
    <t>LEONARDO ANDRADE DE CARVALHO</t>
  </si>
  <si>
    <t>HHK2389</t>
  </si>
  <si>
    <t>JOSE ELIAS MOREIRA</t>
  </si>
  <si>
    <t>HB20 COMFORT 1.6 FLEX 16V MEC.</t>
  </si>
  <si>
    <t>OOZ9024</t>
  </si>
  <si>
    <t>AARON B C SEG M</t>
  </si>
  <si>
    <t>21/03/2016</t>
  </si>
  <si>
    <t>BARBARA NERI ARAUJO MAIA</t>
  </si>
  <si>
    <t>GOL ECOMOTION 1.0 8V 2P</t>
  </si>
  <si>
    <t>HIX5667</t>
  </si>
  <si>
    <t>QUARTZO A C SEG</t>
  </si>
  <si>
    <t>JOSE FRANCISCO DE OLIVEIRA JUNIOR</t>
  </si>
  <si>
    <t>A3 SPORTBACK 1.8 16V TB 5P</t>
  </si>
  <si>
    <t>FOE1604</t>
  </si>
  <si>
    <t>CANTOLUNA C SEG</t>
  </si>
  <si>
    <t>JEFERSON MARTINS BORGES</t>
  </si>
  <si>
    <t>I30 1.6 16V (AUT.)</t>
  </si>
  <si>
    <t>OQB3838</t>
  </si>
  <si>
    <t>GUALGON C SEG M</t>
  </si>
  <si>
    <t>FABIO TEIXEIRA MENEZES</t>
  </si>
  <si>
    <t>COROLLA GLI 1.8 FLEX 16V  AUT</t>
  </si>
  <si>
    <t>HNS0340</t>
  </si>
  <si>
    <t>MARIA JUSSARA VILELA</t>
  </si>
  <si>
    <t>CROSSFOX 1.6 MI TOTAL FLEX 8V</t>
  </si>
  <si>
    <t>OPR3089</t>
  </si>
  <si>
    <t>GERALDO SAVIO DE PAIVA</t>
  </si>
  <si>
    <t>HIC8846</t>
  </si>
  <si>
    <t>EDNA MOREIRA SILVA CAMPOS</t>
  </si>
  <si>
    <t>HMO7972</t>
  </si>
  <si>
    <t>CARLOS JOSE PEREIRA DE OLIVEIRA</t>
  </si>
  <si>
    <t>MAREA WEEKEND ELX 2.0 20V</t>
  </si>
  <si>
    <t>GWZ1704</t>
  </si>
  <si>
    <t>22/03/2016</t>
  </si>
  <si>
    <t>MARCUS PAULO PEREIRA PERET TEIXEIRA</t>
  </si>
  <si>
    <t>207 SD PASSION XR SPORT 1.4 FX</t>
  </si>
  <si>
    <t>NYC4625</t>
  </si>
  <si>
    <t>MARIA DE FATIMA POGGIALI DE SOUSA BUENO</t>
  </si>
  <si>
    <t>PAJERO GLS FULL HPE 4X43.2T 5P</t>
  </si>
  <si>
    <t>HET5896</t>
  </si>
  <si>
    <t>HENRIQUETA VELOSO FERREIRA BERNARDI</t>
  </si>
  <si>
    <t>SENTRA S 2.0 16V FLEX (CVT)</t>
  </si>
  <si>
    <t>OPL0068</t>
  </si>
  <si>
    <t>SUELI FILON INT</t>
  </si>
  <si>
    <t>MAURICIO RIBEIRO</t>
  </si>
  <si>
    <t>FOX BLUEMOTION 1.0 12V 5P</t>
  </si>
  <si>
    <t>OPK4984</t>
  </si>
  <si>
    <t>HELDER CHRISTIAN MOURA MOTA</t>
  </si>
  <si>
    <t>CITY EX 1.5 16V (AUT.)</t>
  </si>
  <si>
    <t>PVD3338</t>
  </si>
  <si>
    <t>WERT A COR SEG</t>
  </si>
  <si>
    <t>AMILCAR DE OLIVEIRA FREIRE</t>
  </si>
  <si>
    <t>PVN9949</t>
  </si>
  <si>
    <t>GLEISON CARMO MORAIS</t>
  </si>
  <si>
    <t>PAJERO TR-4 4X4 2.016V FX 5P A</t>
  </si>
  <si>
    <t>JHL6791</t>
  </si>
  <si>
    <t>JAIR MENDES RIBEIRO</t>
  </si>
  <si>
    <t>L200 TRITON GLS CD 4X4 3.2T MT</t>
  </si>
  <si>
    <t>HGP4986</t>
  </si>
  <si>
    <t>SONIA M C SEG L</t>
  </si>
  <si>
    <t>DANIELA ROSCOE TEIXEIRA LIMA</t>
  </si>
  <si>
    <t>FIT LXL 1.4 16V FLEX 5P (MEC.)</t>
  </si>
  <si>
    <t>HNW3798</t>
  </si>
  <si>
    <t>IRENE REIS REZENDE</t>
  </si>
  <si>
    <t>208 ALLURE 1.5 8V (MEC)</t>
  </si>
  <si>
    <t>OQQ6280</t>
  </si>
  <si>
    <t>BRUNO MARCELO A</t>
  </si>
  <si>
    <t>MARCELO ALVARENGA DE ALMEIDA</t>
  </si>
  <si>
    <t>PASSAT VARIANT 2.0 TURBO (TIP)</t>
  </si>
  <si>
    <t>HNK4348</t>
  </si>
  <si>
    <t>JOAO SAVIO CHAVES MIRANDA</t>
  </si>
  <si>
    <t>SANDERO PRIVILEGE 1.6 8V</t>
  </si>
  <si>
    <t>OPI7133</t>
  </si>
  <si>
    <t>23/03/2016</t>
  </si>
  <si>
    <t>WILSON CANDIDO BATISTA</t>
  </si>
  <si>
    <t>HEM2110</t>
  </si>
  <si>
    <t>PORTO EQUIPAMENTOS LTDA ME</t>
  </si>
  <si>
    <t>UNO SPORTING 1.4 8V 3P</t>
  </si>
  <si>
    <t>NXY0406</t>
  </si>
  <si>
    <t>SPADANO A C SEG</t>
  </si>
  <si>
    <t>ADAIR DE DEUS FIERES</t>
  </si>
  <si>
    <t>PALIO ESSENCE 1.6 16V 5P G5</t>
  </si>
  <si>
    <t>PVF6799</t>
  </si>
  <si>
    <t>EDGARD ALVES BRANT</t>
  </si>
  <si>
    <t>XC60 4X4 3.0 V6</t>
  </si>
  <si>
    <t>HNL1955</t>
  </si>
  <si>
    <t>ORAS A C SEG LT</t>
  </si>
  <si>
    <t>ARISTIDES PIO DE ARAUJO DIAS NETO</t>
  </si>
  <si>
    <t>CAMRY XLE 3.0 24V 4P</t>
  </si>
  <si>
    <t>DEC6866</t>
  </si>
  <si>
    <t>CRISTIANO RODRIGUES DE OLIVEIRA GUERRA</t>
  </si>
  <si>
    <t>I30 2.0 16V (AUT.)</t>
  </si>
  <si>
    <t>PEX2419</t>
  </si>
  <si>
    <t>BRENO AUGUSTO DA CUNHA MELGACO</t>
  </si>
  <si>
    <t>PUNTO ATTRACTIVE 1.4 8V</t>
  </si>
  <si>
    <t>OOV3082</t>
  </si>
  <si>
    <t>LOCCARE A. E. PARAMEDICO LTDA</t>
  </si>
  <si>
    <t>KOMBI STANDARD 1.4 8V TF</t>
  </si>
  <si>
    <t>HLN8359</t>
  </si>
  <si>
    <t>ROSILENE MARIA LIMA RIBEIRO</t>
  </si>
  <si>
    <t>FOX PEPPER 1.6 16V</t>
  </si>
  <si>
    <t>PWO2408</t>
  </si>
  <si>
    <t>DORGIVAL JOSE MONROE</t>
  </si>
  <si>
    <t>FIT LX 1.4 16V FLEX 5P (MEC.)</t>
  </si>
  <si>
    <t>HXW7136</t>
  </si>
  <si>
    <t>PAULO SAAD RAGE ZACHARIAS</t>
  </si>
  <si>
    <t>CIVIC SD LXS 1.8 16V FLEX AT</t>
  </si>
  <si>
    <t>OPI9312</t>
  </si>
  <si>
    <t>DAWSON CRISTIANO MOREIRA</t>
  </si>
  <si>
    <t>PUNTO SPORTING 1.8 16V</t>
  </si>
  <si>
    <t>HJR0744</t>
  </si>
  <si>
    <t>ANTONIO ALVES FILHO</t>
  </si>
  <si>
    <t>SAVEIRO TROOPER CE 1.6 8V</t>
  </si>
  <si>
    <t>HGJ0734</t>
  </si>
  <si>
    <t>PEDRO DE ALMEIDA MACHADO</t>
  </si>
  <si>
    <t>COBALT LT 1.4 8V</t>
  </si>
  <si>
    <t>OQK1227</t>
  </si>
  <si>
    <t>PAULO CESAR PIRES  GSB</t>
  </si>
  <si>
    <t>SPIN LT 1.8 8V (MEC)</t>
  </si>
  <si>
    <t>OQP8130</t>
  </si>
  <si>
    <t>GERALDO ALVES LOBO</t>
  </si>
  <si>
    <t>CORSA SD CLASSIC LIFE1.0VHC FP</t>
  </si>
  <si>
    <t>HJP9339</t>
  </si>
  <si>
    <t>CLICIO MENEZES NUNES COELHO</t>
  </si>
  <si>
    <t>R.ROVER EVOQ.DYNAMIC 2.0 TB 5P</t>
  </si>
  <si>
    <t>OQR0603</t>
  </si>
  <si>
    <t>WILLIAM CAMARA LEITE</t>
  </si>
  <si>
    <t>FOCUS SD 2.0 16V FLEX AT</t>
  </si>
  <si>
    <t>KXH4322</t>
  </si>
  <si>
    <t>24/03/2016</t>
  </si>
  <si>
    <t>JOAO ALBANO ALVES</t>
  </si>
  <si>
    <t>UNO VIVACE 1.0 8V 5P</t>
  </si>
  <si>
    <t>OOZ1883</t>
  </si>
  <si>
    <t>THARINA RAMOS FERREIRA</t>
  </si>
  <si>
    <t>LAIKA 1.5</t>
  </si>
  <si>
    <t>GXA3897</t>
  </si>
  <si>
    <t>BANCO SEG A SEG</t>
  </si>
  <si>
    <t>MAURICIO DE SOUZA AMARAL</t>
  </si>
  <si>
    <t>PWK4654</t>
  </si>
  <si>
    <t>RICARDO SIMOES</t>
  </si>
  <si>
    <t>GOL CITY 1.0 8V 4P (NOVO)</t>
  </si>
  <si>
    <t>FEX1459</t>
  </si>
  <si>
    <t>PANSANI O A SEG</t>
  </si>
  <si>
    <t>ENERGY TRANSPORTES LTDA</t>
  </si>
  <si>
    <t>XC60 R-DESIGN 4X4 3.0 V6</t>
  </si>
  <si>
    <t>EVR1778</t>
  </si>
  <si>
    <t>LEME C A C SEG</t>
  </si>
  <si>
    <t>ROGER BATISTA CORDEIRO</t>
  </si>
  <si>
    <t>LINEA T-JET 1.4 16V TURBO</t>
  </si>
  <si>
    <t>HLI8298</t>
  </si>
  <si>
    <t>RENATO BARBOSA DOMINGOS  GSB</t>
  </si>
  <si>
    <t>SCENIC EXPRESSION 1.6 16V (AUT.)</t>
  </si>
  <si>
    <t>HFX0006</t>
  </si>
  <si>
    <t>SONIA DE MOURA FERREIRA</t>
  </si>
  <si>
    <t>ASX 4X2 2.0 16V (AUT.)</t>
  </si>
  <si>
    <t>OPB9223</t>
  </si>
  <si>
    <t>DANIEL MARQUES BRINA</t>
  </si>
  <si>
    <t>CITY LX 1.5 16V (AUT.)</t>
  </si>
  <si>
    <t>HMI1161</t>
  </si>
  <si>
    <t>CIMAR A C SEG L</t>
  </si>
  <si>
    <t>APARECIDA CRISTINA GUIMARAES SANTOS</t>
  </si>
  <si>
    <t>GOL 1.0 8V 4P (NOVO)</t>
  </si>
  <si>
    <t>OPH9726</t>
  </si>
  <si>
    <t>DANIEL DE ANDRADE GOMES</t>
  </si>
  <si>
    <t>FRONTIER XE CD 4X4 2.5 TD</t>
  </si>
  <si>
    <t>OLY7357</t>
  </si>
  <si>
    <t>RICARDO LINO LOPES BROILO  GSB</t>
  </si>
  <si>
    <t>SPACEFOX HIGHLINE 1.6 16V</t>
  </si>
  <si>
    <t>OWS0213</t>
  </si>
  <si>
    <t>JANE MARIA DE OLIVEIRA E SOUZA</t>
  </si>
  <si>
    <t>UNO MIL.WAY CELEB1.0 ECON.FX4P</t>
  </si>
  <si>
    <t>HMI5430</t>
  </si>
  <si>
    <t>DENISE MADUREIRA PINHEIRO COSTA</t>
  </si>
  <si>
    <t>GOL 1.6 8V 4P (NOVO)</t>
  </si>
  <si>
    <t>HKQ3528</t>
  </si>
  <si>
    <t>JOAO BATISTA DOS SANTOS  GSB</t>
  </si>
  <si>
    <t>POLO SEDAN 1.6 MI 8V TOTAL FLEX G3 4P</t>
  </si>
  <si>
    <t>PVN6923</t>
  </si>
  <si>
    <t>JOSE RAIMUNDO DE CARVALHO</t>
  </si>
  <si>
    <t>VOYAGE 1.6 MI TOTAL FLEX 8V 4P</t>
  </si>
  <si>
    <t>OLV6586</t>
  </si>
  <si>
    <t>EUSTAQUIO ALVES</t>
  </si>
  <si>
    <t>CARLOS EDUARDO FIGUEREDO SILVA</t>
  </si>
  <si>
    <t>XC60 R-DESIGN T5 4X2 2.0</t>
  </si>
  <si>
    <t>PWH0789</t>
  </si>
  <si>
    <t>RINALDO SIMOES DE MOURA E SILVA</t>
  </si>
  <si>
    <t>SAVEIRO CROSS CE 1.6 8V</t>
  </si>
  <si>
    <t>FMQ9346</t>
  </si>
  <si>
    <t>RODRIGO PENNA DE ANDRADE</t>
  </si>
  <si>
    <t>HIB1604</t>
  </si>
  <si>
    <t>CLAUDIA VERCOZA DE FIGUEIREDO RIBEIRO</t>
  </si>
  <si>
    <t>CAPTIVA SPORT 4X2 2.4 16V</t>
  </si>
  <si>
    <t>ORA2476</t>
  </si>
  <si>
    <t>26/03/2016</t>
  </si>
  <si>
    <t>LUANA DE JESUS ALVES</t>
  </si>
  <si>
    <t>ECOSPORT TITANIUM 2.0 16V AT</t>
  </si>
  <si>
    <t>OWZ1718</t>
  </si>
  <si>
    <t>FLAVIO JOSE AYRES FLISCH</t>
  </si>
  <si>
    <t>PVX7717</t>
  </si>
  <si>
    <t>MARIA HELENA DAVID ROTHER</t>
  </si>
  <si>
    <t>C3 TENDANCE 1.5 8V</t>
  </si>
  <si>
    <t>PVO7454</t>
  </si>
  <si>
    <t>AMARE C SEG LT</t>
  </si>
  <si>
    <t>28/03/2016</t>
  </si>
  <si>
    <t>CAROLINA BORGES DA COSTA RABELLO</t>
  </si>
  <si>
    <t>FREEMONT PRECISION 2.4 16V</t>
  </si>
  <si>
    <t>OMD7509</t>
  </si>
  <si>
    <t>CGO A C SEG LT</t>
  </si>
  <si>
    <t>LEONARDO MENDES</t>
  </si>
  <si>
    <t>CRUZE LT 1.8 16V (MEC)</t>
  </si>
  <si>
    <t>OQV2712</t>
  </si>
  <si>
    <t>CLEYDSON FERREIRA SANTOS</t>
  </si>
  <si>
    <t>AGILE LTZ 1.4 8V</t>
  </si>
  <si>
    <t>HHF0686</t>
  </si>
  <si>
    <t>SANTIMAR A SEG</t>
  </si>
  <si>
    <t>ANA PAULA FONSECA FERREIRA</t>
  </si>
  <si>
    <t>X1 SDRIVE 18I 4X2 2.0 16V</t>
  </si>
  <si>
    <t>HGL6611</t>
  </si>
  <si>
    <t>LUIZ CARLOS MADUREIRA MARTINS</t>
  </si>
  <si>
    <t>LOGAN EXPRESSION 1.6 8V</t>
  </si>
  <si>
    <t>HIC4712</t>
  </si>
  <si>
    <t>VANDERLEIA DE MORAIS DOS SANTOS</t>
  </si>
  <si>
    <t>FH-12 380 6X4 3 EIXOS DIES.</t>
  </si>
  <si>
    <t>GVI9969</t>
  </si>
  <si>
    <t>GPS COR SEG LT</t>
  </si>
  <si>
    <t>GABRIEL MOURA PEIXOTO LOPES PINTO</t>
  </si>
  <si>
    <t>ETIOS HATCH XLS 1.5 16V</t>
  </si>
  <si>
    <t>PVT0572</t>
  </si>
  <si>
    <t>CENTRAL R W C C</t>
  </si>
  <si>
    <t>ROMULO AUGUSTO COSTA SOARES</t>
  </si>
  <si>
    <t>TRACKER 4X4 2.0 16V 5P</t>
  </si>
  <si>
    <t>HGX2300</t>
  </si>
  <si>
    <t>RAISSA MICAELLE ALVARENGA</t>
  </si>
  <si>
    <t>PALIO FIRE CELEB.1.0 FX 4P EVO</t>
  </si>
  <si>
    <t>PUL3981</t>
  </si>
  <si>
    <t>CICERO ALEXANDRE DE OLIVEIRA</t>
  </si>
  <si>
    <t>FIT EX 1.5 16V 5P (CVT)</t>
  </si>
  <si>
    <t>HGH3041</t>
  </si>
  <si>
    <t>INES GONCALVES DE ALMEIDA MATHEUS</t>
  </si>
  <si>
    <t>OWJ4296</t>
  </si>
  <si>
    <t>ROGERIO PINTO CESARI</t>
  </si>
  <si>
    <t>SANDERO STEPWAY 1.6 8V</t>
  </si>
  <si>
    <t>PWJ0122</t>
  </si>
  <si>
    <t>FELIPE BONFA PEREIRA</t>
  </si>
  <si>
    <t>FOCUS HATCH 1.6 16V</t>
  </si>
  <si>
    <t>HEM3502</t>
  </si>
  <si>
    <t>29/03/2016</t>
  </si>
  <si>
    <t>RODRIGO JAHN DE LIMA</t>
  </si>
  <si>
    <t>LINEA ABSOLUTE 1.8 16V (DUAL.)</t>
  </si>
  <si>
    <t>HMJ4274</t>
  </si>
  <si>
    <t>CASTRO R C SEG</t>
  </si>
  <si>
    <t>MAURO VITOR DA SILVA BULHOES</t>
  </si>
  <si>
    <t>XC60 T5 4X2 2.0</t>
  </si>
  <si>
    <t>HMW1811</t>
  </si>
  <si>
    <t>MARTA CELESTINA DA SILVA</t>
  </si>
  <si>
    <t>CELTA LIFE 1.0 VHC FP 3P (NS)</t>
  </si>
  <si>
    <t>HNI9869</t>
  </si>
  <si>
    <t>ATLANTIDA C SEG</t>
  </si>
  <si>
    <t>MARCIO PEREZ LIMA</t>
  </si>
  <si>
    <t>VECTRA ELEGANCE 2.0 8V FP AT</t>
  </si>
  <si>
    <t>HFH0013</t>
  </si>
  <si>
    <t>MONICA PESSOA ALVES</t>
  </si>
  <si>
    <t>IX35 4X2 2.0 16V (MEC.)</t>
  </si>
  <si>
    <t>HIE4400</t>
  </si>
  <si>
    <t>MARCIA BEATRIZ BITENCOURT MAIA</t>
  </si>
  <si>
    <t>CIVIC SEDAN LX 1.7 16V (AUT.)</t>
  </si>
  <si>
    <t>LOO3068</t>
  </si>
  <si>
    <t>VESPASIANO</t>
  </si>
  <si>
    <t>HERYKA MOREIRA NOGUEIRA GONTIJO</t>
  </si>
  <si>
    <t>FOCUS HATCH TITANIUM PLUS2.0 A</t>
  </si>
  <si>
    <t>PVT7042</t>
  </si>
  <si>
    <t>KELLY CRISTINA DUTRA OLIVEIRA</t>
  </si>
  <si>
    <t>RENEGADE SPORT 4X2 1.8 16V AT</t>
  </si>
  <si>
    <t>PWA8861</t>
  </si>
  <si>
    <t>GUERRA COMERCIO DE VEICULO LTDA</t>
  </si>
  <si>
    <t>DUCATO MAXI CARGO 2.3 (LONGO)</t>
  </si>
  <si>
    <t>OQY2518</t>
  </si>
  <si>
    <t>RODONAVES C SEG</t>
  </si>
  <si>
    <t>MARCOS TIYOMITU MOTAI</t>
  </si>
  <si>
    <t>KA HATCH SE 1.0 12V</t>
  </si>
  <si>
    <t>PVG1268</t>
  </si>
  <si>
    <t>FRANCISCO JOSE CASSIMIRO MARTINS</t>
  </si>
  <si>
    <t>OPM8565</t>
  </si>
  <si>
    <t>30/03/2016</t>
  </si>
  <si>
    <t>ADRIANA FRANCO DO AMARAL</t>
  </si>
  <si>
    <t>EDGE LIMITED 4X4 3.5 V6</t>
  </si>
  <si>
    <t>HKG7474</t>
  </si>
  <si>
    <t>MANZALLI</t>
  </si>
  <si>
    <t>SIDERLEY FRANCISCO AVELAR</t>
  </si>
  <si>
    <t>PALIO FIRE 1.08V ECONOMY FX 4P</t>
  </si>
  <si>
    <t>HEM2439</t>
  </si>
  <si>
    <t>MARCO AURELIO RODRIGUES DOS SANTOS</t>
  </si>
  <si>
    <t>ETIOS HATCH XS 1.5 16V</t>
  </si>
  <si>
    <t>ORA6245</t>
  </si>
  <si>
    <t>IVAN MARTINS DE OLIVEIRA</t>
  </si>
  <si>
    <t>FOX CITY 1.0 8V TF 3P</t>
  </si>
  <si>
    <t>HCO7239</t>
  </si>
  <si>
    <t>REIDSEGUROS SER</t>
  </si>
  <si>
    <t>WALTER ASSUMPCAO MENDONCA JUNIOR</t>
  </si>
  <si>
    <t>IDEA ADVENTURE1.8 16V LOC.DUAL</t>
  </si>
  <si>
    <t>PVX7842</t>
  </si>
  <si>
    <t>SILONY HENRIQUE RAMOS</t>
  </si>
  <si>
    <t>CR-V EXL 4X2 2.0 16V FLEX AT</t>
  </si>
  <si>
    <t>OWL7729</t>
  </si>
  <si>
    <t>31/03/2016</t>
  </si>
  <si>
    <t>SERGIO HENRIQUE DE SOUSA</t>
  </si>
  <si>
    <t>HNB5967</t>
  </si>
  <si>
    <t>AR &amp; CAVALCANTE CORR DE SE</t>
  </si>
  <si>
    <t>PEDRO IVO VARGAS</t>
  </si>
  <si>
    <t>PALIO SPORTING 1.6 16V 5P G5</t>
  </si>
  <si>
    <t>PVX0925</t>
  </si>
  <si>
    <t>ADERDE ENRIQUE DE MORAES</t>
  </si>
  <si>
    <t>STRADA WORKING CS 1.4 8V FLEX</t>
  </si>
  <si>
    <t>PWU7792</t>
  </si>
  <si>
    <t>JOSE EUSTAQUIO TEIXEIRA BRAGA</t>
  </si>
  <si>
    <t>ECOSPORT XLT 4X2 2.0 16V FX AT</t>
  </si>
  <si>
    <t>HNZ0372</t>
  </si>
  <si>
    <t>AMANDA DE CASTRO CLARK</t>
  </si>
  <si>
    <t>RENEGADE LONGITUD4X2 1.8 16V A</t>
  </si>
  <si>
    <t>FZA5020</t>
  </si>
  <si>
    <t>LUIZA EDNA MARTINS FONSECA</t>
  </si>
  <si>
    <t>C4 LOUNGE TENDANCE 1.6 THP AT</t>
  </si>
  <si>
    <t>PUM8650</t>
  </si>
  <si>
    <t>LUCAS DAVID PRATTO</t>
  </si>
  <si>
    <t>C 180 CGI EXCLUSIVE 1.6 16V TB</t>
  </si>
  <si>
    <t>PXM6691</t>
  </si>
  <si>
    <t>VALERIA DE MAGA</t>
  </si>
  <si>
    <t>LAGOA SANTA</t>
  </si>
  <si>
    <t>LEANDRO GONCALVES DA SILVA</t>
  </si>
  <si>
    <t>SIENA EL 1.0 MPI FIRE 8V FX G4</t>
  </si>
  <si>
    <t>HNG5832</t>
  </si>
  <si>
    <t>OLIMPIA MARIA RACILAN</t>
  </si>
  <si>
    <t>X6 4X4 3.0 V6</t>
  </si>
  <si>
    <t>MTB5111</t>
  </si>
  <si>
    <t>FUNDACAO HOSPITALAR NOSSA SRA DE LOURDES</t>
  </si>
  <si>
    <t>UNO ECONOMY 1.4 8V 5P</t>
  </si>
  <si>
    <t>OOY1482</t>
  </si>
  <si>
    <t>TOP M C A SEG</t>
  </si>
  <si>
    <t>ANDRE LUIZ ATHAYDE SERRA</t>
  </si>
  <si>
    <t>L200 TRITON HPE CD 4X4 3.2T AT</t>
  </si>
  <si>
    <t>OQZ8636</t>
  </si>
  <si>
    <t>WANDA MARIA VILLELA</t>
  </si>
  <si>
    <t>PALIO ATTRACTIVE 1.0 8V 5P G5</t>
  </si>
  <si>
    <t>HNY2253</t>
  </si>
  <si>
    <t>ROBERTSON WILLIAM DE ALMEIDA LOURDES</t>
  </si>
  <si>
    <t>COROLLA ALTIS 2.0 16V (AUT.)</t>
  </si>
  <si>
    <t>OLX4598</t>
  </si>
  <si>
    <t>ROGERIO FERNANDINO TINOCO SILVA</t>
  </si>
  <si>
    <t>GOLF HIGHLINE 1.4 16V TB (AUT)</t>
  </si>
  <si>
    <t>OXE9745</t>
  </si>
  <si>
    <t>ACMINAS S C S E</t>
  </si>
  <si>
    <t>ALEXANDRE SERGIO DE ARAUJO CORREA</t>
  </si>
  <si>
    <t>R.ROVER EVOQ.PURE TECH 2.0T 5P</t>
  </si>
  <si>
    <t>PUY4211</t>
  </si>
  <si>
    <t>CET SEGUROS</t>
  </si>
  <si>
    <t>ALYSSON PAULO DE ALMEIDA</t>
  </si>
  <si>
    <t>CR-V EXL 4X4 2.0 16V FLEX AT</t>
  </si>
  <si>
    <t>OOV0918</t>
  </si>
  <si>
    <t>DART A C SEG LT</t>
  </si>
  <si>
    <t>ANA CECILIA ZANFORLIN DE SIMONI</t>
  </si>
  <si>
    <t>HB20X STYLE 1.6 16V (AUT)</t>
  </si>
  <si>
    <t>PWJ6366</t>
  </si>
  <si>
    <t>ISMAR ALVES PINTO</t>
  </si>
  <si>
    <t>LOGAN DYNAMIQUE 1.6 8V (EASYR)</t>
  </si>
  <si>
    <t>AYP3026</t>
  </si>
  <si>
    <t>WANNER DE CARVALHO DIAS</t>
  </si>
  <si>
    <t>XF SPORT LUXURY 2.0 TB</t>
  </si>
  <si>
    <t>FQJ2274</t>
  </si>
  <si>
    <t>LIRAES C A SEG</t>
  </si>
  <si>
    <t>CARLOS JULIAO DE SOUZA</t>
  </si>
  <si>
    <t>ECOSPORT FREESTYLE 1.6 16V</t>
  </si>
  <si>
    <t>OPO2027</t>
  </si>
  <si>
    <t>R8 A CORSEG L M</t>
  </si>
  <si>
    <t>GERALDO MAGELA TEIXEIRA ABI ACL</t>
  </si>
  <si>
    <t>FRONTIER SV ATTACK CD4X42.5T M</t>
  </si>
  <si>
    <t>OPM6232</t>
  </si>
  <si>
    <t>LEONARDO BARBOSA CASTELO BRANCO</t>
  </si>
  <si>
    <t>GOL TRENDLINE 1.0 8V 5P</t>
  </si>
  <si>
    <t>PUI1549</t>
  </si>
  <si>
    <t>MARIA DE FATIMA DA SILVA</t>
  </si>
  <si>
    <t>HB20 COMFORT 1.0 12V (MEC)</t>
  </si>
  <si>
    <t>OPJ3075</t>
  </si>
  <si>
    <t>FENAE CORRETORA</t>
  </si>
  <si>
    <t>PAMACO MATERIAIS DE CONTRUCAO LTDA.</t>
  </si>
  <si>
    <t>F-4000 4X2 CUMMINS TB DIES.</t>
  </si>
  <si>
    <t>ALEX DE ARAUJO</t>
  </si>
  <si>
    <t>CIVIC SD LXR 2.0 16V FLEX AT</t>
  </si>
  <si>
    <t>PUV8024</t>
  </si>
  <si>
    <t>RONALDO GOMES   ME</t>
  </si>
  <si>
    <t>24.250-E CONSTELLATION 6X2 3E</t>
  </si>
  <si>
    <t>HIH0980</t>
  </si>
  <si>
    <t>GERALDO JULIO PEIXOTO</t>
  </si>
  <si>
    <t>UNO MILLE WAY 1.08V ECON.FX 4P</t>
  </si>
  <si>
    <t>HMR3000</t>
  </si>
  <si>
    <t>ELMO ANTONIO DE OLIVEIRA</t>
  </si>
  <si>
    <t>GXM4424</t>
  </si>
  <si>
    <t>VOYAGE COMFORTLINE1.6 TF 8V 4P</t>
  </si>
  <si>
    <t>WILLIAM MENDES DA CUNHA</t>
  </si>
  <si>
    <t>ECOSPORT XLT FREEST4X2 1.6 FX</t>
  </si>
  <si>
    <t>GZE6620</t>
  </si>
  <si>
    <t>ROBERTO DE CASTILHOS CHEMALE SELISTRE</t>
  </si>
  <si>
    <t>OUTLANDER 4X2 2.0 16V</t>
  </si>
  <si>
    <t>OPI1134</t>
  </si>
  <si>
    <t>GERMANI C SEG L</t>
  </si>
  <si>
    <t>GUSTAVO DE PAULA TOFANI</t>
  </si>
  <si>
    <t>DOBLO ADVENTURE 1.8 8V FLEX</t>
  </si>
  <si>
    <t>PVX7680</t>
  </si>
  <si>
    <t>LOJACORR SA REDE COR SEG</t>
  </si>
  <si>
    <t>NOVA AURORA EMPREENDIMENTO S/A</t>
  </si>
  <si>
    <t>STRADA TREKKING CE 1.4 8V FLEX</t>
  </si>
  <si>
    <t>HDV3905</t>
  </si>
  <si>
    <t>DENISE APARECIDA SILVA MOREIRA</t>
  </si>
  <si>
    <t>FOX 1.6 8V 5P</t>
  </si>
  <si>
    <t>HBA6938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</si>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</sst>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356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160008646311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38.5</v>
      </c>
      <c r="O12" s="54"/>
      <c r="P12" s="54"/>
      <c r="Q12" s="55">
        <v>38.5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160008614511</v>
      </c>
      <c r="E13" s="51" t="s">
        <v>44</v>
      </c>
      <c r="F13" s="50" t="s">
        <v>45</v>
      </c>
      <c r="G13" s="51" t="s">
        <v>46</v>
      </c>
      <c r="H13" s="51" t="s">
        <v>47</v>
      </c>
      <c r="I13" s="52"/>
      <c r="J13" s="50" t="s">
        <v>40</v>
      </c>
      <c r="K13" s="51" t="s">
        <v>41</v>
      </c>
      <c r="L13" s="51" t="s">
        <v>48</v>
      </c>
      <c r="M13" s="53">
        <v>0</v>
      </c>
      <c r="N13" s="54">
        <v>38.5</v>
      </c>
      <c r="O13" s="54"/>
      <c r="P13" s="54"/>
      <c r="Q13" s="55">
        <v>38.5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160008461711</v>
      </c>
      <c r="E14" s="51" t="s">
        <v>49</v>
      </c>
      <c r="F14" s="50" t="s">
        <v>50</v>
      </c>
      <c r="G14" s="51" t="s">
        <v>51</v>
      </c>
      <c r="H14" s="51" t="s">
        <v>52</v>
      </c>
      <c r="I14" s="52"/>
      <c r="J14" s="50" t="s">
        <v>40</v>
      </c>
      <c r="K14" s="51" t="s">
        <v>41</v>
      </c>
      <c r="L14" s="51" t="s">
        <v>53</v>
      </c>
      <c r="M14" s="53">
        <v>0</v>
      </c>
      <c r="N14" s="54">
        <v>38.5</v>
      </c>
      <c r="O14" s="54"/>
      <c r="P14" s="54"/>
      <c r="Q14" s="55">
        <v>38.5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34</v>
      </c>
      <c r="C15" s="49" t="s">
        <v>35</v>
      </c>
      <c r="D15" s="50">
        <v>160008324111</v>
      </c>
      <c r="E15" s="51" t="s">
        <v>54</v>
      </c>
      <c r="F15" s="50" t="s">
        <v>55</v>
      </c>
      <c r="G15" s="51" t="s">
        <v>56</v>
      </c>
      <c r="H15" s="51" t="s">
        <v>57</v>
      </c>
      <c r="I15" s="52"/>
      <c r="J15" s="50" t="s">
        <v>40</v>
      </c>
      <c r="K15" s="51" t="s">
        <v>41</v>
      </c>
      <c r="L15" s="51" t="s">
        <v>58</v>
      </c>
      <c r="M15" s="53">
        <v>0</v>
      </c>
      <c r="N15" s="54">
        <v>38.5</v>
      </c>
      <c r="O15" s="54"/>
      <c r="P15" s="54"/>
      <c r="Q15" s="55">
        <v>38.5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34</v>
      </c>
      <c r="C16" s="49" t="s">
        <v>35</v>
      </c>
      <c r="D16" s="50">
        <v>160008653411</v>
      </c>
      <c r="E16" s="51" t="s">
        <v>59</v>
      </c>
      <c r="F16" s="50" t="s">
        <v>60</v>
      </c>
      <c r="G16" s="51" t="s">
        <v>61</v>
      </c>
      <c r="H16" s="51" t="s">
        <v>62</v>
      </c>
      <c r="I16" s="52"/>
      <c r="J16" s="50" t="s">
        <v>40</v>
      </c>
      <c r="K16" s="51" t="s">
        <v>41</v>
      </c>
      <c r="L16" s="51" t="s">
        <v>48</v>
      </c>
      <c r="M16" s="53">
        <v>0</v>
      </c>
      <c r="N16" s="54">
        <v>38.5</v>
      </c>
      <c r="O16" s="54"/>
      <c r="P16" s="54"/>
      <c r="Q16" s="55">
        <v>38.5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34</v>
      </c>
      <c r="C17" s="49" t="s">
        <v>35</v>
      </c>
      <c r="D17" s="50">
        <v>160008660211</v>
      </c>
      <c r="E17" s="51" t="s">
        <v>63</v>
      </c>
      <c r="F17" s="50" t="s">
        <v>64</v>
      </c>
      <c r="G17" s="51" t="s">
        <v>65</v>
      </c>
      <c r="H17" s="51" t="s">
        <v>66</v>
      </c>
      <c r="I17" s="52"/>
      <c r="J17" s="50" t="s">
        <v>40</v>
      </c>
      <c r="K17" s="51" t="s">
        <v>41</v>
      </c>
      <c r="L17" s="51" t="s">
        <v>48</v>
      </c>
      <c r="M17" s="53">
        <v>0</v>
      </c>
      <c r="N17" s="54">
        <v>38.5</v>
      </c>
      <c r="O17" s="54"/>
      <c r="P17" s="54"/>
      <c r="Q17" s="55">
        <v>38.5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35</v>
      </c>
      <c r="C18" s="49" t="s">
        <v>67</v>
      </c>
      <c r="D18" s="50">
        <v>160008655711</v>
      </c>
      <c r="E18" s="51" t="s">
        <v>68</v>
      </c>
      <c r="F18" s="50" t="s">
        <v>69</v>
      </c>
      <c r="G18" s="51" t="s">
        <v>70</v>
      </c>
      <c r="H18" s="51" t="s">
        <v>71</v>
      </c>
      <c r="I18" s="52"/>
      <c r="J18" s="50" t="s">
        <v>40</v>
      </c>
      <c r="K18" s="51" t="s">
        <v>41</v>
      </c>
      <c r="L18" s="51" t="s">
        <v>48</v>
      </c>
      <c r="M18" s="53">
        <v>0</v>
      </c>
      <c r="N18" s="54">
        <v>38.5</v>
      </c>
      <c r="O18" s="54"/>
      <c r="P18" s="54"/>
      <c r="Q18" s="55">
        <v>38.5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35</v>
      </c>
      <c r="C19" s="49" t="s">
        <v>67</v>
      </c>
      <c r="D19" s="50">
        <v>160008780911</v>
      </c>
      <c r="E19" s="51" t="s">
        <v>72</v>
      </c>
      <c r="F19" s="50" t="s">
        <v>73</v>
      </c>
      <c r="G19" s="51" t="s">
        <v>74</v>
      </c>
      <c r="H19" s="51" t="s">
        <v>75</v>
      </c>
      <c r="I19" s="52"/>
      <c r="J19" s="50" t="s">
        <v>40</v>
      </c>
      <c r="K19" s="51" t="s">
        <v>41</v>
      </c>
      <c r="L19" s="51" t="s">
        <v>48</v>
      </c>
      <c r="M19" s="53">
        <v>0</v>
      </c>
      <c r="N19" s="54">
        <v>38.5</v>
      </c>
      <c r="O19" s="54"/>
      <c r="P19" s="54"/>
      <c r="Q19" s="55">
        <v>38.5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35</v>
      </c>
      <c r="C20" s="49" t="s">
        <v>67</v>
      </c>
      <c r="D20" s="50">
        <v>7083417</v>
      </c>
      <c r="E20" s="51" t="s">
        <v>76</v>
      </c>
      <c r="F20" s="50" t="s">
        <v>77</v>
      </c>
      <c r="G20" s="51" t="s">
        <v>78</v>
      </c>
      <c r="H20" s="51" t="s">
        <v>79</v>
      </c>
      <c r="I20" s="52"/>
      <c r="J20" s="50" t="s">
        <v>40</v>
      </c>
      <c r="K20" s="51" t="s">
        <v>41</v>
      </c>
      <c r="L20" s="51" t="s">
        <v>80</v>
      </c>
      <c r="M20" s="53">
        <v>0</v>
      </c>
      <c r="N20" s="54"/>
      <c r="O20" s="54">
        <v>38.5</v>
      </c>
      <c r="P20" s="54"/>
      <c r="Q20" s="55">
        <v>38.5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35</v>
      </c>
      <c r="C21" s="49" t="s">
        <v>67</v>
      </c>
      <c r="D21" s="50">
        <v>160008764711</v>
      </c>
      <c r="E21" s="51" t="s">
        <v>81</v>
      </c>
      <c r="F21" s="50" t="s">
        <v>82</v>
      </c>
      <c r="G21" s="51" t="s">
        <v>83</v>
      </c>
      <c r="H21" s="51" t="s">
        <v>84</v>
      </c>
      <c r="I21" s="52"/>
      <c r="J21" s="50" t="s">
        <v>40</v>
      </c>
      <c r="K21" s="51" t="s">
        <v>41</v>
      </c>
      <c r="L21" s="51" t="s">
        <v>48</v>
      </c>
      <c r="M21" s="53">
        <v>0</v>
      </c>
      <c r="N21" s="54">
        <v>38.5</v>
      </c>
      <c r="O21" s="54"/>
      <c r="P21" s="54"/>
      <c r="Q21" s="55">
        <v>38.5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35</v>
      </c>
      <c r="C22" s="49" t="s">
        <v>67</v>
      </c>
      <c r="D22" s="50">
        <v>160008810311</v>
      </c>
      <c r="E22" s="51" t="s">
        <v>85</v>
      </c>
      <c r="F22" s="50" t="s">
        <v>86</v>
      </c>
      <c r="G22" s="51" t="s">
        <v>87</v>
      </c>
      <c r="H22" s="51" t="s">
        <v>88</v>
      </c>
      <c r="I22" s="52"/>
      <c r="J22" s="50" t="s">
        <v>40</v>
      </c>
      <c r="K22" s="51" t="s">
        <v>41</v>
      </c>
      <c r="L22" s="51" t="s">
        <v>48</v>
      </c>
      <c r="M22" s="53">
        <v>0</v>
      </c>
      <c r="N22" s="54">
        <v>38.5</v>
      </c>
      <c r="O22" s="54"/>
      <c r="P22" s="54"/>
      <c r="Q22" s="55">
        <v>38.5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35</v>
      </c>
      <c r="C23" s="49" t="s">
        <v>67</v>
      </c>
      <c r="D23" s="50">
        <v>160008810011</v>
      </c>
      <c r="E23" s="51" t="s">
        <v>89</v>
      </c>
      <c r="F23" s="50" t="s">
        <v>90</v>
      </c>
      <c r="G23" s="51" t="s">
        <v>91</v>
      </c>
      <c r="H23" s="51" t="s">
        <v>92</v>
      </c>
      <c r="I23" s="52"/>
      <c r="J23" s="50" t="s">
        <v>40</v>
      </c>
      <c r="K23" s="51" t="s">
        <v>41</v>
      </c>
      <c r="L23" s="51" t="s">
        <v>48</v>
      </c>
      <c r="M23" s="53">
        <v>0</v>
      </c>
      <c r="N23" s="54">
        <v>38.5</v>
      </c>
      <c r="O23" s="54"/>
      <c r="P23" s="54"/>
      <c r="Q23" s="55">
        <v>38.5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35</v>
      </c>
      <c r="C24" s="49" t="s">
        <v>67</v>
      </c>
      <c r="D24" s="50">
        <v>160008827611</v>
      </c>
      <c r="E24" s="51" t="s">
        <v>93</v>
      </c>
      <c r="F24" s="50" t="s">
        <v>94</v>
      </c>
      <c r="G24" s="51" t="s">
        <v>95</v>
      </c>
      <c r="H24" s="51" t="s">
        <v>96</v>
      </c>
      <c r="I24" s="52"/>
      <c r="J24" s="50" t="s">
        <v>40</v>
      </c>
      <c r="K24" s="51" t="s">
        <v>41</v>
      </c>
      <c r="L24" s="51" t="s">
        <v>48</v>
      </c>
      <c r="M24" s="53">
        <v>0</v>
      </c>
      <c r="N24" s="54">
        <v>38.5</v>
      </c>
      <c r="O24" s="54"/>
      <c r="P24" s="54"/>
      <c r="Q24" s="55">
        <v>38.5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35</v>
      </c>
      <c r="C25" s="49" t="s">
        <v>67</v>
      </c>
      <c r="D25" s="50">
        <v>1605758208996311</v>
      </c>
      <c r="E25" s="51" t="s">
        <v>97</v>
      </c>
      <c r="F25" s="50" t="s">
        <v>98</v>
      </c>
      <c r="G25" s="51" t="s">
        <v>99</v>
      </c>
      <c r="H25" s="51" t="s">
        <v>100</v>
      </c>
      <c r="I25" s="52"/>
      <c r="J25" s="50" t="s">
        <v>40</v>
      </c>
      <c r="K25" s="51" t="s">
        <v>41</v>
      </c>
      <c r="L25" s="51" t="s">
        <v>48</v>
      </c>
      <c r="M25" s="53">
        <v>0</v>
      </c>
      <c r="N25" s="54">
        <v>38.5</v>
      </c>
      <c r="O25" s="54"/>
      <c r="P25" s="54"/>
      <c r="Q25" s="55">
        <v>38.5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35</v>
      </c>
      <c r="C26" s="49" t="s">
        <v>67</v>
      </c>
      <c r="D26" s="50">
        <v>160008673311</v>
      </c>
      <c r="E26" s="51" t="s">
        <v>101</v>
      </c>
      <c r="F26" s="50" t="s">
        <v>102</v>
      </c>
      <c r="G26" s="51" t="s">
        <v>103</v>
      </c>
      <c r="H26" s="51" t="s">
        <v>62</v>
      </c>
      <c r="I26" s="52"/>
      <c r="J26" s="50" t="s">
        <v>40</v>
      </c>
      <c r="K26" s="51" t="s">
        <v>41</v>
      </c>
      <c r="L26" s="51" t="s">
        <v>48</v>
      </c>
      <c r="M26" s="53">
        <v>0</v>
      </c>
      <c r="N26" s="54">
        <v>38.5</v>
      </c>
      <c r="O26" s="54"/>
      <c r="P26" s="54"/>
      <c r="Q26" s="55">
        <v>38.5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35</v>
      </c>
      <c r="C27" s="49" t="s">
        <v>67</v>
      </c>
      <c r="D27" s="50">
        <v>160000677611</v>
      </c>
      <c r="E27" s="51" t="s">
        <v>104</v>
      </c>
      <c r="F27" s="50" t="s">
        <v>105</v>
      </c>
      <c r="G27" s="51" t="s">
        <v>106</v>
      </c>
      <c r="H27" s="51" t="s">
        <v>62</v>
      </c>
      <c r="I27" s="52"/>
      <c r="J27" s="50" t="s">
        <v>40</v>
      </c>
      <c r="K27" s="51" t="s">
        <v>41</v>
      </c>
      <c r="L27" s="51" t="s">
        <v>48</v>
      </c>
      <c r="M27" s="53">
        <v>0</v>
      </c>
      <c r="N27" s="54">
        <v>38.5</v>
      </c>
      <c r="O27" s="54"/>
      <c r="P27" s="54"/>
      <c r="Q27" s="55">
        <v>38.5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35</v>
      </c>
      <c r="C28" s="49" t="s">
        <v>67</v>
      </c>
      <c r="D28" s="50">
        <v>160008001411</v>
      </c>
      <c r="E28" s="51" t="s">
        <v>107</v>
      </c>
      <c r="F28" s="50" t="s">
        <v>108</v>
      </c>
      <c r="G28" s="51" t="s">
        <v>109</v>
      </c>
      <c r="H28" s="51" t="s">
        <v>110</v>
      </c>
      <c r="I28" s="52"/>
      <c r="J28" s="50" t="s">
        <v>40</v>
      </c>
      <c r="K28" s="51" t="s">
        <v>41</v>
      </c>
      <c r="L28" s="51" t="s">
        <v>53</v>
      </c>
      <c r="M28" s="53">
        <v>0</v>
      </c>
      <c r="N28" s="54">
        <v>38.5</v>
      </c>
      <c r="O28" s="54"/>
      <c r="P28" s="54"/>
      <c r="Q28" s="55">
        <v>38.5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35</v>
      </c>
      <c r="C29" s="49" t="s">
        <v>67</v>
      </c>
      <c r="D29" s="50">
        <v>160008861911</v>
      </c>
      <c r="E29" s="51" t="s">
        <v>111</v>
      </c>
      <c r="F29" s="50" t="s">
        <v>112</v>
      </c>
      <c r="G29" s="51" t="s">
        <v>113</v>
      </c>
      <c r="H29" s="51" t="s">
        <v>114</v>
      </c>
      <c r="I29" s="52"/>
      <c r="J29" s="50" t="s">
        <v>40</v>
      </c>
      <c r="K29" s="51" t="s">
        <v>41</v>
      </c>
      <c r="L29" s="51" t="s">
        <v>48</v>
      </c>
      <c r="M29" s="53">
        <v>0</v>
      </c>
      <c r="N29" s="54">
        <v>38.5</v>
      </c>
      <c r="O29" s="54"/>
      <c r="P29" s="54"/>
      <c r="Q29" s="55">
        <v>38.5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67</v>
      </c>
      <c r="C30" s="49" t="s">
        <v>115</v>
      </c>
      <c r="D30" s="50">
        <v>1606165011996311</v>
      </c>
      <c r="E30" s="51" t="s">
        <v>116</v>
      </c>
      <c r="F30" s="50" t="s">
        <v>117</v>
      </c>
      <c r="G30" s="51" t="s">
        <v>118</v>
      </c>
      <c r="H30" s="51" t="s">
        <v>100</v>
      </c>
      <c r="I30" s="52"/>
      <c r="J30" s="50" t="s">
        <v>40</v>
      </c>
      <c r="K30" s="51" t="s">
        <v>41</v>
      </c>
      <c r="L30" s="51" t="s">
        <v>48</v>
      </c>
      <c r="M30" s="53">
        <v>0</v>
      </c>
      <c r="N30" s="54">
        <v>38.5</v>
      </c>
      <c r="O30" s="54"/>
      <c r="P30" s="54"/>
      <c r="Q30" s="55">
        <v>38.5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67</v>
      </c>
      <c r="C31" s="49" t="s">
        <v>115</v>
      </c>
      <c r="D31" s="50">
        <v>160010001111</v>
      </c>
      <c r="E31" s="51" t="s">
        <v>119</v>
      </c>
      <c r="F31" s="50" t="s">
        <v>120</v>
      </c>
      <c r="G31" s="51" t="s">
        <v>121</v>
      </c>
      <c r="H31" s="51" t="s">
        <v>110</v>
      </c>
      <c r="I31" s="52"/>
      <c r="J31" s="50" t="s">
        <v>40</v>
      </c>
      <c r="K31" s="51" t="s">
        <v>41</v>
      </c>
      <c r="L31" s="51" t="s">
        <v>48</v>
      </c>
      <c r="M31" s="53">
        <v>0</v>
      </c>
      <c r="N31" s="54">
        <v>38.5</v>
      </c>
      <c r="O31" s="54"/>
      <c r="P31" s="54"/>
      <c r="Q31" s="55">
        <v>38.5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67</v>
      </c>
      <c r="C32" s="49" t="s">
        <v>115</v>
      </c>
      <c r="D32" s="50">
        <v>160009980411</v>
      </c>
      <c r="E32" s="51" t="s">
        <v>122</v>
      </c>
      <c r="F32" s="50" t="s">
        <v>123</v>
      </c>
      <c r="G32" s="51" t="s">
        <v>124</v>
      </c>
      <c r="H32" s="51" t="s">
        <v>125</v>
      </c>
      <c r="I32" s="52"/>
      <c r="J32" s="50" t="s">
        <v>40</v>
      </c>
      <c r="K32" s="51" t="s">
        <v>41</v>
      </c>
      <c r="L32" s="51" t="s">
        <v>48</v>
      </c>
      <c r="M32" s="53">
        <v>0</v>
      </c>
      <c r="N32" s="54">
        <v>38.5</v>
      </c>
      <c r="O32" s="54"/>
      <c r="P32" s="54"/>
      <c r="Q32" s="55">
        <v>38.5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67</v>
      </c>
      <c r="C33" s="49" t="s">
        <v>115</v>
      </c>
      <c r="D33" s="50">
        <v>160009998511</v>
      </c>
      <c r="E33" s="51" t="s">
        <v>126</v>
      </c>
      <c r="F33" s="50" t="s">
        <v>127</v>
      </c>
      <c r="G33" s="51" t="s">
        <v>128</v>
      </c>
      <c r="H33" s="51" t="s">
        <v>129</v>
      </c>
      <c r="I33" s="52"/>
      <c r="J33" s="50" t="s">
        <v>40</v>
      </c>
      <c r="K33" s="51" t="s">
        <v>41</v>
      </c>
      <c r="L33" s="51" t="s">
        <v>48</v>
      </c>
      <c r="M33" s="53">
        <v>0</v>
      </c>
      <c r="N33" s="54">
        <v>38.5</v>
      </c>
      <c r="O33" s="54"/>
      <c r="P33" s="54"/>
      <c r="Q33" s="55">
        <v>38.5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67</v>
      </c>
      <c r="C34" s="49" t="s">
        <v>115</v>
      </c>
      <c r="D34" s="50">
        <v>160008731711</v>
      </c>
      <c r="E34" s="51" t="s">
        <v>130</v>
      </c>
      <c r="F34" s="50" t="s">
        <v>131</v>
      </c>
      <c r="G34" s="51" t="s">
        <v>132</v>
      </c>
      <c r="H34" s="51" t="s">
        <v>133</v>
      </c>
      <c r="I34" s="52"/>
      <c r="J34" s="50" t="s">
        <v>40</v>
      </c>
      <c r="K34" s="51" t="s">
        <v>41</v>
      </c>
      <c r="L34" s="51" t="s">
        <v>134</v>
      </c>
      <c r="M34" s="53">
        <v>0</v>
      </c>
      <c r="N34" s="54">
        <v>38.5</v>
      </c>
      <c r="O34" s="54"/>
      <c r="P34" s="54"/>
      <c r="Q34" s="55">
        <v>38.5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67</v>
      </c>
      <c r="C35" s="49" t="s">
        <v>115</v>
      </c>
      <c r="D35" s="50">
        <v>1605660078996311</v>
      </c>
      <c r="E35" s="51" t="s">
        <v>135</v>
      </c>
      <c r="F35" s="50" t="s">
        <v>136</v>
      </c>
      <c r="G35" s="51" t="s">
        <v>137</v>
      </c>
      <c r="H35" s="51" t="s">
        <v>100</v>
      </c>
      <c r="I35" s="52"/>
      <c r="J35" s="50" t="s">
        <v>40</v>
      </c>
      <c r="K35" s="51" t="s">
        <v>41</v>
      </c>
      <c r="L35" s="51" t="s">
        <v>48</v>
      </c>
      <c r="M35" s="53">
        <v>0</v>
      </c>
      <c r="N35" s="54">
        <v>38.5</v>
      </c>
      <c r="O35" s="54"/>
      <c r="P35" s="54"/>
      <c r="Q35" s="55">
        <v>38.5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67</v>
      </c>
      <c r="C36" s="49" t="s">
        <v>115</v>
      </c>
      <c r="D36" s="50">
        <v>160010024311</v>
      </c>
      <c r="E36" s="51" t="s">
        <v>138</v>
      </c>
      <c r="F36" s="50" t="s">
        <v>139</v>
      </c>
      <c r="G36" s="51" t="s">
        <v>140</v>
      </c>
      <c r="H36" s="51" t="s">
        <v>141</v>
      </c>
      <c r="I36" s="52"/>
      <c r="J36" s="50" t="s">
        <v>40</v>
      </c>
      <c r="K36" s="51" t="s">
        <v>41</v>
      </c>
      <c r="L36" s="51" t="s">
        <v>48</v>
      </c>
      <c r="M36" s="53">
        <v>0</v>
      </c>
      <c r="N36" s="54">
        <v>38.5</v>
      </c>
      <c r="O36" s="54"/>
      <c r="P36" s="54"/>
      <c r="Q36" s="55">
        <v>38.5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67</v>
      </c>
      <c r="C37" s="49" t="s">
        <v>115</v>
      </c>
      <c r="D37" s="50">
        <v>501499943</v>
      </c>
      <c r="E37" s="51" t="s">
        <v>142</v>
      </c>
      <c r="F37" s="50" t="s">
        <v>143</v>
      </c>
      <c r="G37" s="51" t="s">
        <v>144</v>
      </c>
      <c r="H37" s="51" t="s">
        <v>145</v>
      </c>
      <c r="I37" s="52"/>
      <c r="J37" s="50" t="s">
        <v>40</v>
      </c>
      <c r="K37" s="51" t="s">
        <v>41</v>
      </c>
      <c r="L37" s="51" t="s">
        <v>48</v>
      </c>
      <c r="M37" s="53">
        <v>0</v>
      </c>
      <c r="N37" s="54">
        <v>38.5</v>
      </c>
      <c r="O37" s="54"/>
      <c r="P37" s="54"/>
      <c r="Q37" s="55">
        <v>38.5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67</v>
      </c>
      <c r="C38" s="49" t="s">
        <v>115</v>
      </c>
      <c r="D38" s="50">
        <v>160008773411</v>
      </c>
      <c r="E38" s="51" t="s">
        <v>146</v>
      </c>
      <c r="F38" s="50" t="s">
        <v>147</v>
      </c>
      <c r="G38" s="51" t="s">
        <v>148</v>
      </c>
      <c r="H38" s="51" t="s">
        <v>149</v>
      </c>
      <c r="I38" s="52"/>
      <c r="J38" s="50" t="s">
        <v>40</v>
      </c>
      <c r="K38" s="51" t="s">
        <v>41</v>
      </c>
      <c r="L38" s="51" t="s">
        <v>42</v>
      </c>
      <c r="M38" s="53">
        <v>0</v>
      </c>
      <c r="N38" s="54">
        <v>38.5</v>
      </c>
      <c r="O38" s="54"/>
      <c r="P38" s="54"/>
      <c r="Q38" s="55">
        <v>38.5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67</v>
      </c>
      <c r="C39" s="49" t="s">
        <v>115</v>
      </c>
      <c r="D39" s="50">
        <v>160008836211</v>
      </c>
      <c r="E39" s="51" t="s">
        <v>150</v>
      </c>
      <c r="F39" s="50" t="s">
        <v>151</v>
      </c>
      <c r="G39" s="51" t="s">
        <v>152</v>
      </c>
      <c r="H39" s="51" t="s">
        <v>153</v>
      </c>
      <c r="I39" s="52"/>
      <c r="J39" s="50" t="s">
        <v>40</v>
      </c>
      <c r="K39" s="51" t="s">
        <v>41</v>
      </c>
      <c r="L39" s="51" t="s">
        <v>48</v>
      </c>
      <c r="M39" s="53">
        <v>0</v>
      </c>
      <c r="N39" s="54">
        <v>38.5</v>
      </c>
      <c r="O39" s="54"/>
      <c r="P39" s="54"/>
      <c r="Q39" s="55">
        <v>38.5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67</v>
      </c>
      <c r="C40" s="49" t="s">
        <v>115</v>
      </c>
      <c r="D40" s="50">
        <v>160010077811</v>
      </c>
      <c r="E40" s="51" t="s">
        <v>154</v>
      </c>
      <c r="F40" s="50" t="s">
        <v>155</v>
      </c>
      <c r="G40" s="51" t="s">
        <v>156</v>
      </c>
      <c r="H40" s="51" t="s">
        <v>71</v>
      </c>
      <c r="I40" s="52"/>
      <c r="J40" s="50" t="s">
        <v>40</v>
      </c>
      <c r="K40" s="51" t="s">
        <v>41</v>
      </c>
      <c r="L40" s="51" t="s">
        <v>48</v>
      </c>
      <c r="M40" s="53">
        <v>0</v>
      </c>
      <c r="N40" s="54">
        <v>38.5</v>
      </c>
      <c r="O40" s="54"/>
      <c r="P40" s="54"/>
      <c r="Q40" s="55">
        <v>38.5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67</v>
      </c>
      <c r="C41" s="49" t="s">
        <v>115</v>
      </c>
      <c r="D41" s="50">
        <v>160010118211</v>
      </c>
      <c r="E41" s="51" t="s">
        <v>157</v>
      </c>
      <c r="F41" s="50" t="s">
        <v>158</v>
      </c>
      <c r="G41" s="51" t="s">
        <v>159</v>
      </c>
      <c r="H41" s="51" t="s">
        <v>160</v>
      </c>
      <c r="I41" s="52"/>
      <c r="J41" s="50" t="s">
        <v>40</v>
      </c>
      <c r="K41" s="51" t="s">
        <v>41</v>
      </c>
      <c r="L41" s="51" t="s">
        <v>80</v>
      </c>
      <c r="M41" s="53">
        <v>0</v>
      </c>
      <c r="N41" s="54">
        <v>38.5</v>
      </c>
      <c r="O41" s="54"/>
      <c r="P41" s="54"/>
      <c r="Q41" s="55">
        <v>38.5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67</v>
      </c>
      <c r="C42" s="49" t="s">
        <v>115</v>
      </c>
      <c r="D42" s="50">
        <v>160009979211</v>
      </c>
      <c r="E42" s="51" t="s">
        <v>161</v>
      </c>
      <c r="F42" s="50" t="s">
        <v>162</v>
      </c>
      <c r="G42" s="51" t="s">
        <v>163</v>
      </c>
      <c r="H42" s="51" t="s">
        <v>110</v>
      </c>
      <c r="I42" s="52"/>
      <c r="J42" s="50" t="s">
        <v>40</v>
      </c>
      <c r="K42" s="51" t="s">
        <v>41</v>
      </c>
      <c r="L42" s="51" t="s">
        <v>164</v>
      </c>
      <c r="M42" s="53">
        <v>0</v>
      </c>
      <c r="N42" s="54">
        <v>38.5</v>
      </c>
      <c r="O42" s="54"/>
      <c r="P42" s="54"/>
      <c r="Q42" s="55">
        <v>38.5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67</v>
      </c>
      <c r="C43" s="49" t="s">
        <v>115</v>
      </c>
      <c r="D43" s="50">
        <v>7083419</v>
      </c>
      <c r="E43" s="51" t="s">
        <v>165</v>
      </c>
      <c r="F43" s="50" t="s">
        <v>166</v>
      </c>
      <c r="G43" s="51" t="s">
        <v>167</v>
      </c>
      <c r="H43" s="51" t="s">
        <v>168</v>
      </c>
      <c r="I43" s="52"/>
      <c r="J43" s="50" t="s">
        <v>40</v>
      </c>
      <c r="K43" s="51" t="s">
        <v>41</v>
      </c>
      <c r="L43" s="51" t="s">
        <v>80</v>
      </c>
      <c r="M43" s="53">
        <v>0</v>
      </c>
      <c r="N43" s="54"/>
      <c r="O43" s="54">
        <v>38.5</v>
      </c>
      <c r="P43" s="54"/>
      <c r="Q43" s="55">
        <v>38.5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67</v>
      </c>
      <c r="C44" s="49" t="s">
        <v>115</v>
      </c>
      <c r="D44" s="50">
        <v>160009976411</v>
      </c>
      <c r="E44" s="51" t="s">
        <v>169</v>
      </c>
      <c r="F44" s="50" t="s">
        <v>155</v>
      </c>
      <c r="G44" s="51" t="s">
        <v>170</v>
      </c>
      <c r="H44" s="51" t="s">
        <v>171</v>
      </c>
      <c r="I44" s="52"/>
      <c r="J44" s="50" t="s">
        <v>40</v>
      </c>
      <c r="K44" s="51" t="s">
        <v>41</v>
      </c>
      <c r="L44" s="51" t="s">
        <v>172</v>
      </c>
      <c r="M44" s="53">
        <v>0</v>
      </c>
      <c r="N44" s="54">
        <v>38.5</v>
      </c>
      <c r="O44" s="54"/>
      <c r="P44" s="54"/>
      <c r="Q44" s="55">
        <v>38.5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67</v>
      </c>
      <c r="C45" s="49" t="s">
        <v>115</v>
      </c>
      <c r="D45" s="50">
        <v>1605755103996311</v>
      </c>
      <c r="E45" s="51" t="s">
        <v>173</v>
      </c>
      <c r="F45" s="50" t="s">
        <v>174</v>
      </c>
      <c r="G45" s="51" t="s">
        <v>175</v>
      </c>
      <c r="H45" s="51" t="s">
        <v>100</v>
      </c>
      <c r="I45" s="52"/>
      <c r="J45" s="50" t="s">
        <v>40</v>
      </c>
      <c r="K45" s="51" t="s">
        <v>41</v>
      </c>
      <c r="L45" s="51" t="s">
        <v>58</v>
      </c>
      <c r="M45" s="53">
        <v>0</v>
      </c>
      <c r="N45" s="54">
        <v>38.5</v>
      </c>
      <c r="O45" s="54"/>
      <c r="P45" s="54"/>
      <c r="Q45" s="55">
        <v>38.5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67</v>
      </c>
      <c r="C46" s="49" t="s">
        <v>115</v>
      </c>
      <c r="D46" s="50">
        <v>160008848511</v>
      </c>
      <c r="E46" s="51" t="s">
        <v>176</v>
      </c>
      <c r="F46" s="50" t="s">
        <v>177</v>
      </c>
      <c r="G46" s="51" t="s">
        <v>178</v>
      </c>
      <c r="H46" s="51" t="s">
        <v>179</v>
      </c>
      <c r="I46" s="52"/>
      <c r="J46" s="50" t="s">
        <v>40</v>
      </c>
      <c r="K46" s="51" t="s">
        <v>41</v>
      </c>
      <c r="L46" s="51" t="s">
        <v>48</v>
      </c>
      <c r="M46" s="53">
        <v>0</v>
      </c>
      <c r="N46" s="54">
        <v>38.5</v>
      </c>
      <c r="O46" s="54"/>
      <c r="P46" s="54"/>
      <c r="Q46" s="55">
        <v>38.5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67</v>
      </c>
      <c r="C47" s="49" t="s">
        <v>180</v>
      </c>
      <c r="D47" s="50">
        <v>160010142211</v>
      </c>
      <c r="E47" s="51" t="s">
        <v>181</v>
      </c>
      <c r="F47" s="50" t="s">
        <v>182</v>
      </c>
      <c r="G47" s="51" t="s">
        <v>183</v>
      </c>
      <c r="H47" s="51" t="s">
        <v>184</v>
      </c>
      <c r="I47" s="52"/>
      <c r="J47" s="50" t="s">
        <v>40</v>
      </c>
      <c r="K47" s="51" t="s">
        <v>41</v>
      </c>
      <c r="L47" s="51" t="s">
        <v>48</v>
      </c>
      <c r="M47" s="53">
        <v>0</v>
      </c>
      <c r="N47" s="54">
        <v>38.5</v>
      </c>
      <c r="O47" s="54"/>
      <c r="P47" s="54"/>
      <c r="Q47" s="55">
        <v>38.5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67</v>
      </c>
      <c r="C48" s="49" t="s">
        <v>180</v>
      </c>
      <c r="D48" s="50">
        <v>160010029411</v>
      </c>
      <c r="E48" s="51" t="s">
        <v>185</v>
      </c>
      <c r="F48" s="50" t="s">
        <v>186</v>
      </c>
      <c r="G48" s="51" t="s">
        <v>187</v>
      </c>
      <c r="H48" s="51" t="s">
        <v>188</v>
      </c>
      <c r="I48" s="52"/>
      <c r="J48" s="50" t="s">
        <v>40</v>
      </c>
      <c r="K48" s="51" t="s">
        <v>41</v>
      </c>
      <c r="L48" s="51" t="s">
        <v>48</v>
      </c>
      <c r="M48" s="53">
        <v>0</v>
      </c>
      <c r="N48" s="54">
        <v>38.5</v>
      </c>
      <c r="O48" s="54"/>
      <c r="P48" s="54"/>
      <c r="Q48" s="55">
        <v>38.5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67</v>
      </c>
      <c r="C49" s="49" t="s">
        <v>189</v>
      </c>
      <c r="D49" s="50">
        <v>160010012211</v>
      </c>
      <c r="E49" s="51" t="s">
        <v>190</v>
      </c>
      <c r="F49" s="50" t="s">
        <v>191</v>
      </c>
      <c r="G49" s="51" t="s">
        <v>192</v>
      </c>
      <c r="H49" s="51" t="s">
        <v>193</v>
      </c>
      <c r="I49" s="52"/>
      <c r="J49" s="50" t="s">
        <v>40</v>
      </c>
      <c r="K49" s="51" t="s">
        <v>41</v>
      </c>
      <c r="L49" s="51" t="s">
        <v>48</v>
      </c>
      <c r="M49" s="53">
        <v>0</v>
      </c>
      <c r="N49" s="54">
        <v>38.5</v>
      </c>
      <c r="O49" s="54"/>
      <c r="P49" s="54"/>
      <c r="Q49" s="55">
        <v>38.5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115</v>
      </c>
      <c r="C50" s="49" t="s">
        <v>180</v>
      </c>
      <c r="D50" s="50">
        <v>160010095011</v>
      </c>
      <c r="E50" s="51" t="s">
        <v>194</v>
      </c>
      <c r="F50" s="50" t="s">
        <v>195</v>
      </c>
      <c r="G50" s="51" t="s">
        <v>196</v>
      </c>
      <c r="H50" s="51" t="s">
        <v>100</v>
      </c>
      <c r="I50" s="52"/>
      <c r="J50" s="50" t="s">
        <v>40</v>
      </c>
      <c r="K50" s="51" t="s">
        <v>41</v>
      </c>
      <c r="L50" s="51" t="s">
        <v>48</v>
      </c>
      <c r="M50" s="53">
        <v>0</v>
      </c>
      <c r="N50" s="54">
        <v>38.5</v>
      </c>
      <c r="O50" s="54"/>
      <c r="P50" s="54"/>
      <c r="Q50" s="55">
        <v>38.5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115</v>
      </c>
      <c r="C51" s="49" t="s">
        <v>180</v>
      </c>
      <c r="D51" s="50">
        <v>160010184711</v>
      </c>
      <c r="E51" s="51" t="s">
        <v>197</v>
      </c>
      <c r="F51" s="50" t="s">
        <v>198</v>
      </c>
      <c r="G51" s="51" t="s">
        <v>199</v>
      </c>
      <c r="H51" s="51" t="s">
        <v>184</v>
      </c>
      <c r="I51" s="52"/>
      <c r="J51" s="50" t="s">
        <v>40</v>
      </c>
      <c r="K51" s="51" t="s">
        <v>41</v>
      </c>
      <c r="L51" s="51" t="s">
        <v>48</v>
      </c>
      <c r="M51" s="53">
        <v>0</v>
      </c>
      <c r="N51" s="54">
        <v>38.5</v>
      </c>
      <c r="O51" s="54"/>
      <c r="P51" s="54"/>
      <c r="Q51" s="55">
        <v>38.5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115</v>
      </c>
      <c r="C52" s="49" t="s">
        <v>180</v>
      </c>
      <c r="D52" s="50">
        <v>7083423</v>
      </c>
      <c r="E52" s="51" t="s">
        <v>200</v>
      </c>
      <c r="F52" s="50" t="s">
        <v>201</v>
      </c>
      <c r="G52" s="51" t="s">
        <v>202</v>
      </c>
      <c r="H52" s="51" t="s">
        <v>203</v>
      </c>
      <c r="I52" s="52"/>
      <c r="J52" s="50" t="s">
        <v>40</v>
      </c>
      <c r="K52" s="51" t="s">
        <v>41</v>
      </c>
      <c r="L52" s="51" t="s">
        <v>80</v>
      </c>
      <c r="M52" s="53">
        <v>0</v>
      </c>
      <c r="N52" s="54"/>
      <c r="O52" s="54">
        <v>38.5</v>
      </c>
      <c r="P52" s="54"/>
      <c r="Q52" s="55">
        <v>38.5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115</v>
      </c>
      <c r="C53" s="49" t="s">
        <v>180</v>
      </c>
      <c r="D53" s="50">
        <v>160010267311</v>
      </c>
      <c r="E53" s="51" t="s">
        <v>204</v>
      </c>
      <c r="F53" s="50" t="s">
        <v>60</v>
      </c>
      <c r="G53" s="51" t="s">
        <v>205</v>
      </c>
      <c r="H53" s="51" t="s">
        <v>206</v>
      </c>
      <c r="I53" s="52"/>
      <c r="J53" s="50" t="s">
        <v>40</v>
      </c>
      <c r="K53" s="51" t="s">
        <v>41</v>
      </c>
      <c r="L53" s="51" t="s">
        <v>207</v>
      </c>
      <c r="M53" s="53">
        <v>0</v>
      </c>
      <c r="N53" s="54">
        <v>38.5</v>
      </c>
      <c r="O53" s="54"/>
      <c r="P53" s="54"/>
      <c r="Q53" s="55">
        <v>38.5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115</v>
      </c>
      <c r="C54" s="49" t="s">
        <v>180</v>
      </c>
      <c r="D54" s="50">
        <v>160010233211</v>
      </c>
      <c r="E54" s="51" t="s">
        <v>208</v>
      </c>
      <c r="F54" s="50" t="s">
        <v>209</v>
      </c>
      <c r="G54" s="51" t="s">
        <v>210</v>
      </c>
      <c r="H54" s="51" t="s">
        <v>141</v>
      </c>
      <c r="I54" s="52"/>
      <c r="J54" s="50" t="s">
        <v>40</v>
      </c>
      <c r="K54" s="51" t="s">
        <v>41</v>
      </c>
      <c r="L54" s="51" t="s">
        <v>48</v>
      </c>
      <c r="M54" s="53">
        <v>0</v>
      </c>
      <c r="N54" s="54">
        <v>38.5</v>
      </c>
      <c r="O54" s="54"/>
      <c r="P54" s="54"/>
      <c r="Q54" s="55">
        <v>38.5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115</v>
      </c>
      <c r="C55" s="49" t="s">
        <v>180</v>
      </c>
      <c r="D55" s="50">
        <v>160010207011</v>
      </c>
      <c r="E55" s="51" t="s">
        <v>211</v>
      </c>
      <c r="F55" s="50" t="s">
        <v>212</v>
      </c>
      <c r="G55" s="51" t="s">
        <v>213</v>
      </c>
      <c r="H55" s="51" t="s">
        <v>214</v>
      </c>
      <c r="I55" s="52"/>
      <c r="J55" s="50" t="s">
        <v>40</v>
      </c>
      <c r="K55" s="51" t="s">
        <v>41</v>
      </c>
      <c r="L55" s="51" t="s">
        <v>48</v>
      </c>
      <c r="M55" s="53">
        <v>0</v>
      </c>
      <c r="N55" s="54">
        <v>38.5</v>
      </c>
      <c r="O55" s="54"/>
      <c r="P55" s="54"/>
      <c r="Q55" s="55">
        <v>38.5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115</v>
      </c>
      <c r="C56" s="49" t="s">
        <v>180</v>
      </c>
      <c r="D56" s="50">
        <v>160008872211</v>
      </c>
      <c r="E56" s="51" t="s">
        <v>215</v>
      </c>
      <c r="F56" s="50" t="s">
        <v>216</v>
      </c>
      <c r="G56" s="51" t="s">
        <v>217</v>
      </c>
      <c r="H56" s="51" t="s">
        <v>100</v>
      </c>
      <c r="I56" s="52"/>
      <c r="J56" s="50" t="s">
        <v>40</v>
      </c>
      <c r="K56" s="51" t="s">
        <v>41</v>
      </c>
      <c r="L56" s="51" t="s">
        <v>218</v>
      </c>
      <c r="M56" s="53">
        <v>0</v>
      </c>
      <c r="N56" s="54">
        <v>38.5</v>
      </c>
      <c r="O56" s="54"/>
      <c r="P56" s="54"/>
      <c r="Q56" s="55">
        <v>38.5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115</v>
      </c>
      <c r="C57" s="49" t="s">
        <v>180</v>
      </c>
      <c r="D57" s="50">
        <v>1606141895996311</v>
      </c>
      <c r="E57" s="51" t="s">
        <v>219</v>
      </c>
      <c r="F57" s="50" t="s">
        <v>220</v>
      </c>
      <c r="G57" s="51" t="s">
        <v>221</v>
      </c>
      <c r="H57" s="51" t="s">
        <v>100</v>
      </c>
      <c r="I57" s="52"/>
      <c r="J57" s="50" t="s">
        <v>40</v>
      </c>
      <c r="K57" s="51" t="s">
        <v>41</v>
      </c>
      <c r="L57" s="51" t="s">
        <v>164</v>
      </c>
      <c r="M57" s="53">
        <v>0</v>
      </c>
      <c r="N57" s="54">
        <v>38.5</v>
      </c>
      <c r="O57" s="54"/>
      <c r="P57" s="54"/>
      <c r="Q57" s="55">
        <v>38.5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115</v>
      </c>
      <c r="C58" s="49" t="s">
        <v>180</v>
      </c>
      <c r="D58" s="50">
        <v>160010401111</v>
      </c>
      <c r="E58" s="51" t="s">
        <v>222</v>
      </c>
      <c r="F58" s="50" t="s">
        <v>223</v>
      </c>
      <c r="G58" s="51" t="s">
        <v>224</v>
      </c>
      <c r="H58" s="51" t="s">
        <v>160</v>
      </c>
      <c r="I58" s="52"/>
      <c r="J58" s="50" t="s">
        <v>40</v>
      </c>
      <c r="K58" s="51" t="s">
        <v>41</v>
      </c>
      <c r="L58" s="51" t="s">
        <v>80</v>
      </c>
      <c r="M58" s="53">
        <v>0</v>
      </c>
      <c r="N58" s="54">
        <v>38.5</v>
      </c>
      <c r="O58" s="54"/>
      <c r="P58" s="54"/>
      <c r="Q58" s="55">
        <v>38.5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115</v>
      </c>
      <c r="C59" s="49" t="s">
        <v>180</v>
      </c>
      <c r="D59" s="50">
        <v>160010233611</v>
      </c>
      <c r="E59" s="51" t="s">
        <v>225</v>
      </c>
      <c r="F59" s="50" t="s">
        <v>226</v>
      </c>
      <c r="G59" s="51" t="s">
        <v>227</v>
      </c>
      <c r="H59" s="51" t="s">
        <v>228</v>
      </c>
      <c r="I59" s="52"/>
      <c r="J59" s="50" t="s">
        <v>40</v>
      </c>
      <c r="K59" s="51" t="s">
        <v>41</v>
      </c>
      <c r="L59" s="51" t="s">
        <v>48</v>
      </c>
      <c r="M59" s="53">
        <v>0</v>
      </c>
      <c r="N59" s="54">
        <v>38.5</v>
      </c>
      <c r="O59" s="54"/>
      <c r="P59" s="54"/>
      <c r="Q59" s="55">
        <v>38.5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115</v>
      </c>
      <c r="C60" s="49" t="s">
        <v>180</v>
      </c>
      <c r="D60" s="50">
        <v>1606243141996311</v>
      </c>
      <c r="E60" s="51" t="s">
        <v>229</v>
      </c>
      <c r="F60" s="50" t="s">
        <v>230</v>
      </c>
      <c r="G60" s="51" t="s">
        <v>231</v>
      </c>
      <c r="H60" s="51" t="s">
        <v>100</v>
      </c>
      <c r="I60" s="52"/>
      <c r="J60" s="50" t="s">
        <v>40</v>
      </c>
      <c r="K60" s="51" t="s">
        <v>41</v>
      </c>
      <c r="L60" s="51" t="s">
        <v>48</v>
      </c>
      <c r="M60" s="53">
        <v>0</v>
      </c>
      <c r="N60" s="54">
        <v>38.5</v>
      </c>
      <c r="O60" s="54"/>
      <c r="P60" s="54"/>
      <c r="Q60" s="55">
        <v>38.5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115</v>
      </c>
      <c r="C61" s="49" t="s">
        <v>180</v>
      </c>
      <c r="D61" s="50">
        <v>160010148211</v>
      </c>
      <c r="E61" s="51" t="s">
        <v>232</v>
      </c>
      <c r="F61" s="50" t="s">
        <v>233</v>
      </c>
      <c r="G61" s="51" t="s">
        <v>234</v>
      </c>
      <c r="H61" s="51" t="s">
        <v>235</v>
      </c>
      <c r="I61" s="52"/>
      <c r="J61" s="50" t="s">
        <v>40</v>
      </c>
      <c r="K61" s="51" t="s">
        <v>41</v>
      </c>
      <c r="L61" s="51" t="s">
        <v>172</v>
      </c>
      <c r="M61" s="53">
        <v>0</v>
      </c>
      <c r="N61" s="54">
        <v>38.5</v>
      </c>
      <c r="O61" s="54"/>
      <c r="P61" s="54"/>
      <c r="Q61" s="55">
        <v>38.5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115</v>
      </c>
      <c r="C62" s="49" t="s">
        <v>236</v>
      </c>
      <c r="D62" s="50">
        <v>160010299211</v>
      </c>
      <c r="E62" s="51" t="s">
        <v>237</v>
      </c>
      <c r="F62" s="50" t="s">
        <v>238</v>
      </c>
      <c r="G62" s="51" t="s">
        <v>239</v>
      </c>
      <c r="H62" s="51" t="s">
        <v>240</v>
      </c>
      <c r="I62" s="52"/>
      <c r="J62" s="50" t="s">
        <v>40</v>
      </c>
      <c r="K62" s="51" t="s">
        <v>41</v>
      </c>
      <c r="L62" s="51" t="s">
        <v>48</v>
      </c>
      <c r="M62" s="53">
        <v>0</v>
      </c>
      <c r="N62" s="54">
        <v>38.5</v>
      </c>
      <c r="O62" s="54"/>
      <c r="P62" s="54"/>
      <c r="Q62" s="55">
        <v>38.5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115</v>
      </c>
      <c r="C63" s="49" t="s">
        <v>189</v>
      </c>
      <c r="D63" s="50">
        <v>160008842911</v>
      </c>
      <c r="E63" s="51" t="s">
        <v>241</v>
      </c>
      <c r="F63" s="50" t="s">
        <v>242</v>
      </c>
      <c r="G63" s="51" t="s">
        <v>243</v>
      </c>
      <c r="H63" s="51" t="s">
        <v>39</v>
      </c>
      <c r="I63" s="52"/>
      <c r="J63" s="50" t="s">
        <v>40</v>
      </c>
      <c r="K63" s="51" t="s">
        <v>41</v>
      </c>
      <c r="L63" s="51" t="s">
        <v>48</v>
      </c>
      <c r="M63" s="53">
        <v>0</v>
      </c>
      <c r="N63" s="54">
        <v>38.5</v>
      </c>
      <c r="O63" s="54"/>
      <c r="P63" s="54"/>
      <c r="Q63" s="55">
        <v>38.5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115</v>
      </c>
      <c r="C64" s="49" t="s">
        <v>189</v>
      </c>
      <c r="D64" s="50">
        <v>160010767211</v>
      </c>
      <c r="E64" s="51" t="s">
        <v>244</v>
      </c>
      <c r="F64" s="50" t="s">
        <v>60</v>
      </c>
      <c r="G64" s="51" t="s">
        <v>245</v>
      </c>
      <c r="H64" s="51" t="s">
        <v>206</v>
      </c>
      <c r="I64" s="52"/>
      <c r="J64" s="50" t="s">
        <v>40</v>
      </c>
      <c r="K64" s="51" t="s">
        <v>41</v>
      </c>
      <c r="L64" s="51" t="s">
        <v>246</v>
      </c>
      <c r="M64" s="53">
        <v>0</v>
      </c>
      <c r="N64" s="54">
        <v>38.5</v>
      </c>
      <c r="O64" s="54"/>
      <c r="P64" s="54"/>
      <c r="Q64" s="55">
        <v>38.5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180</v>
      </c>
      <c r="C65" s="49" t="s">
        <v>236</v>
      </c>
      <c r="D65" s="50">
        <v>160010338311</v>
      </c>
      <c r="E65" s="51" t="s">
        <v>247</v>
      </c>
      <c r="F65" s="50" t="s">
        <v>248</v>
      </c>
      <c r="G65" s="51" t="s">
        <v>249</v>
      </c>
      <c r="H65" s="51" t="s">
        <v>250</v>
      </c>
      <c r="I65" s="52"/>
      <c r="J65" s="50" t="s">
        <v>40</v>
      </c>
      <c r="K65" s="51" t="s">
        <v>41</v>
      </c>
      <c r="L65" s="51" t="s">
        <v>48</v>
      </c>
      <c r="M65" s="53">
        <v>0</v>
      </c>
      <c r="N65" s="54">
        <v>38.5</v>
      </c>
      <c r="O65" s="54"/>
      <c r="P65" s="54"/>
      <c r="Q65" s="55">
        <v>38.5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180</v>
      </c>
      <c r="C66" s="49" t="s">
        <v>236</v>
      </c>
      <c r="D66" s="50">
        <v>7083426</v>
      </c>
      <c r="E66" s="51" t="s">
        <v>251</v>
      </c>
      <c r="F66" s="50" t="s">
        <v>252</v>
      </c>
      <c r="G66" s="51" t="s">
        <v>253</v>
      </c>
      <c r="H66" s="51" t="s">
        <v>203</v>
      </c>
      <c r="I66" s="52"/>
      <c r="J66" s="50" t="s">
        <v>40</v>
      </c>
      <c r="K66" s="51" t="s">
        <v>41</v>
      </c>
      <c r="L66" s="51" t="s">
        <v>80</v>
      </c>
      <c r="M66" s="53">
        <v>0</v>
      </c>
      <c r="N66" s="54"/>
      <c r="O66" s="54">
        <v>38.5</v>
      </c>
      <c r="P66" s="54"/>
      <c r="Q66" s="55">
        <v>38.5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180</v>
      </c>
      <c r="C67" s="49" t="s">
        <v>236</v>
      </c>
      <c r="D67" s="50">
        <v>160008857712</v>
      </c>
      <c r="E67" s="51" t="s">
        <v>254</v>
      </c>
      <c r="F67" s="50" t="s">
        <v>255</v>
      </c>
      <c r="G67" s="51" t="s">
        <v>256</v>
      </c>
      <c r="H67" s="51" t="s">
        <v>257</v>
      </c>
      <c r="I67" s="52"/>
      <c r="J67" s="50" t="s">
        <v>40</v>
      </c>
      <c r="K67" s="51" t="s">
        <v>41</v>
      </c>
      <c r="L67" s="51" t="s">
        <v>48</v>
      </c>
      <c r="M67" s="53">
        <v>0</v>
      </c>
      <c r="N67" s="54">
        <v>38.5</v>
      </c>
      <c r="O67" s="54"/>
      <c r="P67" s="54"/>
      <c r="Q67" s="55">
        <v>38.5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180</v>
      </c>
      <c r="C68" s="49" t="s">
        <v>236</v>
      </c>
      <c r="D68" s="50">
        <v>160010386611</v>
      </c>
      <c r="E68" s="51" t="s">
        <v>258</v>
      </c>
      <c r="F68" s="50" t="s">
        <v>127</v>
      </c>
      <c r="G68" s="51" t="s">
        <v>259</v>
      </c>
      <c r="H68" s="51" t="s">
        <v>260</v>
      </c>
      <c r="I68" s="52"/>
      <c r="J68" s="50" t="s">
        <v>40</v>
      </c>
      <c r="K68" s="51" t="s">
        <v>41</v>
      </c>
      <c r="L68" s="51" t="s">
        <v>48</v>
      </c>
      <c r="M68" s="53">
        <v>0</v>
      </c>
      <c r="N68" s="54">
        <v>38.5</v>
      </c>
      <c r="O68" s="54"/>
      <c r="P68" s="54"/>
      <c r="Q68" s="55">
        <v>38.5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180</v>
      </c>
      <c r="C69" s="49" t="s">
        <v>236</v>
      </c>
      <c r="D69" s="50">
        <v>160010259411</v>
      </c>
      <c r="E69" s="51" t="s">
        <v>261</v>
      </c>
      <c r="F69" s="50" t="s">
        <v>262</v>
      </c>
      <c r="G69" s="51" t="s">
        <v>263</v>
      </c>
      <c r="H69" s="51" t="s">
        <v>264</v>
      </c>
      <c r="I69" s="52"/>
      <c r="J69" s="50" t="s">
        <v>40</v>
      </c>
      <c r="K69" s="51" t="s">
        <v>41</v>
      </c>
      <c r="L69" s="51" t="s">
        <v>48</v>
      </c>
      <c r="M69" s="53">
        <v>0</v>
      </c>
      <c r="N69" s="54">
        <v>38.5</v>
      </c>
      <c r="O69" s="54"/>
      <c r="P69" s="54"/>
      <c r="Q69" s="55">
        <v>38.5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180</v>
      </c>
      <c r="C70" s="49" t="s">
        <v>236</v>
      </c>
      <c r="D70" s="50">
        <v>160010384611</v>
      </c>
      <c r="E70" s="51" t="s">
        <v>265</v>
      </c>
      <c r="F70" s="50" t="s">
        <v>98</v>
      </c>
      <c r="G70" s="51" t="s">
        <v>266</v>
      </c>
      <c r="H70" s="51" t="s">
        <v>267</v>
      </c>
      <c r="I70" s="52"/>
      <c r="J70" s="50" t="s">
        <v>40</v>
      </c>
      <c r="K70" s="51" t="s">
        <v>41</v>
      </c>
      <c r="L70" s="51" t="s">
        <v>48</v>
      </c>
      <c r="M70" s="53">
        <v>0</v>
      </c>
      <c r="N70" s="54">
        <v>38.5</v>
      </c>
      <c r="O70" s="54"/>
      <c r="P70" s="54"/>
      <c r="Q70" s="55">
        <v>38.5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180</v>
      </c>
      <c r="C71" s="49" t="s">
        <v>236</v>
      </c>
      <c r="D71" s="50">
        <v>160010407611</v>
      </c>
      <c r="E71" s="51" t="s">
        <v>268</v>
      </c>
      <c r="F71" s="50" t="s">
        <v>269</v>
      </c>
      <c r="G71" s="51" t="s">
        <v>270</v>
      </c>
      <c r="H71" s="51" t="s">
        <v>271</v>
      </c>
      <c r="I71" s="52"/>
      <c r="J71" s="50" t="s">
        <v>40</v>
      </c>
      <c r="K71" s="51" t="s">
        <v>41</v>
      </c>
      <c r="L71" s="51" t="s">
        <v>48</v>
      </c>
      <c r="M71" s="53">
        <v>0</v>
      </c>
      <c r="N71" s="54">
        <v>38.5</v>
      </c>
      <c r="O71" s="54"/>
      <c r="P71" s="54"/>
      <c r="Q71" s="55">
        <v>38.5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180</v>
      </c>
      <c r="C72" s="49" t="s">
        <v>236</v>
      </c>
      <c r="D72" s="50">
        <v>1606254306996311</v>
      </c>
      <c r="E72" s="51" t="s">
        <v>272</v>
      </c>
      <c r="F72" s="50" t="s">
        <v>273</v>
      </c>
      <c r="G72" s="51" t="s">
        <v>274</v>
      </c>
      <c r="H72" s="51" t="s">
        <v>100</v>
      </c>
      <c r="I72" s="52"/>
      <c r="J72" s="50" t="s">
        <v>40</v>
      </c>
      <c r="K72" s="51" t="s">
        <v>41</v>
      </c>
      <c r="L72" s="51" t="s">
        <v>48</v>
      </c>
      <c r="M72" s="53">
        <v>0</v>
      </c>
      <c r="N72" s="54">
        <v>38.5</v>
      </c>
      <c r="O72" s="54"/>
      <c r="P72" s="54"/>
      <c r="Q72" s="55">
        <v>38.5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180</v>
      </c>
      <c r="C73" s="49" t="s">
        <v>236</v>
      </c>
      <c r="D73" s="50">
        <v>160010393211</v>
      </c>
      <c r="E73" s="51" t="s">
        <v>275</v>
      </c>
      <c r="F73" s="50" t="s">
        <v>276</v>
      </c>
      <c r="G73" s="51" t="s">
        <v>277</v>
      </c>
      <c r="H73" s="51" t="s">
        <v>278</v>
      </c>
      <c r="I73" s="52"/>
      <c r="J73" s="50" t="s">
        <v>40</v>
      </c>
      <c r="K73" s="51" t="s">
        <v>41</v>
      </c>
      <c r="L73" s="51" t="s">
        <v>48</v>
      </c>
      <c r="M73" s="53">
        <v>0</v>
      </c>
      <c r="N73" s="54">
        <v>38.5</v>
      </c>
      <c r="O73" s="54"/>
      <c r="P73" s="54"/>
      <c r="Q73" s="55">
        <v>38.5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180</v>
      </c>
      <c r="C74" s="49" t="s">
        <v>236</v>
      </c>
      <c r="D74" s="50">
        <v>160008181311</v>
      </c>
      <c r="E74" s="51" t="s">
        <v>279</v>
      </c>
      <c r="F74" s="50" t="s">
        <v>280</v>
      </c>
      <c r="G74" s="51" t="s">
        <v>281</v>
      </c>
      <c r="H74" s="51" t="s">
        <v>100</v>
      </c>
      <c r="I74" s="52"/>
      <c r="J74" s="50" t="s">
        <v>40</v>
      </c>
      <c r="K74" s="51" t="s">
        <v>41</v>
      </c>
      <c r="L74" s="51" t="s">
        <v>58</v>
      </c>
      <c r="M74" s="53">
        <v>0</v>
      </c>
      <c r="N74" s="54">
        <v>38.5</v>
      </c>
      <c r="O74" s="54"/>
      <c r="P74" s="54"/>
      <c r="Q74" s="55">
        <v>38.5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180</v>
      </c>
      <c r="C75" s="49" t="s">
        <v>236</v>
      </c>
      <c r="D75" s="50">
        <v>160010338411</v>
      </c>
      <c r="E75" s="51" t="s">
        <v>282</v>
      </c>
      <c r="F75" s="50" t="s">
        <v>283</v>
      </c>
      <c r="G75" s="51" t="s">
        <v>284</v>
      </c>
      <c r="H75" s="51" t="s">
        <v>160</v>
      </c>
      <c r="I75" s="52"/>
      <c r="J75" s="50" t="s">
        <v>40</v>
      </c>
      <c r="K75" s="51" t="s">
        <v>41</v>
      </c>
      <c r="L75" s="51" t="s">
        <v>80</v>
      </c>
      <c r="M75" s="53">
        <v>0</v>
      </c>
      <c r="N75" s="54">
        <v>38.5</v>
      </c>
      <c r="O75" s="54"/>
      <c r="P75" s="54"/>
      <c r="Q75" s="55">
        <v>38.5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180</v>
      </c>
      <c r="C76" s="49" t="s">
        <v>236</v>
      </c>
      <c r="D76" s="50">
        <v>7083428</v>
      </c>
      <c r="E76" s="51" t="s">
        <v>285</v>
      </c>
      <c r="F76" s="50" t="s">
        <v>286</v>
      </c>
      <c r="G76" s="51" t="s">
        <v>287</v>
      </c>
      <c r="H76" s="51" t="s">
        <v>168</v>
      </c>
      <c r="I76" s="52"/>
      <c r="J76" s="50" t="s">
        <v>40</v>
      </c>
      <c r="K76" s="51" t="s">
        <v>41</v>
      </c>
      <c r="L76" s="51" t="s">
        <v>80</v>
      </c>
      <c r="M76" s="53">
        <v>0</v>
      </c>
      <c r="N76" s="54"/>
      <c r="O76" s="54">
        <v>38.5</v>
      </c>
      <c r="P76" s="54"/>
      <c r="Q76" s="55">
        <v>38.5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180</v>
      </c>
      <c r="C77" s="49" t="s">
        <v>236</v>
      </c>
      <c r="D77" s="50">
        <v>7083429</v>
      </c>
      <c r="E77" s="51" t="s">
        <v>288</v>
      </c>
      <c r="F77" s="50" t="s">
        <v>289</v>
      </c>
      <c r="G77" s="51" t="s">
        <v>290</v>
      </c>
      <c r="H77" s="51" t="s">
        <v>291</v>
      </c>
      <c r="I77" s="52"/>
      <c r="J77" s="50" t="s">
        <v>40</v>
      </c>
      <c r="K77" s="51" t="s">
        <v>41</v>
      </c>
      <c r="L77" s="51" t="s">
        <v>80</v>
      </c>
      <c r="M77" s="53">
        <v>0</v>
      </c>
      <c r="N77" s="54"/>
      <c r="O77" s="54">
        <v>38.5</v>
      </c>
      <c r="P77" s="54"/>
      <c r="Q77" s="55">
        <v>38.5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180</v>
      </c>
      <c r="C78" s="49" t="s">
        <v>189</v>
      </c>
      <c r="D78" s="50">
        <v>160010470411</v>
      </c>
      <c r="E78" s="51" t="s">
        <v>292</v>
      </c>
      <c r="F78" s="50" t="s">
        <v>293</v>
      </c>
      <c r="G78" s="51" t="s">
        <v>294</v>
      </c>
      <c r="H78" s="51" t="s">
        <v>206</v>
      </c>
      <c r="I78" s="52"/>
      <c r="J78" s="50" t="s">
        <v>40</v>
      </c>
      <c r="K78" s="51" t="s">
        <v>41</v>
      </c>
      <c r="L78" s="51" t="s">
        <v>48</v>
      </c>
      <c r="M78" s="53">
        <v>0</v>
      </c>
      <c r="N78" s="54">
        <v>38.5</v>
      </c>
      <c r="O78" s="54"/>
      <c r="P78" s="54"/>
      <c r="Q78" s="55">
        <v>38.5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180</v>
      </c>
      <c r="C79" s="49" t="s">
        <v>189</v>
      </c>
      <c r="D79" s="50">
        <v>160008873711</v>
      </c>
      <c r="E79" s="51" t="s">
        <v>295</v>
      </c>
      <c r="F79" s="50" t="s">
        <v>296</v>
      </c>
      <c r="G79" s="51" t="s">
        <v>297</v>
      </c>
      <c r="H79" s="51" t="s">
        <v>100</v>
      </c>
      <c r="I79" s="52"/>
      <c r="J79" s="50" t="s">
        <v>40</v>
      </c>
      <c r="K79" s="51" t="s">
        <v>41</v>
      </c>
      <c r="L79" s="51" t="s">
        <v>48</v>
      </c>
      <c r="M79" s="53">
        <v>0</v>
      </c>
      <c r="N79" s="54">
        <v>38.5</v>
      </c>
      <c r="O79" s="54"/>
      <c r="P79" s="54"/>
      <c r="Q79" s="55">
        <v>38.5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180</v>
      </c>
      <c r="C80" s="49" t="s">
        <v>189</v>
      </c>
      <c r="D80" s="50">
        <v>160010441311</v>
      </c>
      <c r="E80" s="51" t="s">
        <v>298</v>
      </c>
      <c r="F80" s="50" t="s">
        <v>299</v>
      </c>
      <c r="G80" s="51" t="s">
        <v>300</v>
      </c>
      <c r="H80" s="51" t="s">
        <v>110</v>
      </c>
      <c r="I80" s="52"/>
      <c r="J80" s="50" t="s">
        <v>40</v>
      </c>
      <c r="K80" s="51" t="s">
        <v>41</v>
      </c>
      <c r="L80" s="51" t="s">
        <v>48</v>
      </c>
      <c r="M80" s="53">
        <v>0</v>
      </c>
      <c r="N80" s="54">
        <v>38.5</v>
      </c>
      <c r="O80" s="54"/>
      <c r="P80" s="54"/>
      <c r="Q80" s="55">
        <v>38.5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180</v>
      </c>
      <c r="C81" s="49" t="s">
        <v>189</v>
      </c>
      <c r="D81" s="50">
        <v>160010365411</v>
      </c>
      <c r="E81" s="51" t="s">
        <v>301</v>
      </c>
      <c r="F81" s="50" t="s">
        <v>302</v>
      </c>
      <c r="G81" s="51" t="s">
        <v>303</v>
      </c>
      <c r="H81" s="51" t="s">
        <v>304</v>
      </c>
      <c r="I81" s="52"/>
      <c r="J81" s="50" t="s">
        <v>40</v>
      </c>
      <c r="K81" s="51" t="s">
        <v>41</v>
      </c>
      <c r="L81" s="51" t="s">
        <v>48</v>
      </c>
      <c r="M81" s="53">
        <v>0</v>
      </c>
      <c r="N81" s="54">
        <v>38.5</v>
      </c>
      <c r="O81" s="54"/>
      <c r="P81" s="54"/>
      <c r="Q81" s="55">
        <v>38.5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180</v>
      </c>
      <c r="C82" s="49" t="s">
        <v>189</v>
      </c>
      <c r="D82" s="50">
        <v>160010196411</v>
      </c>
      <c r="E82" s="51" t="s">
        <v>305</v>
      </c>
      <c r="F82" s="50" t="s">
        <v>306</v>
      </c>
      <c r="G82" s="51" t="s">
        <v>307</v>
      </c>
      <c r="H82" s="51" t="s">
        <v>308</v>
      </c>
      <c r="I82" s="52"/>
      <c r="J82" s="50" t="s">
        <v>40</v>
      </c>
      <c r="K82" s="51" t="s">
        <v>41</v>
      </c>
      <c r="L82" s="51" t="s">
        <v>48</v>
      </c>
      <c r="M82" s="53">
        <v>0</v>
      </c>
      <c r="N82" s="54">
        <v>38.5</v>
      </c>
      <c r="O82" s="54"/>
      <c r="P82" s="54"/>
      <c r="Q82" s="55">
        <v>38.5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180</v>
      </c>
      <c r="C83" s="49" t="s">
        <v>189</v>
      </c>
      <c r="D83" s="50">
        <v>160008736811</v>
      </c>
      <c r="E83" s="51" t="s">
        <v>309</v>
      </c>
      <c r="F83" s="50" t="s">
        <v>310</v>
      </c>
      <c r="G83" s="51" t="s">
        <v>311</v>
      </c>
      <c r="H83" s="51" t="s">
        <v>100</v>
      </c>
      <c r="I83" s="52"/>
      <c r="J83" s="50" t="s">
        <v>40</v>
      </c>
      <c r="K83" s="51" t="s">
        <v>41</v>
      </c>
      <c r="L83" s="51" t="s">
        <v>164</v>
      </c>
      <c r="M83" s="53">
        <v>0</v>
      </c>
      <c r="N83" s="54">
        <v>38.5</v>
      </c>
      <c r="O83" s="54"/>
      <c r="P83" s="54"/>
      <c r="Q83" s="55">
        <v>38.5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236</v>
      </c>
      <c r="C84" s="49" t="s">
        <v>189</v>
      </c>
      <c r="D84" s="50">
        <v>160010582011</v>
      </c>
      <c r="E84" s="51" t="s">
        <v>312</v>
      </c>
      <c r="F84" s="50" t="s">
        <v>313</v>
      </c>
      <c r="G84" s="51" t="s">
        <v>314</v>
      </c>
      <c r="H84" s="51" t="s">
        <v>240</v>
      </c>
      <c r="I84" s="52"/>
      <c r="J84" s="50" t="s">
        <v>40</v>
      </c>
      <c r="K84" s="51" t="s">
        <v>41</v>
      </c>
      <c r="L84" s="51" t="s">
        <v>48</v>
      </c>
      <c r="M84" s="53">
        <v>0</v>
      </c>
      <c r="N84" s="54">
        <v>38.5</v>
      </c>
      <c r="O84" s="54"/>
      <c r="P84" s="54"/>
      <c r="Q84" s="55">
        <v>38.5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236</v>
      </c>
      <c r="C85" s="49" t="s">
        <v>189</v>
      </c>
      <c r="D85" s="50">
        <v>160010451111</v>
      </c>
      <c r="E85" s="51" t="s">
        <v>315</v>
      </c>
      <c r="F85" s="50" t="s">
        <v>306</v>
      </c>
      <c r="G85" s="51" t="s">
        <v>316</v>
      </c>
      <c r="H85" s="51" t="s">
        <v>240</v>
      </c>
      <c r="I85" s="52"/>
      <c r="J85" s="50" t="s">
        <v>40</v>
      </c>
      <c r="K85" s="51" t="s">
        <v>41</v>
      </c>
      <c r="L85" s="51" t="s">
        <v>48</v>
      </c>
      <c r="M85" s="53">
        <v>0</v>
      </c>
      <c r="N85" s="54">
        <v>38.5</v>
      </c>
      <c r="O85" s="54"/>
      <c r="P85" s="54"/>
      <c r="Q85" s="55">
        <v>38.5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236</v>
      </c>
      <c r="C86" s="49" t="s">
        <v>189</v>
      </c>
      <c r="D86" s="50">
        <v>160010499111</v>
      </c>
      <c r="E86" s="51" t="s">
        <v>317</v>
      </c>
      <c r="F86" s="50" t="s">
        <v>318</v>
      </c>
      <c r="G86" s="51" t="s">
        <v>319</v>
      </c>
      <c r="H86" s="51" t="s">
        <v>110</v>
      </c>
      <c r="I86" s="52"/>
      <c r="J86" s="50" t="s">
        <v>40</v>
      </c>
      <c r="K86" s="51" t="s">
        <v>41</v>
      </c>
      <c r="L86" s="51" t="s">
        <v>48</v>
      </c>
      <c r="M86" s="53">
        <v>0</v>
      </c>
      <c r="N86" s="54">
        <v>38.5</v>
      </c>
      <c r="O86" s="54"/>
      <c r="P86" s="54"/>
      <c r="Q86" s="55">
        <v>38.5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236</v>
      </c>
      <c r="C87" s="49" t="s">
        <v>189</v>
      </c>
      <c r="D87" s="50">
        <v>160010579811</v>
      </c>
      <c r="E87" s="51" t="s">
        <v>320</v>
      </c>
      <c r="F87" s="50" t="s">
        <v>321</v>
      </c>
      <c r="G87" s="51" t="s">
        <v>322</v>
      </c>
      <c r="H87" s="51" t="s">
        <v>323</v>
      </c>
      <c r="I87" s="52"/>
      <c r="J87" s="50" t="s">
        <v>40</v>
      </c>
      <c r="K87" s="51" t="s">
        <v>41</v>
      </c>
      <c r="L87" s="51" t="s">
        <v>48</v>
      </c>
      <c r="M87" s="53">
        <v>0</v>
      </c>
      <c r="N87" s="54">
        <v>38.5</v>
      </c>
      <c r="O87" s="54"/>
      <c r="P87" s="54"/>
      <c r="Q87" s="55">
        <v>38.5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236</v>
      </c>
      <c r="C88" s="49" t="s">
        <v>189</v>
      </c>
      <c r="D88" s="50">
        <v>160010575811</v>
      </c>
      <c r="E88" s="51" t="s">
        <v>324</v>
      </c>
      <c r="F88" s="50" t="s">
        <v>325</v>
      </c>
      <c r="G88" s="51" t="s">
        <v>326</v>
      </c>
      <c r="H88" s="51" t="s">
        <v>327</v>
      </c>
      <c r="I88" s="52"/>
      <c r="J88" s="50" t="s">
        <v>40</v>
      </c>
      <c r="K88" s="51" t="s">
        <v>41</v>
      </c>
      <c r="L88" s="51" t="s">
        <v>134</v>
      </c>
      <c r="M88" s="53">
        <v>0</v>
      </c>
      <c r="N88" s="54">
        <v>38.5</v>
      </c>
      <c r="O88" s="54"/>
      <c r="P88" s="54"/>
      <c r="Q88" s="55">
        <v>38.5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236</v>
      </c>
      <c r="C89" s="49" t="s">
        <v>189</v>
      </c>
      <c r="D89" s="50">
        <v>160010462911</v>
      </c>
      <c r="E89" s="51" t="s">
        <v>328</v>
      </c>
      <c r="F89" s="50" t="s">
        <v>329</v>
      </c>
      <c r="G89" s="51" t="s">
        <v>330</v>
      </c>
      <c r="H89" s="51" t="s">
        <v>331</v>
      </c>
      <c r="I89" s="52"/>
      <c r="J89" s="50" t="s">
        <v>40</v>
      </c>
      <c r="K89" s="51" t="s">
        <v>41</v>
      </c>
      <c r="L89" s="51" t="s">
        <v>48</v>
      </c>
      <c r="M89" s="53">
        <v>0</v>
      </c>
      <c r="N89" s="54">
        <v>38.5</v>
      </c>
      <c r="O89" s="54"/>
      <c r="P89" s="54"/>
      <c r="Q89" s="55">
        <v>38.5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236</v>
      </c>
      <c r="C90" s="49" t="s">
        <v>189</v>
      </c>
      <c r="D90" s="50">
        <v>7083425</v>
      </c>
      <c r="E90" s="51" t="s">
        <v>332</v>
      </c>
      <c r="F90" s="50" t="s">
        <v>333</v>
      </c>
      <c r="G90" s="51" t="s">
        <v>334</v>
      </c>
      <c r="H90" s="51" t="s">
        <v>335</v>
      </c>
      <c r="I90" s="52"/>
      <c r="J90" s="50" t="s">
        <v>40</v>
      </c>
      <c r="K90" s="51" t="s">
        <v>41</v>
      </c>
      <c r="L90" s="51" t="s">
        <v>80</v>
      </c>
      <c r="M90" s="53">
        <v>0</v>
      </c>
      <c r="N90" s="54"/>
      <c r="O90" s="54">
        <v>38.5</v>
      </c>
      <c r="P90" s="54"/>
      <c r="Q90" s="55">
        <v>38.5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236</v>
      </c>
      <c r="C91" s="49" t="s">
        <v>189</v>
      </c>
      <c r="D91" s="50">
        <v>160010158011</v>
      </c>
      <c r="E91" s="51" t="s">
        <v>336</v>
      </c>
      <c r="F91" s="50" t="s">
        <v>177</v>
      </c>
      <c r="G91" s="51" t="s">
        <v>337</v>
      </c>
      <c r="H91" s="51" t="s">
        <v>267</v>
      </c>
      <c r="I91" s="52"/>
      <c r="J91" s="50" t="s">
        <v>40</v>
      </c>
      <c r="K91" s="51" t="s">
        <v>41</v>
      </c>
      <c r="L91" s="51" t="s">
        <v>338</v>
      </c>
      <c r="M91" s="53">
        <v>0</v>
      </c>
      <c r="N91" s="54">
        <v>38.5</v>
      </c>
      <c r="O91" s="54"/>
      <c r="P91" s="54"/>
      <c r="Q91" s="55">
        <v>38.5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189</v>
      </c>
      <c r="C92" s="49" t="s">
        <v>339</v>
      </c>
      <c r="D92" s="50">
        <v>1603561292996311</v>
      </c>
      <c r="E92" s="51" t="s">
        <v>340</v>
      </c>
      <c r="F92" s="50" t="s">
        <v>73</v>
      </c>
      <c r="G92" s="51" t="s">
        <v>341</v>
      </c>
      <c r="H92" s="51" t="s">
        <v>100</v>
      </c>
      <c r="I92" s="52"/>
      <c r="J92" s="50" t="s">
        <v>40</v>
      </c>
      <c r="K92" s="51" t="s">
        <v>41</v>
      </c>
      <c r="L92" s="51" t="s">
        <v>42</v>
      </c>
      <c r="M92" s="53">
        <v>0</v>
      </c>
      <c r="N92" s="54">
        <v>38.5</v>
      </c>
      <c r="O92" s="54"/>
      <c r="P92" s="54"/>
      <c r="Q92" s="55">
        <v>38.5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189</v>
      </c>
      <c r="C93" s="49" t="s">
        <v>339</v>
      </c>
      <c r="D93" s="50">
        <v>160008862912</v>
      </c>
      <c r="E93" s="51" t="s">
        <v>342</v>
      </c>
      <c r="F93" s="50" t="s">
        <v>343</v>
      </c>
      <c r="G93" s="51" t="s">
        <v>344</v>
      </c>
      <c r="H93" s="51" t="s">
        <v>345</v>
      </c>
      <c r="I93" s="52"/>
      <c r="J93" s="50" t="s">
        <v>40</v>
      </c>
      <c r="K93" s="51" t="s">
        <v>41</v>
      </c>
      <c r="L93" s="51" t="s">
        <v>48</v>
      </c>
      <c r="M93" s="53">
        <v>0</v>
      </c>
      <c r="N93" s="54">
        <v>38.5</v>
      </c>
      <c r="O93" s="54"/>
      <c r="P93" s="54"/>
      <c r="Q93" s="55">
        <v>38.5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189</v>
      </c>
      <c r="C94" s="49" t="s">
        <v>339</v>
      </c>
      <c r="D94" s="50">
        <v>160000646711</v>
      </c>
      <c r="E94" s="51" t="s">
        <v>346</v>
      </c>
      <c r="F94" s="50" t="s">
        <v>347</v>
      </c>
      <c r="G94" s="51" t="s">
        <v>348</v>
      </c>
      <c r="H94" s="51" t="s">
        <v>349</v>
      </c>
      <c r="I94" s="52"/>
      <c r="J94" s="50" t="s">
        <v>40</v>
      </c>
      <c r="K94" s="51" t="s">
        <v>41</v>
      </c>
      <c r="L94" s="51" t="s">
        <v>48</v>
      </c>
      <c r="M94" s="53">
        <v>0</v>
      </c>
      <c r="N94" s="54">
        <v>38.5</v>
      </c>
      <c r="O94" s="54"/>
      <c r="P94" s="54"/>
      <c r="Q94" s="55">
        <v>38.5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189</v>
      </c>
      <c r="C95" s="49" t="s">
        <v>339</v>
      </c>
      <c r="D95" s="50">
        <v>1606451353996311</v>
      </c>
      <c r="E95" s="51" t="s">
        <v>350</v>
      </c>
      <c r="F95" s="50" t="s">
        <v>102</v>
      </c>
      <c r="G95" s="51" t="s">
        <v>351</v>
      </c>
      <c r="H95" s="51" t="s">
        <v>100</v>
      </c>
      <c r="I95" s="52"/>
      <c r="J95" s="50" t="s">
        <v>40</v>
      </c>
      <c r="K95" s="51" t="s">
        <v>41</v>
      </c>
      <c r="L95" s="51" t="s">
        <v>48</v>
      </c>
      <c r="M95" s="53">
        <v>0</v>
      </c>
      <c r="N95" s="54">
        <v>38.5</v>
      </c>
      <c r="O95" s="54"/>
      <c r="P95" s="54"/>
      <c r="Q95" s="55">
        <v>38.5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189</v>
      </c>
      <c r="C96" s="49" t="s">
        <v>339</v>
      </c>
      <c r="D96" s="50">
        <v>1606440560996311</v>
      </c>
      <c r="E96" s="51" t="s">
        <v>350</v>
      </c>
      <c r="F96" s="50" t="s">
        <v>139</v>
      </c>
      <c r="G96" s="51" t="s">
        <v>352</v>
      </c>
      <c r="H96" s="51" t="s">
        <v>100</v>
      </c>
      <c r="I96" s="52"/>
      <c r="J96" s="50" t="s">
        <v>40</v>
      </c>
      <c r="K96" s="51" t="s">
        <v>41</v>
      </c>
      <c r="L96" s="51" t="s">
        <v>48</v>
      </c>
      <c r="M96" s="53">
        <v>0</v>
      </c>
      <c r="N96" s="54">
        <v>38.5</v>
      </c>
      <c r="O96" s="54"/>
      <c r="P96" s="54"/>
      <c r="Q96" s="55">
        <v>38.5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189</v>
      </c>
      <c r="C97" s="49" t="s">
        <v>339</v>
      </c>
      <c r="D97" s="50">
        <v>160010760511</v>
      </c>
      <c r="E97" s="51" t="s">
        <v>353</v>
      </c>
      <c r="F97" s="50" t="s">
        <v>354</v>
      </c>
      <c r="G97" s="51" t="s">
        <v>355</v>
      </c>
      <c r="H97" s="51" t="s">
        <v>356</v>
      </c>
      <c r="I97" s="52"/>
      <c r="J97" s="50" t="s">
        <v>40</v>
      </c>
      <c r="K97" s="51" t="s">
        <v>41</v>
      </c>
      <c r="L97" s="51" t="s">
        <v>48</v>
      </c>
      <c r="M97" s="53">
        <v>0</v>
      </c>
      <c r="N97" s="54">
        <v>38.5</v>
      </c>
      <c r="O97" s="54"/>
      <c r="P97" s="54"/>
      <c r="Q97" s="55">
        <v>38.5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189</v>
      </c>
      <c r="C98" s="49" t="s">
        <v>339</v>
      </c>
      <c r="D98" s="50">
        <v>1606340469996311</v>
      </c>
      <c r="E98" s="51" t="s">
        <v>357</v>
      </c>
      <c r="F98" s="50" t="s">
        <v>358</v>
      </c>
      <c r="G98" s="51" t="s">
        <v>359</v>
      </c>
      <c r="H98" s="51" t="s">
        <v>100</v>
      </c>
      <c r="I98" s="52"/>
      <c r="J98" s="50" t="s">
        <v>40</v>
      </c>
      <c r="K98" s="51" t="s">
        <v>41</v>
      </c>
      <c r="L98" s="51" t="s">
        <v>48</v>
      </c>
      <c r="M98" s="53">
        <v>0</v>
      </c>
      <c r="N98" s="54">
        <v>38.5</v>
      </c>
      <c r="O98" s="54"/>
      <c r="P98" s="54"/>
      <c r="Q98" s="55">
        <v>38.5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189</v>
      </c>
      <c r="C99" s="49" t="s">
        <v>339</v>
      </c>
      <c r="D99" s="50">
        <v>160008762311</v>
      </c>
      <c r="E99" s="51" t="s">
        <v>360</v>
      </c>
      <c r="F99" s="50" t="s">
        <v>361</v>
      </c>
      <c r="G99" s="51" t="s">
        <v>362</v>
      </c>
      <c r="H99" s="51" t="s">
        <v>363</v>
      </c>
      <c r="I99" s="52"/>
      <c r="J99" s="50" t="s">
        <v>40</v>
      </c>
      <c r="K99" s="51" t="s">
        <v>41</v>
      </c>
      <c r="L99" s="51" t="s">
        <v>48</v>
      </c>
      <c r="M99" s="53">
        <v>0</v>
      </c>
      <c r="N99" s="54">
        <v>38.5</v>
      </c>
      <c r="O99" s="54"/>
      <c r="P99" s="54"/>
      <c r="Q99" s="55">
        <v>38.5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189</v>
      </c>
      <c r="C100" s="49" t="s">
        <v>339</v>
      </c>
      <c r="D100" s="50">
        <v>160010869411</v>
      </c>
      <c r="E100" s="51" t="s">
        <v>364</v>
      </c>
      <c r="F100" s="50" t="s">
        <v>127</v>
      </c>
      <c r="G100" s="51" t="s">
        <v>365</v>
      </c>
      <c r="H100" s="51" t="s">
        <v>366</v>
      </c>
      <c r="I100" s="52"/>
      <c r="J100" s="50" t="s">
        <v>40</v>
      </c>
      <c r="K100" s="51" t="s">
        <v>41</v>
      </c>
      <c r="L100" s="51" t="s">
        <v>48</v>
      </c>
      <c r="M100" s="53">
        <v>0</v>
      </c>
      <c r="N100" s="54">
        <v>38.5</v>
      </c>
      <c r="O100" s="54"/>
      <c r="P100" s="54"/>
      <c r="Q100" s="55">
        <v>38.5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189</v>
      </c>
      <c r="C101" s="49" t="s">
        <v>339</v>
      </c>
      <c r="D101" s="50">
        <v>160008732612</v>
      </c>
      <c r="E101" s="51" t="s">
        <v>367</v>
      </c>
      <c r="F101" s="50" t="s">
        <v>368</v>
      </c>
      <c r="G101" s="51" t="s">
        <v>369</v>
      </c>
      <c r="H101" s="51" t="s">
        <v>331</v>
      </c>
      <c r="I101" s="52"/>
      <c r="J101" s="50" t="s">
        <v>40</v>
      </c>
      <c r="K101" s="51" t="s">
        <v>41</v>
      </c>
      <c r="L101" s="51" t="s">
        <v>164</v>
      </c>
      <c r="M101" s="53">
        <v>0</v>
      </c>
      <c r="N101" s="54">
        <v>38.5</v>
      </c>
      <c r="O101" s="54"/>
      <c r="P101" s="54"/>
      <c r="Q101" s="55">
        <v>38.5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189</v>
      </c>
      <c r="C102" s="49" t="s">
        <v>339</v>
      </c>
      <c r="D102" s="50">
        <v>160010111911</v>
      </c>
      <c r="E102" s="51" t="s">
        <v>370</v>
      </c>
      <c r="F102" s="50" t="s">
        <v>371</v>
      </c>
      <c r="G102" s="51" t="s">
        <v>372</v>
      </c>
      <c r="H102" s="51" t="s">
        <v>110</v>
      </c>
      <c r="I102" s="52"/>
      <c r="J102" s="50" t="s">
        <v>40</v>
      </c>
      <c r="K102" s="51" t="s">
        <v>41</v>
      </c>
      <c r="L102" s="51" t="s">
        <v>164</v>
      </c>
      <c r="M102" s="53">
        <v>0</v>
      </c>
      <c r="N102" s="54">
        <v>38.5</v>
      </c>
      <c r="O102" s="54"/>
      <c r="P102" s="54"/>
      <c r="Q102" s="55">
        <v>38.5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189</v>
      </c>
      <c r="C103" s="49" t="s">
        <v>339</v>
      </c>
      <c r="D103" s="50">
        <v>160010843311</v>
      </c>
      <c r="E103" s="51" t="s">
        <v>373</v>
      </c>
      <c r="F103" s="50" t="s">
        <v>374</v>
      </c>
      <c r="G103" s="51" t="s">
        <v>375</v>
      </c>
      <c r="H103" s="51" t="s">
        <v>110</v>
      </c>
      <c r="I103" s="52"/>
      <c r="J103" s="50" t="s">
        <v>40</v>
      </c>
      <c r="K103" s="51" t="s">
        <v>41</v>
      </c>
      <c r="L103" s="51" t="s">
        <v>48</v>
      </c>
      <c r="M103" s="53">
        <v>0</v>
      </c>
      <c r="N103" s="54">
        <v>38.5</v>
      </c>
      <c r="O103" s="54"/>
      <c r="P103" s="54"/>
      <c r="Q103" s="55">
        <v>38.5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189</v>
      </c>
      <c r="C104" s="49" t="s">
        <v>339</v>
      </c>
      <c r="D104" s="50">
        <v>160010819411</v>
      </c>
      <c r="E104" s="51" t="s">
        <v>376</v>
      </c>
      <c r="F104" s="50" t="s">
        <v>377</v>
      </c>
      <c r="G104" s="51" t="s">
        <v>378</v>
      </c>
      <c r="H104" s="51" t="s">
        <v>379</v>
      </c>
      <c r="I104" s="52"/>
      <c r="J104" s="50" t="s">
        <v>40</v>
      </c>
      <c r="K104" s="51" t="s">
        <v>41</v>
      </c>
      <c r="L104" s="51" t="s">
        <v>164</v>
      </c>
      <c r="M104" s="53">
        <v>0</v>
      </c>
      <c r="N104" s="54">
        <v>38.5</v>
      </c>
      <c r="O104" s="54"/>
      <c r="P104" s="54"/>
      <c r="Q104" s="55">
        <v>38.5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189</v>
      </c>
      <c r="C105" s="49" t="s">
        <v>339</v>
      </c>
      <c r="D105" s="50">
        <v>160010885611</v>
      </c>
      <c r="E105" s="51" t="s">
        <v>380</v>
      </c>
      <c r="F105" s="50" t="s">
        <v>381</v>
      </c>
      <c r="G105" s="51" t="s">
        <v>382</v>
      </c>
      <c r="H105" s="51" t="s">
        <v>383</v>
      </c>
      <c r="I105" s="52"/>
      <c r="J105" s="50" t="s">
        <v>40</v>
      </c>
      <c r="K105" s="51" t="s">
        <v>41</v>
      </c>
      <c r="L105" s="51" t="s">
        <v>164</v>
      </c>
      <c r="M105" s="53">
        <v>0</v>
      </c>
      <c r="N105" s="54">
        <v>38.5</v>
      </c>
      <c r="O105" s="54"/>
      <c r="P105" s="54"/>
      <c r="Q105" s="55">
        <v>38.5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189</v>
      </c>
      <c r="C106" s="49" t="s">
        <v>384</v>
      </c>
      <c r="D106" s="50">
        <v>160011156411</v>
      </c>
      <c r="E106" s="51" t="s">
        <v>385</v>
      </c>
      <c r="F106" s="50" t="s">
        <v>386</v>
      </c>
      <c r="G106" s="51" t="s">
        <v>387</v>
      </c>
      <c r="H106" s="51" t="s">
        <v>388</v>
      </c>
      <c r="I106" s="52"/>
      <c r="J106" s="50" t="s">
        <v>40</v>
      </c>
      <c r="K106" s="51" t="s">
        <v>41</v>
      </c>
      <c r="L106" s="51" t="s">
        <v>48</v>
      </c>
      <c r="M106" s="53">
        <v>0</v>
      </c>
      <c r="N106" s="54">
        <v>38.5</v>
      </c>
      <c r="O106" s="54"/>
      <c r="P106" s="54"/>
      <c r="Q106" s="55">
        <v>38.5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339</v>
      </c>
      <c r="C107" s="49" t="s">
        <v>389</v>
      </c>
      <c r="D107" s="50">
        <v>160011074311</v>
      </c>
      <c r="E107" s="51" t="s">
        <v>390</v>
      </c>
      <c r="F107" s="50" t="s">
        <v>216</v>
      </c>
      <c r="G107" s="51" t="s">
        <v>391</v>
      </c>
      <c r="H107" s="51" t="s">
        <v>392</v>
      </c>
      <c r="I107" s="52"/>
      <c r="J107" s="50" t="s">
        <v>40</v>
      </c>
      <c r="K107" s="51" t="s">
        <v>41</v>
      </c>
      <c r="L107" s="51" t="s">
        <v>48</v>
      </c>
      <c r="M107" s="53">
        <v>0</v>
      </c>
      <c r="N107" s="54">
        <v>38.5</v>
      </c>
      <c r="O107" s="54"/>
      <c r="P107" s="54"/>
      <c r="Q107" s="55">
        <v>38.5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339</v>
      </c>
      <c r="C108" s="49" t="s">
        <v>389</v>
      </c>
      <c r="D108" s="50">
        <v>160010298111</v>
      </c>
      <c r="E108" s="51" t="s">
        <v>393</v>
      </c>
      <c r="F108" s="50" t="s">
        <v>394</v>
      </c>
      <c r="G108" s="51" t="s">
        <v>395</v>
      </c>
      <c r="H108" s="51" t="s">
        <v>396</v>
      </c>
      <c r="I108" s="52"/>
      <c r="J108" s="50" t="s">
        <v>40</v>
      </c>
      <c r="K108" s="51" t="s">
        <v>41</v>
      </c>
      <c r="L108" s="51" t="s">
        <v>397</v>
      </c>
      <c r="M108" s="53">
        <v>0</v>
      </c>
      <c r="N108" s="54">
        <v>38.5</v>
      </c>
      <c r="O108" s="54"/>
      <c r="P108" s="54"/>
      <c r="Q108" s="55">
        <v>38.5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339</v>
      </c>
      <c r="C109" s="49" t="s">
        <v>389</v>
      </c>
      <c r="D109" s="50">
        <v>160010292911</v>
      </c>
      <c r="E109" s="51" t="s">
        <v>398</v>
      </c>
      <c r="F109" s="50" t="s">
        <v>399</v>
      </c>
      <c r="G109" s="51" t="s">
        <v>400</v>
      </c>
      <c r="H109" s="51" t="s">
        <v>100</v>
      </c>
      <c r="I109" s="52"/>
      <c r="J109" s="50" t="s">
        <v>40</v>
      </c>
      <c r="K109" s="51" t="s">
        <v>41</v>
      </c>
      <c r="L109" s="51" t="s">
        <v>218</v>
      </c>
      <c r="M109" s="53">
        <v>0</v>
      </c>
      <c r="N109" s="54">
        <v>38.5</v>
      </c>
      <c r="O109" s="54"/>
      <c r="P109" s="54"/>
      <c r="Q109" s="55">
        <v>38.5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339</v>
      </c>
      <c r="C110" s="49" t="s">
        <v>389</v>
      </c>
      <c r="D110" s="50">
        <v>160010978711</v>
      </c>
      <c r="E110" s="51" t="s">
        <v>401</v>
      </c>
      <c r="F110" s="50" t="s">
        <v>402</v>
      </c>
      <c r="G110" s="51" t="s">
        <v>403</v>
      </c>
      <c r="H110" s="51" t="s">
        <v>404</v>
      </c>
      <c r="I110" s="52"/>
      <c r="J110" s="50" t="s">
        <v>40</v>
      </c>
      <c r="K110" s="51" t="s">
        <v>41</v>
      </c>
      <c r="L110" s="51" t="s">
        <v>48</v>
      </c>
      <c r="M110" s="53">
        <v>0</v>
      </c>
      <c r="N110" s="54">
        <v>38.5</v>
      </c>
      <c r="O110" s="54"/>
      <c r="P110" s="54"/>
      <c r="Q110" s="55">
        <v>38.5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339</v>
      </c>
      <c r="C111" s="49" t="s">
        <v>389</v>
      </c>
      <c r="D111" s="50">
        <v>7083432</v>
      </c>
      <c r="E111" s="51" t="s">
        <v>405</v>
      </c>
      <c r="F111" s="50" t="s">
        <v>406</v>
      </c>
      <c r="G111" s="51" t="s">
        <v>407</v>
      </c>
      <c r="H111" s="51" t="s">
        <v>203</v>
      </c>
      <c r="I111" s="52"/>
      <c r="J111" s="50" t="s">
        <v>40</v>
      </c>
      <c r="K111" s="51" t="s">
        <v>41</v>
      </c>
      <c r="L111" s="51" t="s">
        <v>80</v>
      </c>
      <c r="M111" s="53">
        <v>0</v>
      </c>
      <c r="N111" s="54"/>
      <c r="O111" s="54">
        <v>38.5</v>
      </c>
      <c r="P111" s="54"/>
      <c r="Q111" s="55">
        <v>38.5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339</v>
      </c>
      <c r="C112" s="49" t="s">
        <v>389</v>
      </c>
      <c r="D112" s="50">
        <v>7083431</v>
      </c>
      <c r="E112" s="51" t="s">
        <v>408</v>
      </c>
      <c r="F112" s="50" t="s">
        <v>409</v>
      </c>
      <c r="G112" s="51" t="s">
        <v>410</v>
      </c>
      <c r="H112" s="51" t="s">
        <v>79</v>
      </c>
      <c r="I112" s="52"/>
      <c r="J112" s="50" t="s">
        <v>40</v>
      </c>
      <c r="K112" s="51" t="s">
        <v>41</v>
      </c>
      <c r="L112" s="51" t="s">
        <v>80</v>
      </c>
      <c r="M112" s="53">
        <v>0</v>
      </c>
      <c r="N112" s="54"/>
      <c r="O112" s="54">
        <v>38.5</v>
      </c>
      <c r="P112" s="54"/>
      <c r="Q112" s="55">
        <v>38.5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339</v>
      </c>
      <c r="C113" s="49" t="s">
        <v>389</v>
      </c>
      <c r="D113" s="50">
        <v>160010235411</v>
      </c>
      <c r="E113" s="51" t="s">
        <v>411</v>
      </c>
      <c r="F113" s="50" t="s">
        <v>412</v>
      </c>
      <c r="G113" s="51" t="s">
        <v>413</v>
      </c>
      <c r="H113" s="51" t="s">
        <v>414</v>
      </c>
      <c r="I113" s="52"/>
      <c r="J113" s="50" t="s">
        <v>40</v>
      </c>
      <c r="K113" s="51" t="s">
        <v>41</v>
      </c>
      <c r="L113" s="51" t="s">
        <v>80</v>
      </c>
      <c r="M113" s="53">
        <v>0</v>
      </c>
      <c r="N113" s="54">
        <v>38.5</v>
      </c>
      <c r="O113" s="54"/>
      <c r="P113" s="54"/>
      <c r="Q113" s="55">
        <v>38.5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339</v>
      </c>
      <c r="C114" s="49" t="s">
        <v>389</v>
      </c>
      <c r="D114" s="50">
        <v>160010345911</v>
      </c>
      <c r="E114" s="51" t="s">
        <v>415</v>
      </c>
      <c r="F114" s="50" t="s">
        <v>416</v>
      </c>
      <c r="G114" s="51" t="s">
        <v>417</v>
      </c>
      <c r="H114" s="51" t="s">
        <v>414</v>
      </c>
      <c r="I114" s="52"/>
      <c r="J114" s="50" t="s">
        <v>40</v>
      </c>
      <c r="K114" s="51" t="s">
        <v>41</v>
      </c>
      <c r="L114" s="51" t="s">
        <v>80</v>
      </c>
      <c r="M114" s="53">
        <v>0</v>
      </c>
      <c r="N114" s="54">
        <v>38.5</v>
      </c>
      <c r="O114" s="54"/>
      <c r="P114" s="54"/>
      <c r="Q114" s="55">
        <v>38.5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339</v>
      </c>
      <c r="C115" s="49" t="s">
        <v>389</v>
      </c>
      <c r="D115" s="50">
        <v>501500089</v>
      </c>
      <c r="E115" s="51" t="s">
        <v>418</v>
      </c>
      <c r="F115" s="50" t="s">
        <v>419</v>
      </c>
      <c r="G115" s="51" t="s">
        <v>420</v>
      </c>
      <c r="H115" s="51" t="s">
        <v>421</v>
      </c>
      <c r="I115" s="52"/>
      <c r="J115" s="50" t="s">
        <v>40</v>
      </c>
      <c r="K115" s="51" t="s">
        <v>41</v>
      </c>
      <c r="L115" s="51" t="s">
        <v>48</v>
      </c>
      <c r="M115" s="53">
        <v>0</v>
      </c>
      <c r="N115" s="54">
        <v>38.5</v>
      </c>
      <c r="O115" s="54"/>
      <c r="P115" s="54"/>
      <c r="Q115" s="55">
        <v>38.5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339</v>
      </c>
      <c r="C116" s="49" t="s">
        <v>389</v>
      </c>
      <c r="D116" s="50">
        <v>160010890911</v>
      </c>
      <c r="E116" s="51" t="s">
        <v>422</v>
      </c>
      <c r="F116" s="50" t="s">
        <v>423</v>
      </c>
      <c r="G116" s="51" t="s">
        <v>424</v>
      </c>
      <c r="H116" s="51" t="s">
        <v>323</v>
      </c>
      <c r="I116" s="52"/>
      <c r="J116" s="50" t="s">
        <v>40</v>
      </c>
      <c r="K116" s="51" t="s">
        <v>41</v>
      </c>
      <c r="L116" s="51" t="s">
        <v>164</v>
      </c>
      <c r="M116" s="53">
        <v>0</v>
      </c>
      <c r="N116" s="54">
        <v>38.5</v>
      </c>
      <c r="O116" s="54"/>
      <c r="P116" s="54"/>
      <c r="Q116" s="55">
        <v>38.5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389</v>
      </c>
      <c r="C117" s="49" t="s">
        <v>384</v>
      </c>
      <c r="D117" s="50">
        <v>160011151711</v>
      </c>
      <c r="E117" s="51" t="s">
        <v>425</v>
      </c>
      <c r="F117" s="50" t="s">
        <v>73</v>
      </c>
      <c r="G117" s="51" t="s">
        <v>426</v>
      </c>
      <c r="H117" s="51" t="s">
        <v>427</v>
      </c>
      <c r="I117" s="52"/>
      <c r="J117" s="50" t="s">
        <v>40</v>
      </c>
      <c r="K117" s="51" t="s">
        <v>41</v>
      </c>
      <c r="L117" s="51" t="s">
        <v>48</v>
      </c>
      <c r="M117" s="53">
        <v>0</v>
      </c>
      <c r="N117" s="54">
        <v>38.5</v>
      </c>
      <c r="O117" s="54"/>
      <c r="P117" s="54"/>
      <c r="Q117" s="55">
        <v>38.5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389</v>
      </c>
      <c r="C118" s="49" t="s">
        <v>384</v>
      </c>
      <c r="D118" s="50">
        <v>160010451511</v>
      </c>
      <c r="E118" s="51" t="s">
        <v>428</v>
      </c>
      <c r="F118" s="50" t="s">
        <v>429</v>
      </c>
      <c r="G118" s="51" t="s">
        <v>430</v>
      </c>
      <c r="H118" s="51" t="s">
        <v>431</v>
      </c>
      <c r="I118" s="52"/>
      <c r="J118" s="50" t="s">
        <v>40</v>
      </c>
      <c r="K118" s="51" t="s">
        <v>41</v>
      </c>
      <c r="L118" s="51" t="s">
        <v>48</v>
      </c>
      <c r="M118" s="53">
        <v>0</v>
      </c>
      <c r="N118" s="54">
        <v>38.5</v>
      </c>
      <c r="O118" s="54"/>
      <c r="P118" s="54"/>
      <c r="Q118" s="55">
        <v>38.5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389</v>
      </c>
      <c r="C119" s="49" t="s">
        <v>384</v>
      </c>
      <c r="D119" s="50">
        <v>160011163611</v>
      </c>
      <c r="E119" s="51" t="s">
        <v>432</v>
      </c>
      <c r="F119" s="50" t="s">
        <v>433</v>
      </c>
      <c r="G119" s="51" t="s">
        <v>434</v>
      </c>
      <c r="H119" s="51" t="s">
        <v>435</v>
      </c>
      <c r="I119" s="52"/>
      <c r="J119" s="50" t="s">
        <v>40</v>
      </c>
      <c r="K119" s="51" t="s">
        <v>41</v>
      </c>
      <c r="L119" s="51" t="s">
        <v>48</v>
      </c>
      <c r="M119" s="53">
        <v>0</v>
      </c>
      <c r="N119" s="54">
        <v>38.5</v>
      </c>
      <c r="O119" s="54"/>
      <c r="P119" s="54"/>
      <c r="Q119" s="55">
        <v>38.5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389</v>
      </c>
      <c r="C120" s="49" t="s">
        <v>384</v>
      </c>
      <c r="D120" s="50">
        <v>160011034511</v>
      </c>
      <c r="E120" s="51" t="s">
        <v>436</v>
      </c>
      <c r="F120" s="50" t="s">
        <v>437</v>
      </c>
      <c r="G120" s="51" t="s">
        <v>438</v>
      </c>
      <c r="H120" s="51" t="s">
        <v>439</v>
      </c>
      <c r="I120" s="52"/>
      <c r="J120" s="50" t="s">
        <v>40</v>
      </c>
      <c r="K120" s="51" t="s">
        <v>41</v>
      </c>
      <c r="L120" s="51" t="s">
        <v>48</v>
      </c>
      <c r="M120" s="53">
        <v>0</v>
      </c>
      <c r="N120" s="54">
        <v>38.5</v>
      </c>
      <c r="O120" s="54"/>
      <c r="P120" s="54"/>
      <c r="Q120" s="55">
        <v>38.5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389</v>
      </c>
      <c r="C121" s="49" t="s">
        <v>384</v>
      </c>
      <c r="D121" s="50">
        <v>160011190011</v>
      </c>
      <c r="E121" s="51" t="s">
        <v>440</v>
      </c>
      <c r="F121" s="50" t="s">
        <v>441</v>
      </c>
      <c r="G121" s="51" t="s">
        <v>442</v>
      </c>
      <c r="H121" s="51" t="s">
        <v>39</v>
      </c>
      <c r="I121" s="52"/>
      <c r="J121" s="50" t="s">
        <v>40</v>
      </c>
      <c r="K121" s="51" t="s">
        <v>41</v>
      </c>
      <c r="L121" s="51" t="s">
        <v>48</v>
      </c>
      <c r="M121" s="53">
        <v>0</v>
      </c>
      <c r="N121" s="54">
        <v>38.5</v>
      </c>
      <c r="O121" s="54"/>
      <c r="P121" s="54"/>
      <c r="Q121" s="55">
        <v>38.5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389</v>
      </c>
      <c r="C122" s="49" t="s">
        <v>384</v>
      </c>
      <c r="D122" s="50">
        <v>160011116611</v>
      </c>
      <c r="E122" s="51" t="s">
        <v>443</v>
      </c>
      <c r="F122" s="50" t="s">
        <v>444</v>
      </c>
      <c r="G122" s="51" t="s">
        <v>445</v>
      </c>
      <c r="H122" s="51" t="s">
        <v>446</v>
      </c>
      <c r="I122" s="52"/>
      <c r="J122" s="50" t="s">
        <v>40</v>
      </c>
      <c r="K122" s="51" t="s">
        <v>41</v>
      </c>
      <c r="L122" s="51" t="s">
        <v>48</v>
      </c>
      <c r="M122" s="53">
        <v>0</v>
      </c>
      <c r="N122" s="54">
        <v>38.5</v>
      </c>
      <c r="O122" s="54"/>
      <c r="P122" s="54"/>
      <c r="Q122" s="55">
        <v>38.5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389</v>
      </c>
      <c r="C123" s="49" t="s">
        <v>384</v>
      </c>
      <c r="D123" s="50">
        <v>160011209811</v>
      </c>
      <c r="E123" s="51" t="s">
        <v>447</v>
      </c>
      <c r="F123" s="50" t="s">
        <v>296</v>
      </c>
      <c r="G123" s="51" t="s">
        <v>448</v>
      </c>
      <c r="H123" s="51" t="s">
        <v>257</v>
      </c>
      <c r="I123" s="52"/>
      <c r="J123" s="50" t="s">
        <v>40</v>
      </c>
      <c r="K123" s="51" t="s">
        <v>41</v>
      </c>
      <c r="L123" s="51" t="s">
        <v>48</v>
      </c>
      <c r="M123" s="53">
        <v>0</v>
      </c>
      <c r="N123" s="54">
        <v>38.5</v>
      </c>
      <c r="O123" s="54"/>
      <c r="P123" s="54"/>
      <c r="Q123" s="55">
        <v>38.5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389</v>
      </c>
      <c r="C124" s="49" t="s">
        <v>384</v>
      </c>
      <c r="D124" s="50">
        <v>160011277111</v>
      </c>
      <c r="E124" s="51" t="s">
        <v>449</v>
      </c>
      <c r="F124" s="50" t="s">
        <v>450</v>
      </c>
      <c r="G124" s="51" t="s">
        <v>451</v>
      </c>
      <c r="H124" s="51" t="s">
        <v>240</v>
      </c>
      <c r="I124" s="52"/>
      <c r="J124" s="50" t="s">
        <v>40</v>
      </c>
      <c r="K124" s="51" t="s">
        <v>41</v>
      </c>
      <c r="L124" s="51" t="s">
        <v>48</v>
      </c>
      <c r="M124" s="53">
        <v>0</v>
      </c>
      <c r="N124" s="54">
        <v>38.5</v>
      </c>
      <c r="O124" s="54"/>
      <c r="P124" s="54"/>
      <c r="Q124" s="55">
        <v>38.5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389</v>
      </c>
      <c r="C125" s="49" t="s">
        <v>384</v>
      </c>
      <c r="D125" s="50">
        <v>160011084111</v>
      </c>
      <c r="E125" s="51" t="s">
        <v>452</v>
      </c>
      <c r="F125" s="50" t="s">
        <v>453</v>
      </c>
      <c r="G125" s="51" t="s">
        <v>454</v>
      </c>
      <c r="H125" s="51" t="s">
        <v>455</v>
      </c>
      <c r="I125" s="52"/>
      <c r="J125" s="50" t="s">
        <v>40</v>
      </c>
      <c r="K125" s="51" t="s">
        <v>41</v>
      </c>
      <c r="L125" s="51" t="s">
        <v>456</v>
      </c>
      <c r="M125" s="53">
        <v>0</v>
      </c>
      <c r="N125" s="54">
        <v>38.5</v>
      </c>
      <c r="O125" s="54"/>
      <c r="P125" s="54"/>
      <c r="Q125" s="55">
        <v>38.5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389</v>
      </c>
      <c r="C126" s="49" t="s">
        <v>384</v>
      </c>
      <c r="D126" s="50">
        <v>160011125611</v>
      </c>
      <c r="E126" s="51" t="s">
        <v>457</v>
      </c>
      <c r="F126" s="50" t="s">
        <v>458</v>
      </c>
      <c r="G126" s="51" t="s">
        <v>459</v>
      </c>
      <c r="H126" s="51" t="s">
        <v>460</v>
      </c>
      <c r="I126" s="52"/>
      <c r="J126" s="50" t="s">
        <v>40</v>
      </c>
      <c r="K126" s="51" t="s">
        <v>41</v>
      </c>
      <c r="L126" s="51" t="s">
        <v>48</v>
      </c>
      <c r="M126" s="53">
        <v>0</v>
      </c>
      <c r="N126" s="54">
        <v>38.5</v>
      </c>
      <c r="O126" s="54"/>
      <c r="P126" s="54"/>
      <c r="Q126" s="55">
        <v>38.5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389</v>
      </c>
      <c r="C127" s="49" t="s">
        <v>461</v>
      </c>
      <c r="D127" s="50">
        <v>160011270611</v>
      </c>
      <c r="E127" s="51" t="s">
        <v>462</v>
      </c>
      <c r="F127" s="50" t="s">
        <v>463</v>
      </c>
      <c r="G127" s="51" t="s">
        <v>464</v>
      </c>
      <c r="H127" s="51" t="s">
        <v>160</v>
      </c>
      <c r="I127" s="52"/>
      <c r="J127" s="50" t="s">
        <v>40</v>
      </c>
      <c r="K127" s="51" t="s">
        <v>41</v>
      </c>
      <c r="L127" s="51" t="s">
        <v>80</v>
      </c>
      <c r="M127" s="53">
        <v>0</v>
      </c>
      <c r="N127" s="54">
        <v>38.5</v>
      </c>
      <c r="O127" s="54"/>
      <c r="P127" s="54"/>
      <c r="Q127" s="55">
        <v>38.5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389</v>
      </c>
      <c r="C128" s="49" t="s">
        <v>461</v>
      </c>
      <c r="D128" s="50">
        <v>160011072811</v>
      </c>
      <c r="E128" s="51" t="s">
        <v>465</v>
      </c>
      <c r="F128" s="50" t="s">
        <v>466</v>
      </c>
      <c r="G128" s="51" t="s">
        <v>467</v>
      </c>
      <c r="H128" s="51" t="s">
        <v>133</v>
      </c>
      <c r="I128" s="52"/>
      <c r="J128" s="50" t="s">
        <v>40</v>
      </c>
      <c r="K128" s="51" t="s">
        <v>41</v>
      </c>
      <c r="L128" s="51" t="s">
        <v>246</v>
      </c>
      <c r="M128" s="53">
        <v>0</v>
      </c>
      <c r="N128" s="54">
        <v>38.5</v>
      </c>
      <c r="O128" s="54"/>
      <c r="P128" s="54"/>
      <c r="Q128" s="55">
        <v>38.5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389</v>
      </c>
      <c r="C129" s="49" t="s">
        <v>461</v>
      </c>
      <c r="D129" s="50">
        <v>160011364611</v>
      </c>
      <c r="E129" s="51" t="s">
        <v>468</v>
      </c>
      <c r="F129" s="50" t="s">
        <v>469</v>
      </c>
      <c r="G129" s="51" t="s">
        <v>470</v>
      </c>
      <c r="H129" s="51" t="s">
        <v>260</v>
      </c>
      <c r="I129" s="52"/>
      <c r="J129" s="50" t="s">
        <v>40</v>
      </c>
      <c r="K129" s="51" t="s">
        <v>41</v>
      </c>
      <c r="L129" s="51" t="s">
        <v>471</v>
      </c>
      <c r="M129" s="53">
        <v>0</v>
      </c>
      <c r="N129" s="54">
        <v>38.5</v>
      </c>
      <c r="O129" s="54"/>
      <c r="P129" s="54"/>
      <c r="Q129" s="55">
        <v>38.5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384</v>
      </c>
      <c r="C130" s="49" t="s">
        <v>461</v>
      </c>
      <c r="D130" s="50">
        <v>160011111211</v>
      </c>
      <c r="E130" s="51" t="s">
        <v>472</v>
      </c>
      <c r="F130" s="50" t="s">
        <v>473</v>
      </c>
      <c r="G130" s="51" t="s">
        <v>474</v>
      </c>
      <c r="H130" s="51" t="s">
        <v>475</v>
      </c>
      <c r="I130" s="52"/>
      <c r="J130" s="50" t="s">
        <v>40</v>
      </c>
      <c r="K130" s="51" t="s">
        <v>41</v>
      </c>
      <c r="L130" s="51" t="s">
        <v>134</v>
      </c>
      <c r="M130" s="53">
        <v>0</v>
      </c>
      <c r="N130" s="54">
        <v>38.5</v>
      </c>
      <c r="O130" s="54"/>
      <c r="P130" s="54"/>
      <c r="Q130" s="55">
        <v>38.5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384</v>
      </c>
      <c r="C131" s="49" t="s">
        <v>461</v>
      </c>
      <c r="D131" s="50">
        <v>160007583811</v>
      </c>
      <c r="E131" s="51" t="s">
        <v>476</v>
      </c>
      <c r="F131" s="50" t="s">
        <v>477</v>
      </c>
      <c r="G131" s="51" t="s">
        <v>478</v>
      </c>
      <c r="H131" s="51" t="s">
        <v>100</v>
      </c>
      <c r="I131" s="52"/>
      <c r="J131" s="50" t="s">
        <v>40</v>
      </c>
      <c r="K131" s="51" t="s">
        <v>41</v>
      </c>
      <c r="L131" s="51" t="s">
        <v>479</v>
      </c>
      <c r="M131" s="53">
        <v>0</v>
      </c>
      <c r="N131" s="54">
        <v>38.5</v>
      </c>
      <c r="O131" s="54"/>
      <c r="P131" s="54"/>
      <c r="Q131" s="55">
        <v>38.5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384</v>
      </c>
      <c r="C132" s="49" t="s">
        <v>461</v>
      </c>
      <c r="D132" s="50">
        <v>160011350911</v>
      </c>
      <c r="E132" s="51" t="s">
        <v>480</v>
      </c>
      <c r="F132" s="50" t="s">
        <v>481</v>
      </c>
      <c r="G132" s="51" t="s">
        <v>482</v>
      </c>
      <c r="H132" s="51" t="s">
        <v>356</v>
      </c>
      <c r="I132" s="52"/>
      <c r="J132" s="50" t="s">
        <v>40</v>
      </c>
      <c r="K132" s="51" t="s">
        <v>41</v>
      </c>
      <c r="L132" s="51" t="s">
        <v>48</v>
      </c>
      <c r="M132" s="53">
        <v>0</v>
      </c>
      <c r="N132" s="54">
        <v>38.5</v>
      </c>
      <c r="O132" s="54"/>
      <c r="P132" s="54"/>
      <c r="Q132" s="55">
        <v>38.5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384</v>
      </c>
      <c r="C133" s="49" t="s">
        <v>461</v>
      </c>
      <c r="D133" s="50">
        <v>160011157911</v>
      </c>
      <c r="E133" s="51" t="s">
        <v>483</v>
      </c>
      <c r="F133" s="50" t="s">
        <v>484</v>
      </c>
      <c r="G133" s="51" t="s">
        <v>485</v>
      </c>
      <c r="H133" s="51" t="s">
        <v>356</v>
      </c>
      <c r="I133" s="52"/>
      <c r="J133" s="50" t="s">
        <v>40</v>
      </c>
      <c r="K133" s="51" t="s">
        <v>41</v>
      </c>
      <c r="L133" s="51" t="s">
        <v>48</v>
      </c>
      <c r="M133" s="53">
        <v>0</v>
      </c>
      <c r="N133" s="54">
        <v>38.5</v>
      </c>
      <c r="O133" s="54"/>
      <c r="P133" s="54"/>
      <c r="Q133" s="55">
        <v>38.5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384</v>
      </c>
      <c r="C134" s="49" t="s">
        <v>461</v>
      </c>
      <c r="D134" s="50">
        <v>160011335911</v>
      </c>
      <c r="E134" s="51" t="s">
        <v>486</v>
      </c>
      <c r="F134" s="50" t="s">
        <v>433</v>
      </c>
      <c r="G134" s="51" t="s">
        <v>487</v>
      </c>
      <c r="H134" s="51" t="s">
        <v>110</v>
      </c>
      <c r="I134" s="52"/>
      <c r="J134" s="50" t="s">
        <v>40</v>
      </c>
      <c r="K134" s="51" t="s">
        <v>41</v>
      </c>
      <c r="L134" s="51" t="s">
        <v>48</v>
      </c>
      <c r="M134" s="53">
        <v>0</v>
      </c>
      <c r="N134" s="54">
        <v>38.5</v>
      </c>
      <c r="O134" s="54"/>
      <c r="P134" s="54"/>
      <c r="Q134" s="55">
        <v>38.5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384</v>
      </c>
      <c r="C135" s="49" t="s">
        <v>461</v>
      </c>
      <c r="D135" s="50">
        <v>160011391311</v>
      </c>
      <c r="E135" s="51" t="s">
        <v>488</v>
      </c>
      <c r="F135" s="50" t="s">
        <v>489</v>
      </c>
      <c r="G135" s="51" t="s">
        <v>490</v>
      </c>
      <c r="H135" s="51" t="s">
        <v>379</v>
      </c>
      <c r="I135" s="52"/>
      <c r="J135" s="50" t="s">
        <v>40</v>
      </c>
      <c r="K135" s="51" t="s">
        <v>41</v>
      </c>
      <c r="L135" s="51" t="s">
        <v>42</v>
      </c>
      <c r="M135" s="53">
        <v>0</v>
      </c>
      <c r="N135" s="54">
        <v>38.5</v>
      </c>
      <c r="O135" s="54"/>
      <c r="P135" s="54"/>
      <c r="Q135" s="55">
        <v>38.5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384</v>
      </c>
      <c r="C136" s="49" t="s">
        <v>461</v>
      </c>
      <c r="D136" s="50">
        <v>160011234014</v>
      </c>
      <c r="E136" s="51" t="s">
        <v>491</v>
      </c>
      <c r="F136" s="50" t="s">
        <v>492</v>
      </c>
      <c r="G136" s="51" t="s">
        <v>493</v>
      </c>
      <c r="H136" s="51" t="s">
        <v>494</v>
      </c>
      <c r="I136" s="52"/>
      <c r="J136" s="50" t="s">
        <v>40</v>
      </c>
      <c r="K136" s="51" t="s">
        <v>41</v>
      </c>
      <c r="L136" s="51" t="s">
        <v>42</v>
      </c>
      <c r="M136" s="53">
        <v>0</v>
      </c>
      <c r="N136" s="54">
        <v>38.5</v>
      </c>
      <c r="O136" s="54"/>
      <c r="P136" s="54"/>
      <c r="Q136" s="55">
        <v>38.5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384</v>
      </c>
      <c r="C137" s="49" t="s">
        <v>461</v>
      </c>
      <c r="D137" s="50">
        <v>160008879911</v>
      </c>
      <c r="E137" s="51" t="s">
        <v>495</v>
      </c>
      <c r="F137" s="50" t="s">
        <v>220</v>
      </c>
      <c r="G137" s="51" t="s">
        <v>496</v>
      </c>
      <c r="H137" s="51" t="s">
        <v>100</v>
      </c>
      <c r="I137" s="52"/>
      <c r="J137" s="50" t="s">
        <v>40</v>
      </c>
      <c r="K137" s="51" t="s">
        <v>41</v>
      </c>
      <c r="L137" s="51" t="s">
        <v>80</v>
      </c>
      <c r="M137" s="53">
        <v>0</v>
      </c>
      <c r="N137" s="54">
        <v>38.5</v>
      </c>
      <c r="O137" s="54"/>
      <c r="P137" s="54"/>
      <c r="Q137" s="55">
        <v>38.5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384</v>
      </c>
      <c r="C138" s="49" t="s">
        <v>461</v>
      </c>
      <c r="D138" s="50">
        <v>160011216611</v>
      </c>
      <c r="E138" s="51" t="s">
        <v>497</v>
      </c>
      <c r="F138" s="50" t="s">
        <v>127</v>
      </c>
      <c r="G138" s="51" t="s">
        <v>498</v>
      </c>
      <c r="H138" s="51" t="s">
        <v>52</v>
      </c>
      <c r="I138" s="52"/>
      <c r="J138" s="50" t="s">
        <v>40</v>
      </c>
      <c r="K138" s="51" t="s">
        <v>41</v>
      </c>
      <c r="L138" s="51" t="s">
        <v>53</v>
      </c>
      <c r="M138" s="53">
        <v>0</v>
      </c>
      <c r="N138" s="54">
        <v>38.5</v>
      </c>
      <c r="O138" s="54"/>
      <c r="P138" s="54"/>
      <c r="Q138" s="55">
        <v>38.5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461</v>
      </c>
      <c r="C139" s="49" t="s">
        <v>499</v>
      </c>
      <c r="D139" s="50">
        <v>160011583211</v>
      </c>
      <c r="E139" s="51" t="s">
        <v>500</v>
      </c>
      <c r="F139" s="50" t="s">
        <v>501</v>
      </c>
      <c r="G139" s="51" t="s">
        <v>502</v>
      </c>
      <c r="H139" s="51" t="s">
        <v>503</v>
      </c>
      <c r="I139" s="52"/>
      <c r="J139" s="50" t="s">
        <v>40</v>
      </c>
      <c r="K139" s="51" t="s">
        <v>41</v>
      </c>
      <c r="L139" s="51" t="s">
        <v>48</v>
      </c>
      <c r="M139" s="53">
        <v>0</v>
      </c>
      <c r="N139" s="54">
        <v>38.5</v>
      </c>
      <c r="O139" s="54"/>
      <c r="P139" s="54"/>
      <c r="Q139" s="55">
        <v>38.5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461</v>
      </c>
      <c r="C140" s="49" t="s">
        <v>499</v>
      </c>
      <c r="D140" s="50">
        <v>160011500811</v>
      </c>
      <c r="E140" s="51" t="s">
        <v>504</v>
      </c>
      <c r="F140" s="50" t="s">
        <v>102</v>
      </c>
      <c r="G140" s="51" t="s">
        <v>505</v>
      </c>
      <c r="H140" s="51" t="s">
        <v>100</v>
      </c>
      <c r="I140" s="52"/>
      <c r="J140" s="50" t="s">
        <v>40</v>
      </c>
      <c r="K140" s="51" t="s">
        <v>41</v>
      </c>
      <c r="L140" s="51" t="s">
        <v>48</v>
      </c>
      <c r="M140" s="53">
        <v>0</v>
      </c>
      <c r="N140" s="54">
        <v>38.5</v>
      </c>
      <c r="O140" s="54"/>
      <c r="P140" s="54"/>
      <c r="Q140" s="55">
        <v>38.5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461</v>
      </c>
      <c r="C141" s="49" t="s">
        <v>499</v>
      </c>
      <c r="D141" s="50">
        <v>160011461413</v>
      </c>
      <c r="E141" s="51" t="s">
        <v>506</v>
      </c>
      <c r="F141" s="50" t="s">
        <v>507</v>
      </c>
      <c r="G141" s="51" t="s">
        <v>508</v>
      </c>
      <c r="H141" s="51" t="s">
        <v>509</v>
      </c>
      <c r="I141" s="52"/>
      <c r="J141" s="50" t="s">
        <v>40</v>
      </c>
      <c r="K141" s="51" t="s">
        <v>41</v>
      </c>
      <c r="L141" s="51" t="s">
        <v>42</v>
      </c>
      <c r="M141" s="53">
        <v>0</v>
      </c>
      <c r="N141" s="54">
        <v>38.5</v>
      </c>
      <c r="O141" s="54"/>
      <c r="P141" s="54"/>
      <c r="Q141" s="55">
        <v>38.5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461</v>
      </c>
      <c r="C142" s="49" t="s">
        <v>499</v>
      </c>
      <c r="D142" s="50">
        <v>160011178511</v>
      </c>
      <c r="E142" s="51" t="s">
        <v>510</v>
      </c>
      <c r="F142" s="50" t="s">
        <v>511</v>
      </c>
      <c r="G142" s="51" t="s">
        <v>512</v>
      </c>
      <c r="H142" s="51" t="s">
        <v>404</v>
      </c>
      <c r="I142" s="52"/>
      <c r="J142" s="50" t="s">
        <v>40</v>
      </c>
      <c r="K142" s="51" t="s">
        <v>41</v>
      </c>
      <c r="L142" s="51" t="s">
        <v>134</v>
      </c>
      <c r="M142" s="53">
        <v>0</v>
      </c>
      <c r="N142" s="54">
        <v>38.5</v>
      </c>
      <c r="O142" s="54"/>
      <c r="P142" s="54"/>
      <c r="Q142" s="55">
        <v>38.5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461</v>
      </c>
      <c r="C143" s="49" t="s">
        <v>499</v>
      </c>
      <c r="D143" s="50">
        <v>160011549111</v>
      </c>
      <c r="E143" s="51" t="s">
        <v>513</v>
      </c>
      <c r="F143" s="50" t="s">
        <v>514</v>
      </c>
      <c r="G143" s="51" t="s">
        <v>515</v>
      </c>
      <c r="H143" s="51" t="s">
        <v>516</v>
      </c>
      <c r="I143" s="52"/>
      <c r="J143" s="50" t="s">
        <v>40</v>
      </c>
      <c r="K143" s="51" t="s">
        <v>41</v>
      </c>
      <c r="L143" s="51" t="s">
        <v>48</v>
      </c>
      <c r="M143" s="53">
        <v>0</v>
      </c>
      <c r="N143" s="54">
        <v>38.5</v>
      </c>
      <c r="O143" s="54"/>
      <c r="P143" s="54"/>
      <c r="Q143" s="55">
        <v>38.5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461</v>
      </c>
      <c r="C144" s="49" t="s">
        <v>499</v>
      </c>
      <c r="D144" s="50">
        <v>160011278611</v>
      </c>
      <c r="E144" s="51" t="s">
        <v>517</v>
      </c>
      <c r="F144" s="50" t="s">
        <v>518</v>
      </c>
      <c r="G144" s="51" t="s">
        <v>519</v>
      </c>
      <c r="H144" s="51" t="s">
        <v>520</v>
      </c>
      <c r="I144" s="52"/>
      <c r="J144" s="50" t="s">
        <v>40</v>
      </c>
      <c r="K144" s="51" t="s">
        <v>41</v>
      </c>
      <c r="L144" s="51" t="s">
        <v>48</v>
      </c>
      <c r="M144" s="53">
        <v>0</v>
      </c>
      <c r="N144" s="54">
        <v>38.5</v>
      </c>
      <c r="O144" s="54"/>
      <c r="P144" s="54"/>
      <c r="Q144" s="55">
        <v>38.5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461</v>
      </c>
      <c r="C145" s="49" t="s">
        <v>499</v>
      </c>
      <c r="D145" s="50">
        <v>160011654111</v>
      </c>
      <c r="E145" s="51" t="s">
        <v>521</v>
      </c>
      <c r="F145" s="50" t="s">
        <v>310</v>
      </c>
      <c r="G145" s="51" t="s">
        <v>522</v>
      </c>
      <c r="H145" s="51" t="s">
        <v>523</v>
      </c>
      <c r="I145" s="52"/>
      <c r="J145" s="50" t="s">
        <v>40</v>
      </c>
      <c r="K145" s="51" t="s">
        <v>41</v>
      </c>
      <c r="L145" s="51" t="s">
        <v>48</v>
      </c>
      <c r="M145" s="53">
        <v>0</v>
      </c>
      <c r="N145" s="54">
        <v>38.5</v>
      </c>
      <c r="O145" s="54"/>
      <c r="P145" s="54"/>
      <c r="Q145" s="55">
        <v>38.5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461</v>
      </c>
      <c r="C146" s="49" t="s">
        <v>524</v>
      </c>
      <c r="D146" s="50">
        <v>160011553711</v>
      </c>
      <c r="E146" s="51" t="s">
        <v>525</v>
      </c>
      <c r="F146" s="50" t="s">
        <v>526</v>
      </c>
      <c r="G146" s="51" t="s">
        <v>527</v>
      </c>
      <c r="H146" s="51" t="s">
        <v>528</v>
      </c>
      <c r="I146" s="52"/>
      <c r="J146" s="50" t="s">
        <v>40</v>
      </c>
      <c r="K146" s="51" t="s">
        <v>41</v>
      </c>
      <c r="L146" s="51" t="s">
        <v>48</v>
      </c>
      <c r="M146" s="53">
        <v>0</v>
      </c>
      <c r="N146" s="54">
        <v>38.5</v>
      </c>
      <c r="O146" s="54"/>
      <c r="P146" s="54"/>
      <c r="Q146" s="55">
        <v>38.5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461</v>
      </c>
      <c r="C147" s="49" t="s">
        <v>524</v>
      </c>
      <c r="D147" s="50">
        <v>160011317311</v>
      </c>
      <c r="E147" s="51" t="s">
        <v>529</v>
      </c>
      <c r="F147" s="50" t="s">
        <v>530</v>
      </c>
      <c r="G147" s="51" t="s">
        <v>531</v>
      </c>
      <c r="H147" s="51" t="s">
        <v>532</v>
      </c>
      <c r="I147" s="52"/>
      <c r="J147" s="50" t="s">
        <v>40</v>
      </c>
      <c r="K147" s="51" t="s">
        <v>41</v>
      </c>
      <c r="L147" s="51" t="s">
        <v>48</v>
      </c>
      <c r="M147" s="53">
        <v>0</v>
      </c>
      <c r="N147" s="54">
        <v>38.5</v>
      </c>
      <c r="O147" s="54"/>
      <c r="P147" s="54"/>
      <c r="Q147" s="55">
        <v>38.5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461</v>
      </c>
      <c r="C148" s="49" t="s">
        <v>524</v>
      </c>
      <c r="D148" s="50">
        <v>160011484111</v>
      </c>
      <c r="E148" s="51" t="s">
        <v>533</v>
      </c>
      <c r="F148" s="50" t="s">
        <v>534</v>
      </c>
      <c r="G148" s="51" t="s">
        <v>535</v>
      </c>
      <c r="H148" s="51" t="s">
        <v>66</v>
      </c>
      <c r="I148" s="52"/>
      <c r="J148" s="50" t="s">
        <v>40</v>
      </c>
      <c r="K148" s="51" t="s">
        <v>41</v>
      </c>
      <c r="L148" s="51" t="s">
        <v>48</v>
      </c>
      <c r="M148" s="53">
        <v>0</v>
      </c>
      <c r="N148" s="54">
        <v>38.5</v>
      </c>
      <c r="O148" s="54"/>
      <c r="P148" s="54"/>
      <c r="Q148" s="55">
        <v>38.5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461</v>
      </c>
      <c r="C149" s="49" t="s">
        <v>524</v>
      </c>
      <c r="D149" s="50">
        <v>160011614511</v>
      </c>
      <c r="E149" s="51" t="s">
        <v>536</v>
      </c>
      <c r="F149" s="50" t="s">
        <v>537</v>
      </c>
      <c r="G149" s="51" t="s">
        <v>538</v>
      </c>
      <c r="H149" s="51" t="s">
        <v>539</v>
      </c>
      <c r="I149" s="52"/>
      <c r="J149" s="50" t="s">
        <v>40</v>
      </c>
      <c r="K149" s="51" t="s">
        <v>41</v>
      </c>
      <c r="L149" s="51" t="s">
        <v>48</v>
      </c>
      <c r="M149" s="53">
        <v>0</v>
      </c>
      <c r="N149" s="54">
        <v>38.5</v>
      </c>
      <c r="O149" s="54"/>
      <c r="P149" s="54"/>
      <c r="Q149" s="55">
        <v>38.5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461</v>
      </c>
      <c r="C150" s="49" t="s">
        <v>524</v>
      </c>
      <c r="D150" s="50">
        <v>160011623811</v>
      </c>
      <c r="E150" s="51" t="s">
        <v>540</v>
      </c>
      <c r="F150" s="50" t="s">
        <v>541</v>
      </c>
      <c r="G150" s="51" t="s">
        <v>542</v>
      </c>
      <c r="H150" s="51" t="s">
        <v>110</v>
      </c>
      <c r="I150" s="52"/>
      <c r="J150" s="50" t="s">
        <v>40</v>
      </c>
      <c r="K150" s="51" t="s">
        <v>41</v>
      </c>
      <c r="L150" s="51" t="s">
        <v>48</v>
      </c>
      <c r="M150" s="53">
        <v>0</v>
      </c>
      <c r="N150" s="54">
        <v>38.5</v>
      </c>
      <c r="O150" s="54"/>
      <c r="P150" s="54"/>
      <c r="Q150" s="55">
        <v>38.5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461</v>
      </c>
      <c r="C151" s="49" t="s">
        <v>524</v>
      </c>
      <c r="D151" s="50">
        <v>160010298411</v>
      </c>
      <c r="E151" s="51" t="s">
        <v>543</v>
      </c>
      <c r="F151" s="50" t="s">
        <v>544</v>
      </c>
      <c r="G151" s="51" t="s">
        <v>545</v>
      </c>
      <c r="H151" s="51" t="s">
        <v>267</v>
      </c>
      <c r="I151" s="52"/>
      <c r="J151" s="50" t="s">
        <v>40</v>
      </c>
      <c r="K151" s="51" t="s">
        <v>41</v>
      </c>
      <c r="L151" s="51" t="s">
        <v>48</v>
      </c>
      <c r="M151" s="53">
        <v>0</v>
      </c>
      <c r="N151" s="54">
        <v>38.5</v>
      </c>
      <c r="O151" s="54"/>
      <c r="P151" s="54"/>
      <c r="Q151" s="55">
        <v>38.5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461</v>
      </c>
      <c r="C152" s="49" t="s">
        <v>524</v>
      </c>
      <c r="D152" s="50">
        <v>160011568613</v>
      </c>
      <c r="E152" s="51" t="s">
        <v>546</v>
      </c>
      <c r="F152" s="50" t="s">
        <v>547</v>
      </c>
      <c r="G152" s="51" t="s">
        <v>548</v>
      </c>
      <c r="H152" s="51" t="s">
        <v>549</v>
      </c>
      <c r="I152" s="52"/>
      <c r="J152" s="50" t="s">
        <v>40</v>
      </c>
      <c r="K152" s="51" t="s">
        <v>41</v>
      </c>
      <c r="L152" s="51" t="s">
        <v>48</v>
      </c>
      <c r="M152" s="53">
        <v>0</v>
      </c>
      <c r="N152" s="54">
        <v>38.5</v>
      </c>
      <c r="O152" s="54"/>
      <c r="P152" s="54"/>
      <c r="Q152" s="55">
        <v>38.5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461</v>
      </c>
      <c r="C153" s="49" t="s">
        <v>524</v>
      </c>
      <c r="D153" s="50">
        <v>160011560111</v>
      </c>
      <c r="E153" s="51" t="s">
        <v>550</v>
      </c>
      <c r="F153" s="50" t="s">
        <v>551</v>
      </c>
      <c r="G153" s="51" t="s">
        <v>552</v>
      </c>
      <c r="H153" s="51" t="s">
        <v>553</v>
      </c>
      <c r="I153" s="52"/>
      <c r="J153" s="50" t="s">
        <v>40</v>
      </c>
      <c r="K153" s="51" t="s">
        <v>41</v>
      </c>
      <c r="L153" s="51" t="s">
        <v>48</v>
      </c>
      <c r="M153" s="53">
        <v>0</v>
      </c>
      <c r="N153" s="54">
        <v>38.5</v>
      </c>
      <c r="O153" s="54"/>
      <c r="P153" s="54"/>
      <c r="Q153" s="55">
        <v>38.5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461</v>
      </c>
      <c r="C154" s="49" t="s">
        <v>524</v>
      </c>
      <c r="D154" s="50">
        <v>7083434</v>
      </c>
      <c r="E154" s="51" t="s">
        <v>554</v>
      </c>
      <c r="F154" s="50" t="s">
        <v>555</v>
      </c>
      <c r="G154" s="51" t="s">
        <v>556</v>
      </c>
      <c r="H154" s="51" t="s">
        <v>203</v>
      </c>
      <c r="I154" s="52"/>
      <c r="J154" s="50" t="s">
        <v>40</v>
      </c>
      <c r="K154" s="51" t="s">
        <v>41</v>
      </c>
      <c r="L154" s="51" t="s">
        <v>80</v>
      </c>
      <c r="M154" s="53">
        <v>0</v>
      </c>
      <c r="N154" s="54"/>
      <c r="O154" s="54">
        <v>38.5</v>
      </c>
      <c r="P154" s="54"/>
      <c r="Q154" s="55">
        <v>38.5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461</v>
      </c>
      <c r="C155" s="49" t="s">
        <v>524</v>
      </c>
      <c r="D155" s="50">
        <v>160011869111</v>
      </c>
      <c r="E155" s="51" t="s">
        <v>557</v>
      </c>
      <c r="F155" s="50" t="s">
        <v>296</v>
      </c>
      <c r="G155" s="51" t="s">
        <v>558</v>
      </c>
      <c r="H155" s="51" t="s">
        <v>559</v>
      </c>
      <c r="I155" s="52"/>
      <c r="J155" s="50" t="s">
        <v>40</v>
      </c>
      <c r="K155" s="51" t="s">
        <v>41</v>
      </c>
      <c r="L155" s="51" t="s">
        <v>80</v>
      </c>
      <c r="M155" s="53">
        <v>0</v>
      </c>
      <c r="N155" s="54">
        <v>38.5</v>
      </c>
      <c r="O155" s="54"/>
      <c r="P155" s="54"/>
      <c r="Q155" s="55">
        <v>38.5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499</v>
      </c>
      <c r="C156" s="49" t="s">
        <v>524</v>
      </c>
      <c r="D156" s="50">
        <v>1606734320996311</v>
      </c>
      <c r="E156" s="51" t="s">
        <v>560</v>
      </c>
      <c r="F156" s="50" t="s">
        <v>223</v>
      </c>
      <c r="G156" s="51" t="s">
        <v>561</v>
      </c>
      <c r="H156" s="51" t="s">
        <v>100</v>
      </c>
      <c r="I156" s="52"/>
      <c r="J156" s="50" t="s">
        <v>40</v>
      </c>
      <c r="K156" s="51" t="s">
        <v>41</v>
      </c>
      <c r="L156" s="51" t="s">
        <v>48</v>
      </c>
      <c r="M156" s="53">
        <v>0</v>
      </c>
      <c r="N156" s="54">
        <v>38.5</v>
      </c>
      <c r="O156" s="54"/>
      <c r="P156" s="54"/>
      <c r="Q156" s="55">
        <v>38.5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499</v>
      </c>
      <c r="C157" s="49" t="s">
        <v>562</v>
      </c>
      <c r="D157" s="50">
        <v>160011577311</v>
      </c>
      <c r="E157" s="51" t="s">
        <v>563</v>
      </c>
      <c r="F157" s="50" t="s">
        <v>412</v>
      </c>
      <c r="G157" s="51" t="s">
        <v>564</v>
      </c>
      <c r="H157" s="51" t="s">
        <v>503</v>
      </c>
      <c r="I157" s="52"/>
      <c r="J157" s="50" t="s">
        <v>40</v>
      </c>
      <c r="K157" s="51" t="s">
        <v>41</v>
      </c>
      <c r="L157" s="51" t="s">
        <v>172</v>
      </c>
      <c r="M157" s="53">
        <v>0</v>
      </c>
      <c r="N157" s="54">
        <v>38.5</v>
      </c>
      <c r="O157" s="54"/>
      <c r="P157" s="54"/>
      <c r="Q157" s="55">
        <v>38.5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499</v>
      </c>
      <c r="C158" s="49" t="s">
        <v>562</v>
      </c>
      <c r="D158" s="50">
        <v>160011577711</v>
      </c>
      <c r="E158" s="51" t="s">
        <v>565</v>
      </c>
      <c r="F158" s="50" t="s">
        <v>566</v>
      </c>
      <c r="G158" s="51" t="s">
        <v>567</v>
      </c>
      <c r="H158" s="51" t="s">
        <v>52</v>
      </c>
      <c r="I158" s="52"/>
      <c r="J158" s="50" t="s">
        <v>40</v>
      </c>
      <c r="K158" s="51" t="s">
        <v>41</v>
      </c>
      <c r="L158" s="51" t="s">
        <v>53</v>
      </c>
      <c r="M158" s="53">
        <v>0</v>
      </c>
      <c r="N158" s="54">
        <v>38.5</v>
      </c>
      <c r="O158" s="54"/>
      <c r="P158" s="54"/>
      <c r="Q158" s="55">
        <v>38.5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499</v>
      </c>
      <c r="C159" s="49" t="s">
        <v>568</v>
      </c>
      <c r="D159" s="50">
        <v>160011141211</v>
      </c>
      <c r="E159" s="51" t="s">
        <v>569</v>
      </c>
      <c r="F159" s="50" t="s">
        <v>429</v>
      </c>
      <c r="G159" s="51" t="s">
        <v>570</v>
      </c>
      <c r="H159" s="51" t="s">
        <v>571</v>
      </c>
      <c r="I159" s="52"/>
      <c r="J159" s="50" t="s">
        <v>40</v>
      </c>
      <c r="K159" s="51" t="s">
        <v>41</v>
      </c>
      <c r="L159" s="51" t="s">
        <v>48</v>
      </c>
      <c r="M159" s="53">
        <v>0</v>
      </c>
      <c r="N159" s="54">
        <v>38.5</v>
      </c>
      <c r="O159" s="54"/>
      <c r="P159" s="54"/>
      <c r="Q159" s="55">
        <v>38.5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499</v>
      </c>
      <c r="C160" s="49" t="s">
        <v>568</v>
      </c>
      <c r="D160" s="50">
        <v>160011403411</v>
      </c>
      <c r="E160" s="51" t="s">
        <v>572</v>
      </c>
      <c r="F160" s="50" t="s">
        <v>573</v>
      </c>
      <c r="G160" s="51" t="s">
        <v>574</v>
      </c>
      <c r="H160" s="51" t="s">
        <v>532</v>
      </c>
      <c r="I160" s="52"/>
      <c r="J160" s="50" t="s">
        <v>40</v>
      </c>
      <c r="K160" s="51" t="s">
        <v>41</v>
      </c>
      <c r="L160" s="51" t="s">
        <v>575</v>
      </c>
      <c r="M160" s="53">
        <v>0</v>
      </c>
      <c r="N160" s="54">
        <v>38.5</v>
      </c>
      <c r="O160" s="54"/>
      <c r="P160" s="54"/>
      <c r="Q160" s="55">
        <v>38.5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524</v>
      </c>
      <c r="C161" s="49" t="s">
        <v>562</v>
      </c>
      <c r="D161" s="50">
        <v>160011551911</v>
      </c>
      <c r="E161" s="51" t="s">
        <v>576</v>
      </c>
      <c r="F161" s="50" t="s">
        <v>374</v>
      </c>
      <c r="G161" s="51" t="s">
        <v>577</v>
      </c>
      <c r="H161" s="51" t="s">
        <v>578</v>
      </c>
      <c r="I161" s="52"/>
      <c r="J161" s="50" t="s">
        <v>40</v>
      </c>
      <c r="K161" s="51" t="s">
        <v>41</v>
      </c>
      <c r="L161" s="51" t="s">
        <v>48</v>
      </c>
      <c r="M161" s="53">
        <v>0</v>
      </c>
      <c r="N161" s="54">
        <v>38.5</v>
      </c>
      <c r="O161" s="54"/>
      <c r="P161" s="54"/>
      <c r="Q161" s="55">
        <v>38.5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524</v>
      </c>
      <c r="C162" s="49" t="s">
        <v>562</v>
      </c>
      <c r="D162" s="50">
        <v>160011846011</v>
      </c>
      <c r="E162" s="51" t="s">
        <v>579</v>
      </c>
      <c r="F162" s="50" t="s">
        <v>82</v>
      </c>
      <c r="G162" s="51" t="s">
        <v>580</v>
      </c>
      <c r="H162" s="51" t="s">
        <v>356</v>
      </c>
      <c r="I162" s="52"/>
      <c r="J162" s="50" t="s">
        <v>40</v>
      </c>
      <c r="K162" s="51" t="s">
        <v>41</v>
      </c>
      <c r="L162" s="51" t="s">
        <v>48</v>
      </c>
      <c r="M162" s="53">
        <v>0</v>
      </c>
      <c r="N162" s="54">
        <v>38.5</v>
      </c>
      <c r="O162" s="54"/>
      <c r="P162" s="54"/>
      <c r="Q162" s="55">
        <v>38.5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524</v>
      </c>
      <c r="C163" s="49" t="s">
        <v>562</v>
      </c>
      <c r="D163" s="50">
        <v>160011781311</v>
      </c>
      <c r="E163" s="51" t="s">
        <v>581</v>
      </c>
      <c r="F163" s="50" t="s">
        <v>518</v>
      </c>
      <c r="G163" s="51" t="s">
        <v>582</v>
      </c>
      <c r="H163" s="51" t="s">
        <v>583</v>
      </c>
      <c r="I163" s="52"/>
      <c r="J163" s="50" t="s">
        <v>40</v>
      </c>
      <c r="K163" s="51" t="s">
        <v>41</v>
      </c>
      <c r="L163" s="51" t="s">
        <v>48</v>
      </c>
      <c r="M163" s="53">
        <v>0</v>
      </c>
      <c r="N163" s="54">
        <v>38.5</v>
      </c>
      <c r="O163" s="54"/>
      <c r="P163" s="54"/>
      <c r="Q163" s="55">
        <v>38.5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524</v>
      </c>
      <c r="C164" s="49" t="s">
        <v>562</v>
      </c>
      <c r="D164" s="50">
        <v>160011261611</v>
      </c>
      <c r="E164" s="51" t="s">
        <v>584</v>
      </c>
      <c r="F164" s="50" t="s">
        <v>585</v>
      </c>
      <c r="G164" s="51" t="s">
        <v>586</v>
      </c>
      <c r="H164" s="51" t="s">
        <v>100</v>
      </c>
      <c r="I164" s="52"/>
      <c r="J164" s="50" t="s">
        <v>40</v>
      </c>
      <c r="K164" s="51" t="s">
        <v>41</v>
      </c>
      <c r="L164" s="51" t="s">
        <v>48</v>
      </c>
      <c r="M164" s="53">
        <v>0</v>
      </c>
      <c r="N164" s="54">
        <v>38.5</v>
      </c>
      <c r="O164" s="54"/>
      <c r="P164" s="54"/>
      <c r="Q164" s="55">
        <v>38.5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524</v>
      </c>
      <c r="C165" s="49" t="s">
        <v>568</v>
      </c>
      <c r="D165" s="50">
        <v>160011815111</v>
      </c>
      <c r="E165" s="51" t="s">
        <v>587</v>
      </c>
      <c r="F165" s="50" t="s">
        <v>588</v>
      </c>
      <c r="G165" s="51" t="s">
        <v>589</v>
      </c>
      <c r="H165" s="51" t="s">
        <v>590</v>
      </c>
      <c r="I165" s="52"/>
      <c r="J165" s="50" t="s">
        <v>40</v>
      </c>
      <c r="K165" s="51" t="s">
        <v>41</v>
      </c>
      <c r="L165" s="51" t="s">
        <v>48</v>
      </c>
      <c r="M165" s="53">
        <v>0</v>
      </c>
      <c r="N165" s="54">
        <v>38.5</v>
      </c>
      <c r="O165" s="54"/>
      <c r="P165" s="54"/>
      <c r="Q165" s="55">
        <v>38.5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562</v>
      </c>
      <c r="C166" s="49" t="s">
        <v>568</v>
      </c>
      <c r="D166" s="50">
        <v>160010351911</v>
      </c>
      <c r="E166" s="51" t="s">
        <v>591</v>
      </c>
      <c r="F166" s="50" t="s">
        <v>592</v>
      </c>
      <c r="G166" s="51" t="s">
        <v>593</v>
      </c>
      <c r="H166" s="51" t="s">
        <v>594</v>
      </c>
      <c r="I166" s="52"/>
      <c r="J166" s="50" t="s">
        <v>40</v>
      </c>
      <c r="K166" s="51" t="s">
        <v>41</v>
      </c>
      <c r="L166" s="51" t="s">
        <v>48</v>
      </c>
      <c r="M166" s="53">
        <v>0</v>
      </c>
      <c r="N166" s="54">
        <v>38.5</v>
      </c>
      <c r="O166" s="54"/>
      <c r="P166" s="54"/>
      <c r="Q166" s="55">
        <v>38.5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562</v>
      </c>
      <c r="C167" s="49" t="s">
        <v>568</v>
      </c>
      <c r="D167" s="50">
        <v>160012048011</v>
      </c>
      <c r="E167" s="51" t="s">
        <v>595</v>
      </c>
      <c r="F167" s="50" t="s">
        <v>596</v>
      </c>
      <c r="G167" s="51" t="s">
        <v>597</v>
      </c>
      <c r="H167" s="51" t="s">
        <v>598</v>
      </c>
      <c r="I167" s="52"/>
      <c r="J167" s="50" t="s">
        <v>40</v>
      </c>
      <c r="K167" s="51" t="s">
        <v>41</v>
      </c>
      <c r="L167" s="51" t="s">
        <v>48</v>
      </c>
      <c r="M167" s="53">
        <v>0</v>
      </c>
      <c r="N167" s="54">
        <v>38.5</v>
      </c>
      <c r="O167" s="54"/>
      <c r="P167" s="54"/>
      <c r="Q167" s="55">
        <v>38.5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562</v>
      </c>
      <c r="C168" s="49" t="s">
        <v>568</v>
      </c>
      <c r="D168" s="50">
        <v>160012003811</v>
      </c>
      <c r="E168" s="51" t="s">
        <v>599</v>
      </c>
      <c r="F168" s="50" t="s">
        <v>592</v>
      </c>
      <c r="G168" s="51" t="s">
        <v>600</v>
      </c>
      <c r="H168" s="51" t="s">
        <v>125</v>
      </c>
      <c r="I168" s="52"/>
      <c r="J168" s="50" t="s">
        <v>40</v>
      </c>
      <c r="K168" s="51" t="s">
        <v>41</v>
      </c>
      <c r="L168" s="51" t="s">
        <v>48</v>
      </c>
      <c r="M168" s="53">
        <v>0</v>
      </c>
      <c r="N168" s="54">
        <v>38.5</v>
      </c>
      <c r="O168" s="54"/>
      <c r="P168" s="54"/>
      <c r="Q168" s="55">
        <v>38.5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562</v>
      </c>
      <c r="C169" s="49" t="s">
        <v>568</v>
      </c>
      <c r="D169" s="50">
        <v>160011965611</v>
      </c>
      <c r="E169" s="51" t="s">
        <v>601</v>
      </c>
      <c r="F169" s="50" t="s">
        <v>73</v>
      </c>
      <c r="G169" s="51" t="s">
        <v>602</v>
      </c>
      <c r="H169" s="51" t="s">
        <v>532</v>
      </c>
      <c r="I169" s="52"/>
      <c r="J169" s="50" t="s">
        <v>40</v>
      </c>
      <c r="K169" s="51" t="s">
        <v>41</v>
      </c>
      <c r="L169" s="51" t="s">
        <v>48</v>
      </c>
      <c r="M169" s="53">
        <v>0</v>
      </c>
      <c r="N169" s="54">
        <v>38.5</v>
      </c>
      <c r="O169" s="54"/>
      <c r="P169" s="54"/>
      <c r="Q169" s="55">
        <v>38.5</v>
      </c>
      <c r="R169" s="51" t="s">
        <v>43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562</v>
      </c>
      <c r="C170" s="49" t="s">
        <v>568</v>
      </c>
      <c r="D170" s="50">
        <v>160012044111</v>
      </c>
      <c r="E170" s="51" t="s">
        <v>603</v>
      </c>
      <c r="F170" s="50" t="s">
        <v>604</v>
      </c>
      <c r="G170" s="51" t="s">
        <v>605</v>
      </c>
      <c r="H170" s="51" t="s">
        <v>356</v>
      </c>
      <c r="I170" s="52"/>
      <c r="J170" s="50" t="s">
        <v>40</v>
      </c>
      <c r="K170" s="51" t="s">
        <v>41</v>
      </c>
      <c r="L170" s="51" t="s">
        <v>48</v>
      </c>
      <c r="M170" s="53">
        <v>0</v>
      </c>
      <c r="N170" s="54">
        <v>38.5</v>
      </c>
      <c r="O170" s="54"/>
      <c r="P170" s="54"/>
      <c r="Q170" s="55">
        <v>38.5</v>
      </c>
      <c r="R170" s="51" t="s">
        <v>43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562</v>
      </c>
      <c r="C171" s="49" t="s">
        <v>568</v>
      </c>
      <c r="D171" s="50">
        <v>160012145411</v>
      </c>
      <c r="E171" s="51" t="s">
        <v>606</v>
      </c>
      <c r="F171" s="50" t="s">
        <v>607</v>
      </c>
      <c r="G171" s="51" t="s">
        <v>608</v>
      </c>
      <c r="H171" s="51" t="s">
        <v>609</v>
      </c>
      <c r="I171" s="52"/>
      <c r="J171" s="50" t="s">
        <v>40</v>
      </c>
      <c r="K171" s="51" t="s">
        <v>41</v>
      </c>
      <c r="L171" s="51" t="s">
        <v>48</v>
      </c>
      <c r="M171" s="53">
        <v>0</v>
      </c>
      <c r="N171" s="54">
        <v>38.5</v>
      </c>
      <c r="O171" s="54"/>
      <c r="P171" s="54"/>
      <c r="Q171" s="55">
        <v>38.5</v>
      </c>
      <c r="R171" s="51" t="s">
        <v>43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562</v>
      </c>
      <c r="C172" s="49" t="s">
        <v>568</v>
      </c>
      <c r="D172" s="50">
        <v>160011848611</v>
      </c>
      <c r="E172" s="51" t="s">
        <v>610</v>
      </c>
      <c r="F172" s="50" t="s">
        <v>611</v>
      </c>
      <c r="G172" s="51" t="s">
        <v>612</v>
      </c>
      <c r="H172" s="51" t="s">
        <v>613</v>
      </c>
      <c r="I172" s="52"/>
      <c r="J172" s="50" t="s">
        <v>40</v>
      </c>
      <c r="K172" s="51" t="s">
        <v>41</v>
      </c>
      <c r="L172" s="51" t="s">
        <v>48</v>
      </c>
      <c r="M172" s="53">
        <v>0</v>
      </c>
      <c r="N172" s="54">
        <v>38.5</v>
      </c>
      <c r="O172" s="54"/>
      <c r="P172" s="54"/>
      <c r="Q172" s="55">
        <v>38.5</v>
      </c>
      <c r="R172" s="51" t="s">
        <v>43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562</v>
      </c>
      <c r="C173" s="49" t="s">
        <v>614</v>
      </c>
      <c r="D173" s="50">
        <v>160011674511</v>
      </c>
      <c r="E173" s="51" t="s">
        <v>615</v>
      </c>
      <c r="F173" s="50" t="s">
        <v>616</v>
      </c>
      <c r="G173" s="51" t="s">
        <v>617</v>
      </c>
      <c r="H173" s="51" t="s">
        <v>460</v>
      </c>
      <c r="I173" s="52"/>
      <c r="J173" s="50" t="s">
        <v>40</v>
      </c>
      <c r="K173" s="51" t="s">
        <v>41</v>
      </c>
      <c r="L173" s="51" t="s">
        <v>48</v>
      </c>
      <c r="M173" s="53">
        <v>0</v>
      </c>
      <c r="N173" s="54">
        <v>38.5</v>
      </c>
      <c r="O173" s="54"/>
      <c r="P173" s="54"/>
      <c r="Q173" s="55">
        <v>38.5</v>
      </c>
      <c r="R173" s="51" t="s">
        <v>43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562</v>
      </c>
      <c r="C174" s="49" t="s">
        <v>614</v>
      </c>
      <c r="D174" s="50">
        <v>24178579</v>
      </c>
      <c r="E174" s="51" t="s">
        <v>618</v>
      </c>
      <c r="F174" s="50" t="s">
        <v>619</v>
      </c>
      <c r="G174" s="51" t="s">
        <v>620</v>
      </c>
      <c r="H174" s="51" t="s">
        <v>621</v>
      </c>
      <c r="I174" s="52"/>
      <c r="J174" s="50" t="s">
        <v>40</v>
      </c>
      <c r="K174" s="51" t="s">
        <v>41</v>
      </c>
      <c r="L174" s="51" t="s">
        <v>53</v>
      </c>
      <c r="M174" s="53">
        <v>0</v>
      </c>
      <c r="N174" s="54">
        <v>38.5</v>
      </c>
      <c r="O174" s="54"/>
      <c r="P174" s="54"/>
      <c r="Q174" s="55">
        <v>38.5</v>
      </c>
      <c r="R174" s="51" t="s">
        <v>43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562</v>
      </c>
      <c r="C175" s="49" t="s">
        <v>622</v>
      </c>
      <c r="D175" s="50">
        <v>1607058551996311</v>
      </c>
      <c r="E175" s="51" t="s">
        <v>623</v>
      </c>
      <c r="F175" s="50" t="s">
        <v>624</v>
      </c>
      <c r="G175" s="51" t="s">
        <v>625</v>
      </c>
      <c r="H175" s="51" t="s">
        <v>100</v>
      </c>
      <c r="I175" s="52"/>
      <c r="J175" s="50" t="s">
        <v>40</v>
      </c>
      <c r="K175" s="51" t="s">
        <v>41</v>
      </c>
      <c r="L175" s="51" t="s">
        <v>42</v>
      </c>
      <c r="M175" s="53">
        <v>0</v>
      </c>
      <c r="N175" s="54">
        <v>38.5</v>
      </c>
      <c r="O175" s="54"/>
      <c r="P175" s="54"/>
      <c r="Q175" s="55">
        <v>38.5</v>
      </c>
      <c r="R175" s="51" t="s">
        <v>43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562</v>
      </c>
      <c r="C176" s="49" t="s">
        <v>622</v>
      </c>
      <c r="D176" s="50">
        <v>160011614811</v>
      </c>
      <c r="E176" s="51" t="s">
        <v>626</v>
      </c>
      <c r="F176" s="50" t="s">
        <v>627</v>
      </c>
      <c r="G176" s="51" t="s">
        <v>628</v>
      </c>
      <c r="H176" s="51" t="s">
        <v>52</v>
      </c>
      <c r="I176" s="52"/>
      <c r="J176" s="50" t="s">
        <v>40</v>
      </c>
      <c r="K176" s="51" t="s">
        <v>41</v>
      </c>
      <c r="L176" s="51" t="s">
        <v>53</v>
      </c>
      <c r="M176" s="53">
        <v>0</v>
      </c>
      <c r="N176" s="54">
        <v>38.5</v>
      </c>
      <c r="O176" s="54"/>
      <c r="P176" s="54"/>
      <c r="Q176" s="55">
        <v>38.5</v>
      </c>
      <c r="R176" s="51" t="s">
        <v>43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568</v>
      </c>
      <c r="C177" s="49" t="s">
        <v>614</v>
      </c>
      <c r="D177" s="50">
        <v>160011517812</v>
      </c>
      <c r="E177" s="51" t="s">
        <v>629</v>
      </c>
      <c r="F177" s="50" t="s">
        <v>630</v>
      </c>
      <c r="G177" s="51" t="s">
        <v>631</v>
      </c>
      <c r="H177" s="51" t="s">
        <v>110</v>
      </c>
      <c r="I177" s="52"/>
      <c r="J177" s="50" t="s">
        <v>40</v>
      </c>
      <c r="K177" s="51" t="s">
        <v>41</v>
      </c>
      <c r="L177" s="51" t="s">
        <v>42</v>
      </c>
      <c r="M177" s="53">
        <v>0</v>
      </c>
      <c r="N177" s="54">
        <v>38.5</v>
      </c>
      <c r="O177" s="54"/>
      <c r="P177" s="54"/>
      <c r="Q177" s="55">
        <v>38.5</v>
      </c>
      <c r="R177" s="51" t="s">
        <v>43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568</v>
      </c>
      <c r="C178" s="49" t="s">
        <v>614</v>
      </c>
      <c r="D178" s="50">
        <v>160012293811</v>
      </c>
      <c r="E178" s="51" t="s">
        <v>632</v>
      </c>
      <c r="F178" s="50" t="s">
        <v>633</v>
      </c>
      <c r="G178" s="51" t="s">
        <v>634</v>
      </c>
      <c r="H178" s="51" t="s">
        <v>635</v>
      </c>
      <c r="I178" s="52"/>
      <c r="J178" s="50" t="s">
        <v>40</v>
      </c>
      <c r="K178" s="51" t="s">
        <v>41</v>
      </c>
      <c r="L178" s="51" t="s">
        <v>48</v>
      </c>
      <c r="M178" s="53">
        <v>0</v>
      </c>
      <c r="N178" s="54">
        <v>38.5</v>
      </c>
      <c r="O178" s="54"/>
      <c r="P178" s="54"/>
      <c r="Q178" s="55">
        <v>38.5</v>
      </c>
      <c r="R178" s="51" t="s">
        <v>43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568</v>
      </c>
      <c r="C179" s="49" t="s">
        <v>614</v>
      </c>
      <c r="D179" s="50">
        <v>160012138611</v>
      </c>
      <c r="E179" s="51" t="s">
        <v>636</v>
      </c>
      <c r="F179" s="50" t="s">
        <v>361</v>
      </c>
      <c r="G179" s="51" t="s">
        <v>637</v>
      </c>
      <c r="H179" s="51" t="s">
        <v>638</v>
      </c>
      <c r="I179" s="52"/>
      <c r="J179" s="50" t="s">
        <v>40</v>
      </c>
      <c r="K179" s="51" t="s">
        <v>41</v>
      </c>
      <c r="L179" s="51" t="s">
        <v>48</v>
      </c>
      <c r="M179" s="53">
        <v>0</v>
      </c>
      <c r="N179" s="54">
        <v>38.5</v>
      </c>
      <c r="O179" s="54"/>
      <c r="P179" s="54"/>
      <c r="Q179" s="55">
        <v>38.5</v>
      </c>
      <c r="R179" s="51" t="s">
        <v>43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568</v>
      </c>
      <c r="C180" s="49" t="s">
        <v>614</v>
      </c>
      <c r="D180" s="50">
        <v>501500275</v>
      </c>
      <c r="E180" s="51" t="s">
        <v>639</v>
      </c>
      <c r="F180" s="50" t="s">
        <v>640</v>
      </c>
      <c r="G180" s="51" t="s">
        <v>641</v>
      </c>
      <c r="H180" s="51" t="s">
        <v>642</v>
      </c>
      <c r="I180" s="52"/>
      <c r="J180" s="50" t="s">
        <v>40</v>
      </c>
      <c r="K180" s="51" t="s">
        <v>41</v>
      </c>
      <c r="L180" s="51" t="s">
        <v>48</v>
      </c>
      <c r="M180" s="53">
        <v>0</v>
      </c>
      <c r="N180" s="54">
        <v>38.5</v>
      </c>
      <c r="O180" s="54"/>
      <c r="P180" s="54"/>
      <c r="Q180" s="55">
        <v>38.5</v>
      </c>
      <c r="R180" s="51" t="s">
        <v>43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568</v>
      </c>
      <c r="C181" s="49" t="s">
        <v>614</v>
      </c>
      <c r="D181" s="50">
        <v>160012147511</v>
      </c>
      <c r="E181" s="51" t="s">
        <v>643</v>
      </c>
      <c r="F181" s="50" t="s">
        <v>644</v>
      </c>
      <c r="G181" s="51" t="s">
        <v>645</v>
      </c>
      <c r="H181" s="51" t="s">
        <v>110</v>
      </c>
      <c r="I181" s="52"/>
      <c r="J181" s="50" t="s">
        <v>40</v>
      </c>
      <c r="K181" s="51" t="s">
        <v>41</v>
      </c>
      <c r="L181" s="51" t="s">
        <v>48</v>
      </c>
      <c r="M181" s="53">
        <v>0</v>
      </c>
      <c r="N181" s="54">
        <v>38.5</v>
      </c>
      <c r="O181" s="54"/>
      <c r="P181" s="54"/>
      <c r="Q181" s="55">
        <v>38.5</v>
      </c>
      <c r="R181" s="51" t="s">
        <v>43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568</v>
      </c>
      <c r="C182" s="49" t="s">
        <v>614</v>
      </c>
      <c r="D182" s="50">
        <v>160012164011</v>
      </c>
      <c r="E182" s="51" t="s">
        <v>646</v>
      </c>
      <c r="F182" s="50" t="s">
        <v>386</v>
      </c>
      <c r="G182" s="51" t="s">
        <v>647</v>
      </c>
      <c r="H182" s="51" t="s">
        <v>648</v>
      </c>
      <c r="I182" s="52"/>
      <c r="J182" s="50" t="s">
        <v>40</v>
      </c>
      <c r="K182" s="51" t="s">
        <v>41</v>
      </c>
      <c r="L182" s="51" t="s">
        <v>48</v>
      </c>
      <c r="M182" s="53">
        <v>0</v>
      </c>
      <c r="N182" s="54">
        <v>38.5</v>
      </c>
      <c r="O182" s="54"/>
      <c r="P182" s="54"/>
      <c r="Q182" s="55">
        <v>38.5</v>
      </c>
      <c r="R182" s="51" t="s">
        <v>43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568</v>
      </c>
      <c r="C183" s="49" t="s">
        <v>614</v>
      </c>
      <c r="D183" s="50">
        <v>160012358411</v>
      </c>
      <c r="E183" s="51" t="s">
        <v>649</v>
      </c>
      <c r="F183" s="50" t="s">
        <v>650</v>
      </c>
      <c r="G183" s="51" t="s">
        <v>651</v>
      </c>
      <c r="H183" s="51" t="s">
        <v>160</v>
      </c>
      <c r="I183" s="52"/>
      <c r="J183" s="50" t="s">
        <v>40</v>
      </c>
      <c r="K183" s="51" t="s">
        <v>41</v>
      </c>
      <c r="L183" s="51" t="s">
        <v>80</v>
      </c>
      <c r="M183" s="53">
        <v>0</v>
      </c>
      <c r="N183" s="54">
        <v>38.5</v>
      </c>
      <c r="O183" s="54"/>
      <c r="P183" s="54"/>
      <c r="Q183" s="55">
        <v>38.5</v>
      </c>
      <c r="R183" s="51" t="s">
        <v>43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568</v>
      </c>
      <c r="C184" s="49" t="s">
        <v>614</v>
      </c>
      <c r="D184" s="50">
        <v>160012330311</v>
      </c>
      <c r="E184" s="51" t="s">
        <v>652</v>
      </c>
      <c r="F184" s="50" t="s">
        <v>653</v>
      </c>
      <c r="G184" s="51" t="s">
        <v>654</v>
      </c>
      <c r="H184" s="51" t="s">
        <v>110</v>
      </c>
      <c r="I184" s="52"/>
      <c r="J184" s="50" t="s">
        <v>40</v>
      </c>
      <c r="K184" s="51" t="s">
        <v>41</v>
      </c>
      <c r="L184" s="51" t="s">
        <v>246</v>
      </c>
      <c r="M184" s="53">
        <v>0</v>
      </c>
      <c r="N184" s="54">
        <v>38.5</v>
      </c>
      <c r="O184" s="54"/>
      <c r="P184" s="54"/>
      <c r="Q184" s="55">
        <v>38.5</v>
      </c>
      <c r="R184" s="51" t="s">
        <v>43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568</v>
      </c>
      <c r="C185" s="49" t="s">
        <v>614</v>
      </c>
      <c r="D185" s="50">
        <v>160011478612</v>
      </c>
      <c r="E185" s="51" t="s">
        <v>655</v>
      </c>
      <c r="F185" s="50" t="s">
        <v>656</v>
      </c>
      <c r="G185" s="51" t="s">
        <v>657</v>
      </c>
      <c r="H185" s="51" t="s">
        <v>110</v>
      </c>
      <c r="I185" s="52"/>
      <c r="J185" s="50" t="s">
        <v>40</v>
      </c>
      <c r="K185" s="51" t="s">
        <v>41</v>
      </c>
      <c r="L185" s="51" t="s">
        <v>164</v>
      </c>
      <c r="M185" s="53">
        <v>0</v>
      </c>
      <c r="N185" s="54">
        <v>38.5</v>
      </c>
      <c r="O185" s="54"/>
      <c r="P185" s="54"/>
      <c r="Q185" s="55">
        <v>38.5</v>
      </c>
      <c r="R185" s="51" t="s">
        <v>43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568</v>
      </c>
      <c r="C186" s="49" t="s">
        <v>614</v>
      </c>
      <c r="D186" s="50">
        <v>1607550840996311</v>
      </c>
      <c r="E186" s="51" t="s">
        <v>658</v>
      </c>
      <c r="F186" s="50" t="s">
        <v>147</v>
      </c>
      <c r="G186" s="51" t="s">
        <v>659</v>
      </c>
      <c r="H186" s="51" t="s">
        <v>100</v>
      </c>
      <c r="I186" s="52"/>
      <c r="J186" s="50" t="s">
        <v>40</v>
      </c>
      <c r="K186" s="51" t="s">
        <v>41</v>
      </c>
      <c r="L186" s="51" t="s">
        <v>48</v>
      </c>
      <c r="M186" s="53">
        <v>0</v>
      </c>
      <c r="N186" s="54">
        <v>38.5</v>
      </c>
      <c r="O186" s="54"/>
      <c r="P186" s="54"/>
      <c r="Q186" s="55">
        <v>38.5</v>
      </c>
      <c r="R186" s="51" t="s">
        <v>43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614</v>
      </c>
      <c r="C187" s="49" t="s">
        <v>614</v>
      </c>
      <c r="D187" s="50">
        <v>1607652824996311</v>
      </c>
      <c r="E187" s="51" t="s">
        <v>660</v>
      </c>
      <c r="F187" s="50" t="s">
        <v>661</v>
      </c>
      <c r="G187" s="51" t="s">
        <v>662</v>
      </c>
      <c r="H187" s="51" t="s">
        <v>100</v>
      </c>
      <c r="I187" s="52"/>
      <c r="J187" s="50" t="s">
        <v>40</v>
      </c>
      <c r="K187" s="51" t="s">
        <v>41</v>
      </c>
      <c r="L187" s="51" t="s">
        <v>48</v>
      </c>
      <c r="M187" s="53">
        <v>0</v>
      </c>
      <c r="N187" s="54">
        <v>38.5</v>
      </c>
      <c r="O187" s="54"/>
      <c r="P187" s="54"/>
      <c r="Q187" s="55">
        <v>38.5</v>
      </c>
      <c r="R187" s="51" t="s">
        <v>43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614</v>
      </c>
      <c r="C188" s="49" t="s">
        <v>622</v>
      </c>
      <c r="D188" s="50">
        <v>160012516711</v>
      </c>
      <c r="E188" s="51" t="s">
        <v>663</v>
      </c>
      <c r="F188" s="50" t="s">
        <v>399</v>
      </c>
      <c r="G188" s="51" t="s">
        <v>664</v>
      </c>
      <c r="H188" s="51" t="s">
        <v>260</v>
      </c>
      <c r="I188" s="52"/>
      <c r="J188" s="50" t="s">
        <v>40</v>
      </c>
      <c r="K188" s="51" t="s">
        <v>41</v>
      </c>
      <c r="L188" s="51" t="s">
        <v>172</v>
      </c>
      <c r="M188" s="53">
        <v>0</v>
      </c>
      <c r="N188" s="54">
        <v>38.5</v>
      </c>
      <c r="O188" s="54"/>
      <c r="P188" s="54"/>
      <c r="Q188" s="55">
        <v>38.5</v>
      </c>
      <c r="R188" s="51" t="s">
        <v>43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614</v>
      </c>
      <c r="C189" s="49" t="s">
        <v>622</v>
      </c>
      <c r="D189" s="50">
        <v>160012491511</v>
      </c>
      <c r="E189" s="51" t="s">
        <v>665</v>
      </c>
      <c r="F189" s="50" t="s">
        <v>511</v>
      </c>
      <c r="G189" s="51" t="s">
        <v>666</v>
      </c>
      <c r="H189" s="51" t="s">
        <v>356</v>
      </c>
      <c r="I189" s="52"/>
      <c r="J189" s="50" t="s">
        <v>40</v>
      </c>
      <c r="K189" s="51" t="s">
        <v>41</v>
      </c>
      <c r="L189" s="51" t="s">
        <v>48</v>
      </c>
      <c r="M189" s="53">
        <v>0</v>
      </c>
      <c r="N189" s="54">
        <v>38.5</v>
      </c>
      <c r="O189" s="54"/>
      <c r="P189" s="54"/>
      <c r="Q189" s="55">
        <v>38.5</v>
      </c>
      <c r="R189" s="51" t="s">
        <v>43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614</v>
      </c>
      <c r="C190" s="49" t="s">
        <v>622</v>
      </c>
      <c r="D190" s="50">
        <v>160012496211</v>
      </c>
      <c r="E190" s="51" t="s">
        <v>667</v>
      </c>
      <c r="F190" s="50" t="s">
        <v>668</v>
      </c>
      <c r="G190" s="51" t="s">
        <v>669</v>
      </c>
      <c r="H190" s="51" t="s">
        <v>670</v>
      </c>
      <c r="I190" s="52"/>
      <c r="J190" s="50" t="s">
        <v>40</v>
      </c>
      <c r="K190" s="51" t="s">
        <v>41</v>
      </c>
      <c r="L190" s="51" t="s">
        <v>48</v>
      </c>
      <c r="M190" s="53">
        <v>0</v>
      </c>
      <c r="N190" s="54">
        <v>38.5</v>
      </c>
      <c r="O190" s="54"/>
      <c r="P190" s="54"/>
      <c r="Q190" s="55">
        <v>38.5</v>
      </c>
      <c r="R190" s="51" t="s">
        <v>43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614</v>
      </c>
      <c r="C191" s="49" t="s">
        <v>622</v>
      </c>
      <c r="D191" s="50">
        <v>160012027311</v>
      </c>
      <c r="E191" s="51" t="s">
        <v>671</v>
      </c>
      <c r="F191" s="50" t="s">
        <v>672</v>
      </c>
      <c r="G191" s="51" t="s">
        <v>673</v>
      </c>
      <c r="H191" s="51" t="s">
        <v>674</v>
      </c>
      <c r="I191" s="52"/>
      <c r="J191" s="50" t="s">
        <v>40</v>
      </c>
      <c r="K191" s="51" t="s">
        <v>41</v>
      </c>
      <c r="L191" s="51" t="s">
        <v>164</v>
      </c>
      <c r="M191" s="53">
        <v>0</v>
      </c>
      <c r="N191" s="54">
        <v>38.5</v>
      </c>
      <c r="O191" s="54"/>
      <c r="P191" s="54"/>
      <c r="Q191" s="55">
        <v>38.5</v>
      </c>
      <c r="R191" s="51" t="s">
        <v>43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614</v>
      </c>
      <c r="C192" s="49" t="s">
        <v>622</v>
      </c>
      <c r="D192" s="50">
        <v>160012166011</v>
      </c>
      <c r="E192" s="51" t="s">
        <v>675</v>
      </c>
      <c r="F192" s="50" t="s">
        <v>676</v>
      </c>
      <c r="G192" s="51" t="s">
        <v>677</v>
      </c>
      <c r="H192" s="51" t="s">
        <v>678</v>
      </c>
      <c r="I192" s="52"/>
      <c r="J192" s="50" t="s">
        <v>40</v>
      </c>
      <c r="K192" s="51" t="s">
        <v>41</v>
      </c>
      <c r="L192" s="51" t="s">
        <v>48</v>
      </c>
      <c r="M192" s="53">
        <v>0</v>
      </c>
      <c r="N192" s="54">
        <v>38.5</v>
      </c>
      <c r="O192" s="54"/>
      <c r="P192" s="54"/>
      <c r="Q192" s="55">
        <v>38.5</v>
      </c>
      <c r="R192" s="51" t="s">
        <v>43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614</v>
      </c>
      <c r="C193" s="49" t="s">
        <v>622</v>
      </c>
      <c r="D193" s="50">
        <v>160012413711</v>
      </c>
      <c r="E193" s="51" t="s">
        <v>679</v>
      </c>
      <c r="F193" s="50" t="s">
        <v>680</v>
      </c>
      <c r="G193" s="51" t="s">
        <v>681</v>
      </c>
      <c r="H193" s="51" t="s">
        <v>439</v>
      </c>
      <c r="I193" s="52"/>
      <c r="J193" s="50" t="s">
        <v>40</v>
      </c>
      <c r="K193" s="51" t="s">
        <v>41</v>
      </c>
      <c r="L193" s="51" t="s">
        <v>48</v>
      </c>
      <c r="M193" s="53">
        <v>0</v>
      </c>
      <c r="N193" s="54">
        <v>38.5</v>
      </c>
      <c r="O193" s="54"/>
      <c r="P193" s="54"/>
      <c r="Q193" s="55">
        <v>38.5</v>
      </c>
      <c r="R193" s="51" t="s">
        <v>43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614</v>
      </c>
      <c r="C194" s="49" t="s">
        <v>622</v>
      </c>
      <c r="D194" s="50">
        <v>1607657348996311</v>
      </c>
      <c r="E194" s="51" t="s">
        <v>682</v>
      </c>
      <c r="F194" s="50" t="s">
        <v>616</v>
      </c>
      <c r="G194" s="51" t="s">
        <v>683</v>
      </c>
      <c r="H194" s="51" t="s">
        <v>100</v>
      </c>
      <c r="I194" s="52"/>
      <c r="J194" s="50" t="s">
        <v>40</v>
      </c>
      <c r="K194" s="51" t="s">
        <v>41</v>
      </c>
      <c r="L194" s="51" t="s">
        <v>48</v>
      </c>
      <c r="M194" s="53">
        <v>0</v>
      </c>
      <c r="N194" s="54">
        <v>38.5</v>
      </c>
      <c r="O194" s="54"/>
      <c r="P194" s="54"/>
      <c r="Q194" s="55">
        <v>38.5</v>
      </c>
      <c r="R194" s="51" t="s">
        <v>43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614</v>
      </c>
      <c r="C195" s="49" t="s">
        <v>622</v>
      </c>
      <c r="D195" s="50">
        <v>160012178711</v>
      </c>
      <c r="E195" s="51" t="s">
        <v>684</v>
      </c>
      <c r="F195" s="50" t="s">
        <v>685</v>
      </c>
      <c r="G195" s="51" t="s">
        <v>686</v>
      </c>
      <c r="H195" s="51" t="s">
        <v>446</v>
      </c>
      <c r="I195" s="52"/>
      <c r="J195" s="50" t="s">
        <v>40</v>
      </c>
      <c r="K195" s="51" t="s">
        <v>41</v>
      </c>
      <c r="L195" s="51" t="s">
        <v>687</v>
      </c>
      <c r="M195" s="53">
        <v>0</v>
      </c>
      <c r="N195" s="54">
        <v>38.5</v>
      </c>
      <c r="O195" s="54"/>
      <c r="P195" s="54"/>
      <c r="Q195" s="55">
        <v>38.5</v>
      </c>
      <c r="R195" s="51" t="s">
        <v>43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614</v>
      </c>
      <c r="C196" s="49" t="s">
        <v>622</v>
      </c>
      <c r="D196" s="50">
        <v>160012405311</v>
      </c>
      <c r="E196" s="51" t="s">
        <v>688</v>
      </c>
      <c r="F196" s="50" t="s">
        <v>131</v>
      </c>
      <c r="G196" s="51" t="s">
        <v>689</v>
      </c>
      <c r="H196" s="51" t="s">
        <v>690</v>
      </c>
      <c r="I196" s="52"/>
      <c r="J196" s="50" t="s">
        <v>40</v>
      </c>
      <c r="K196" s="51" t="s">
        <v>41</v>
      </c>
      <c r="L196" s="51" t="s">
        <v>48</v>
      </c>
      <c r="M196" s="53">
        <v>0</v>
      </c>
      <c r="N196" s="54">
        <v>38.5</v>
      </c>
      <c r="O196" s="54"/>
      <c r="P196" s="54"/>
      <c r="Q196" s="55">
        <v>38.5</v>
      </c>
      <c r="R196" s="51" t="s">
        <v>43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614</v>
      </c>
      <c r="C197" s="49" t="s">
        <v>622</v>
      </c>
      <c r="D197" s="50">
        <v>160011933911</v>
      </c>
      <c r="E197" s="51" t="s">
        <v>691</v>
      </c>
      <c r="F197" s="50" t="s">
        <v>73</v>
      </c>
      <c r="G197" s="51" t="s">
        <v>692</v>
      </c>
      <c r="H197" s="51" t="s">
        <v>396</v>
      </c>
      <c r="I197" s="52"/>
      <c r="J197" s="50" t="s">
        <v>40</v>
      </c>
      <c r="K197" s="51" t="s">
        <v>41</v>
      </c>
      <c r="L197" s="51" t="s">
        <v>397</v>
      </c>
      <c r="M197" s="53">
        <v>0</v>
      </c>
      <c r="N197" s="54">
        <v>38.5</v>
      </c>
      <c r="O197" s="54"/>
      <c r="P197" s="54"/>
      <c r="Q197" s="55">
        <v>38.5</v>
      </c>
      <c r="R197" s="51" t="s">
        <v>43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614</v>
      </c>
      <c r="C198" s="49" t="s">
        <v>622</v>
      </c>
      <c r="D198" s="50">
        <v>160012140811</v>
      </c>
      <c r="E198" s="51" t="s">
        <v>693</v>
      </c>
      <c r="F198" s="50" t="s">
        <v>694</v>
      </c>
      <c r="G198" s="51" t="s">
        <v>695</v>
      </c>
      <c r="H198" s="51" t="s">
        <v>532</v>
      </c>
      <c r="I198" s="52"/>
      <c r="J198" s="50" t="s">
        <v>40</v>
      </c>
      <c r="K198" s="51" t="s">
        <v>41</v>
      </c>
      <c r="L198" s="51" t="s">
        <v>48</v>
      </c>
      <c r="M198" s="53">
        <v>0</v>
      </c>
      <c r="N198" s="54">
        <v>38.5</v>
      </c>
      <c r="O198" s="54"/>
      <c r="P198" s="54"/>
      <c r="Q198" s="55">
        <v>38.5</v>
      </c>
      <c r="R198" s="51" t="s">
        <v>43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614</v>
      </c>
      <c r="C199" s="49" t="s">
        <v>622</v>
      </c>
      <c r="D199" s="50">
        <v>160012546611</v>
      </c>
      <c r="E199" s="51" t="s">
        <v>696</v>
      </c>
      <c r="F199" s="50" t="s">
        <v>697</v>
      </c>
      <c r="G199" s="51" t="s">
        <v>698</v>
      </c>
      <c r="H199" s="51" t="s">
        <v>100</v>
      </c>
      <c r="I199" s="52"/>
      <c r="J199" s="50" t="s">
        <v>40</v>
      </c>
      <c r="K199" s="51" t="s">
        <v>41</v>
      </c>
      <c r="L199" s="51" t="s">
        <v>48</v>
      </c>
      <c r="M199" s="53">
        <v>0</v>
      </c>
      <c r="N199" s="54">
        <v>38.5</v>
      </c>
      <c r="O199" s="54"/>
      <c r="P199" s="54"/>
      <c r="Q199" s="55">
        <v>38.5</v>
      </c>
      <c r="R199" s="51" t="s">
        <v>43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614</v>
      </c>
      <c r="C200" s="49" t="s">
        <v>622</v>
      </c>
      <c r="D200" s="50">
        <v>160012708111</v>
      </c>
      <c r="E200" s="51" t="s">
        <v>699</v>
      </c>
      <c r="F200" s="50" t="s">
        <v>700</v>
      </c>
      <c r="G200" s="51" t="s">
        <v>701</v>
      </c>
      <c r="H200" s="51" t="s">
        <v>160</v>
      </c>
      <c r="I200" s="52"/>
      <c r="J200" s="50" t="s">
        <v>40</v>
      </c>
      <c r="K200" s="51" t="s">
        <v>41</v>
      </c>
      <c r="L200" s="51" t="s">
        <v>80</v>
      </c>
      <c r="M200" s="53">
        <v>0</v>
      </c>
      <c r="N200" s="54">
        <v>38.5</v>
      </c>
      <c r="O200" s="54"/>
      <c r="P200" s="54"/>
      <c r="Q200" s="55">
        <v>38.5</v>
      </c>
      <c r="R200" s="51" t="s">
        <v>43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614</v>
      </c>
      <c r="C201" s="49" t="s">
        <v>622</v>
      </c>
      <c r="D201" s="50">
        <v>160012041611</v>
      </c>
      <c r="E201" s="51" t="s">
        <v>702</v>
      </c>
      <c r="F201" s="50" t="s">
        <v>703</v>
      </c>
      <c r="G201" s="51" t="s">
        <v>704</v>
      </c>
      <c r="H201" s="51" t="s">
        <v>494</v>
      </c>
      <c r="I201" s="52"/>
      <c r="J201" s="50" t="s">
        <v>40</v>
      </c>
      <c r="K201" s="51" t="s">
        <v>41</v>
      </c>
      <c r="L201" s="51" t="s">
        <v>172</v>
      </c>
      <c r="M201" s="53">
        <v>0</v>
      </c>
      <c r="N201" s="54">
        <v>38.5</v>
      </c>
      <c r="O201" s="54"/>
      <c r="P201" s="54"/>
      <c r="Q201" s="55">
        <v>38.5</v>
      </c>
      <c r="R201" s="51" t="s">
        <v>43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614</v>
      </c>
      <c r="C202" s="49" t="s">
        <v>622</v>
      </c>
      <c r="D202" s="50">
        <v>160012183511</v>
      </c>
      <c r="E202" s="51" t="s">
        <v>705</v>
      </c>
      <c r="F202" s="50" t="s">
        <v>162</v>
      </c>
      <c r="G202" s="51" t="s">
        <v>706</v>
      </c>
      <c r="H202" s="51" t="s">
        <v>707</v>
      </c>
      <c r="I202" s="52"/>
      <c r="J202" s="50" t="s">
        <v>40</v>
      </c>
      <c r="K202" s="51" t="s">
        <v>41</v>
      </c>
      <c r="L202" s="51" t="s">
        <v>172</v>
      </c>
      <c r="M202" s="53">
        <v>0</v>
      </c>
      <c r="N202" s="54">
        <v>38.5</v>
      </c>
      <c r="O202" s="54"/>
      <c r="P202" s="54"/>
      <c r="Q202" s="55">
        <v>38.5</v>
      </c>
      <c r="R202" s="51" t="s">
        <v>43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614</v>
      </c>
      <c r="C203" s="49" t="s">
        <v>622</v>
      </c>
      <c r="D203" s="50">
        <v>160012152411</v>
      </c>
      <c r="E203" s="51" t="s">
        <v>708</v>
      </c>
      <c r="F203" s="50" t="s">
        <v>709</v>
      </c>
      <c r="G203" s="51" t="s">
        <v>710</v>
      </c>
      <c r="H203" s="51" t="s">
        <v>260</v>
      </c>
      <c r="I203" s="52"/>
      <c r="J203" s="50" t="s">
        <v>40</v>
      </c>
      <c r="K203" s="51" t="s">
        <v>41</v>
      </c>
      <c r="L203" s="51" t="s">
        <v>48</v>
      </c>
      <c r="M203" s="53">
        <v>0</v>
      </c>
      <c r="N203" s="54">
        <v>38.5</v>
      </c>
      <c r="O203" s="54"/>
      <c r="P203" s="54"/>
      <c r="Q203" s="55">
        <v>38.5</v>
      </c>
      <c r="R203" s="51" t="s">
        <v>43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614</v>
      </c>
      <c r="C204" s="49" t="s">
        <v>622</v>
      </c>
      <c r="D204" s="50">
        <v>160012117411</v>
      </c>
      <c r="E204" s="51" t="s">
        <v>711</v>
      </c>
      <c r="F204" s="50" t="s">
        <v>712</v>
      </c>
      <c r="G204" s="51" t="s">
        <v>713</v>
      </c>
      <c r="H204" s="51" t="s">
        <v>100</v>
      </c>
      <c r="I204" s="52"/>
      <c r="J204" s="50" t="s">
        <v>40</v>
      </c>
      <c r="K204" s="51" t="s">
        <v>41</v>
      </c>
      <c r="L204" s="51" t="s">
        <v>48</v>
      </c>
      <c r="M204" s="53">
        <v>0</v>
      </c>
      <c r="N204" s="54">
        <v>38.5</v>
      </c>
      <c r="O204" s="54"/>
      <c r="P204" s="54"/>
      <c r="Q204" s="55">
        <v>38.5</v>
      </c>
      <c r="R204" s="51" t="s">
        <v>43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614</v>
      </c>
      <c r="C205" s="49" t="s">
        <v>714</v>
      </c>
      <c r="D205" s="50">
        <v>160012807411</v>
      </c>
      <c r="E205" s="51" t="s">
        <v>715</v>
      </c>
      <c r="F205" s="50" t="s">
        <v>716</v>
      </c>
      <c r="G205" s="51" t="s">
        <v>717</v>
      </c>
      <c r="H205" s="51" t="s">
        <v>718</v>
      </c>
      <c r="I205" s="52"/>
      <c r="J205" s="50" t="s">
        <v>40</v>
      </c>
      <c r="K205" s="51" t="s">
        <v>41</v>
      </c>
      <c r="L205" s="51" t="s">
        <v>42</v>
      </c>
      <c r="M205" s="53">
        <v>0</v>
      </c>
      <c r="N205" s="54">
        <v>38.5</v>
      </c>
      <c r="O205" s="54"/>
      <c r="P205" s="54"/>
      <c r="Q205" s="55">
        <v>38.5</v>
      </c>
      <c r="R205" s="51" t="s">
        <v>43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614</v>
      </c>
      <c r="C206" s="49" t="s">
        <v>622</v>
      </c>
      <c r="D206" s="50">
        <v>160012193311</v>
      </c>
      <c r="E206" s="51" t="s">
        <v>719</v>
      </c>
      <c r="F206" s="50" t="s">
        <v>712</v>
      </c>
      <c r="G206" s="51" t="s">
        <v>720</v>
      </c>
      <c r="H206" s="51" t="s">
        <v>721</v>
      </c>
      <c r="I206" s="52"/>
      <c r="J206" s="50" t="s">
        <v>40</v>
      </c>
      <c r="K206" s="51" t="s">
        <v>41</v>
      </c>
      <c r="L206" s="51" t="s">
        <v>58</v>
      </c>
      <c r="M206" s="53">
        <v>0</v>
      </c>
      <c r="N206" s="54">
        <v>38.5</v>
      </c>
      <c r="O206" s="54"/>
      <c r="P206" s="54"/>
      <c r="Q206" s="55">
        <v>38.5</v>
      </c>
      <c r="R206" s="51" t="s">
        <v>43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622</v>
      </c>
      <c r="C207" s="49" t="s">
        <v>622</v>
      </c>
      <c r="D207" s="50">
        <v>1607643395996311</v>
      </c>
      <c r="E207" s="51" t="s">
        <v>722</v>
      </c>
      <c r="F207" s="50" t="s">
        <v>723</v>
      </c>
      <c r="G207" s="51" t="s">
        <v>724</v>
      </c>
      <c r="H207" s="51" t="s">
        <v>100</v>
      </c>
      <c r="I207" s="52"/>
      <c r="J207" s="50" t="s">
        <v>40</v>
      </c>
      <c r="K207" s="51" t="s">
        <v>41</v>
      </c>
      <c r="L207" s="51" t="s">
        <v>338</v>
      </c>
      <c r="M207" s="53">
        <v>0</v>
      </c>
      <c r="N207" s="54">
        <v>38.5</v>
      </c>
      <c r="O207" s="54"/>
      <c r="P207" s="54"/>
      <c r="Q207" s="55">
        <v>38.5</v>
      </c>
      <c r="R207" s="51" t="s">
        <v>43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622</v>
      </c>
      <c r="C208" s="49" t="s">
        <v>714</v>
      </c>
      <c r="D208" s="50">
        <v>160012630611</v>
      </c>
      <c r="E208" s="51" t="s">
        <v>725</v>
      </c>
      <c r="F208" s="50" t="s">
        <v>726</v>
      </c>
      <c r="G208" s="51" t="s">
        <v>727</v>
      </c>
      <c r="H208" s="51" t="s">
        <v>528</v>
      </c>
      <c r="I208" s="52"/>
      <c r="J208" s="50" t="s">
        <v>40</v>
      </c>
      <c r="K208" s="51" t="s">
        <v>41</v>
      </c>
      <c r="L208" s="51" t="s">
        <v>48</v>
      </c>
      <c r="M208" s="53">
        <v>0</v>
      </c>
      <c r="N208" s="54">
        <v>38.5</v>
      </c>
      <c r="O208" s="54"/>
      <c r="P208" s="54"/>
      <c r="Q208" s="55">
        <v>38.5</v>
      </c>
      <c r="R208" s="51" t="s">
        <v>43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622</v>
      </c>
      <c r="C209" s="49" t="s">
        <v>714</v>
      </c>
      <c r="D209" s="50">
        <v>160012671411</v>
      </c>
      <c r="E209" s="51" t="s">
        <v>728</v>
      </c>
      <c r="F209" s="50" t="s">
        <v>729</v>
      </c>
      <c r="G209" s="51" t="s">
        <v>730</v>
      </c>
      <c r="H209" s="51" t="s">
        <v>240</v>
      </c>
      <c r="I209" s="52"/>
      <c r="J209" s="50" t="s">
        <v>40</v>
      </c>
      <c r="K209" s="51" t="s">
        <v>41</v>
      </c>
      <c r="L209" s="51" t="s">
        <v>48</v>
      </c>
      <c r="M209" s="53">
        <v>0</v>
      </c>
      <c r="N209" s="54">
        <v>38.5</v>
      </c>
      <c r="O209" s="54"/>
      <c r="P209" s="54"/>
      <c r="Q209" s="55">
        <v>38.5</v>
      </c>
      <c r="R209" s="51" t="s">
        <v>43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622</v>
      </c>
      <c r="C210" s="49" t="s">
        <v>731</v>
      </c>
      <c r="D210" s="50">
        <v>160012515112</v>
      </c>
      <c r="E210" s="51" t="s">
        <v>732</v>
      </c>
      <c r="F210" s="50" t="s">
        <v>733</v>
      </c>
      <c r="G210" s="51" t="s">
        <v>734</v>
      </c>
      <c r="H210" s="51" t="s">
        <v>110</v>
      </c>
      <c r="I210" s="52"/>
      <c r="J210" s="50" t="s">
        <v>40</v>
      </c>
      <c r="K210" s="51" t="s">
        <v>41</v>
      </c>
      <c r="L210" s="51" t="s">
        <v>48</v>
      </c>
      <c r="M210" s="53">
        <v>0</v>
      </c>
      <c r="N210" s="54">
        <v>38.5</v>
      </c>
      <c r="O210" s="54"/>
      <c r="P210" s="54"/>
      <c r="Q210" s="55">
        <v>38.5</v>
      </c>
      <c r="R210" s="51" t="s">
        <v>43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622</v>
      </c>
      <c r="C211" s="49" t="s">
        <v>731</v>
      </c>
      <c r="D211" s="50">
        <v>160012683811</v>
      </c>
      <c r="E211" s="51" t="s">
        <v>735</v>
      </c>
      <c r="F211" s="50" t="s">
        <v>736</v>
      </c>
      <c r="G211" s="51" t="s">
        <v>737</v>
      </c>
      <c r="H211" s="51" t="s">
        <v>110</v>
      </c>
      <c r="I211" s="52"/>
      <c r="J211" s="50" t="s">
        <v>40</v>
      </c>
      <c r="K211" s="51" t="s">
        <v>41</v>
      </c>
      <c r="L211" s="51" t="s">
        <v>48</v>
      </c>
      <c r="M211" s="53">
        <v>0</v>
      </c>
      <c r="N211" s="54">
        <v>38.5</v>
      </c>
      <c r="O211" s="54"/>
      <c r="P211" s="54"/>
      <c r="Q211" s="55">
        <v>38.5</v>
      </c>
      <c r="R211" s="51" t="s">
        <v>43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622</v>
      </c>
      <c r="C212" s="49" t="s">
        <v>731</v>
      </c>
      <c r="D212" s="50">
        <v>160012811011</v>
      </c>
      <c r="E212" s="51" t="s">
        <v>738</v>
      </c>
      <c r="F212" s="50" t="s">
        <v>650</v>
      </c>
      <c r="G212" s="51" t="s">
        <v>739</v>
      </c>
      <c r="H212" s="51" t="s">
        <v>740</v>
      </c>
      <c r="I212" s="52"/>
      <c r="J212" s="50" t="s">
        <v>40</v>
      </c>
      <c r="K212" s="51" t="s">
        <v>41</v>
      </c>
      <c r="L212" s="51" t="s">
        <v>48</v>
      </c>
      <c r="M212" s="53">
        <v>0</v>
      </c>
      <c r="N212" s="54">
        <v>38.5</v>
      </c>
      <c r="O212" s="54"/>
      <c r="P212" s="54"/>
      <c r="Q212" s="55">
        <v>38.5</v>
      </c>
      <c r="R212" s="51" t="s">
        <v>43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622</v>
      </c>
      <c r="C213" s="49" t="s">
        <v>731</v>
      </c>
      <c r="D213" s="50">
        <v>160012397111</v>
      </c>
      <c r="E213" s="51" t="s">
        <v>741</v>
      </c>
      <c r="F213" s="50" t="s">
        <v>177</v>
      </c>
      <c r="G213" s="51" t="s">
        <v>742</v>
      </c>
      <c r="H213" s="51" t="s">
        <v>743</v>
      </c>
      <c r="I213" s="52"/>
      <c r="J213" s="50" t="s">
        <v>40</v>
      </c>
      <c r="K213" s="51" t="s">
        <v>41</v>
      </c>
      <c r="L213" s="51" t="s">
        <v>48</v>
      </c>
      <c r="M213" s="53">
        <v>0</v>
      </c>
      <c r="N213" s="54">
        <v>38.5</v>
      </c>
      <c r="O213" s="54"/>
      <c r="P213" s="54"/>
      <c r="Q213" s="55">
        <v>38.5</v>
      </c>
      <c r="R213" s="51" t="s">
        <v>43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622</v>
      </c>
      <c r="C214" s="49" t="s">
        <v>731</v>
      </c>
      <c r="D214" s="50">
        <v>160012628211</v>
      </c>
      <c r="E214" s="51" t="s">
        <v>744</v>
      </c>
      <c r="F214" s="50" t="s">
        <v>60</v>
      </c>
      <c r="G214" s="51" t="s">
        <v>745</v>
      </c>
      <c r="H214" s="51" t="s">
        <v>240</v>
      </c>
      <c r="I214" s="52"/>
      <c r="J214" s="50" t="s">
        <v>40</v>
      </c>
      <c r="K214" s="51" t="s">
        <v>41</v>
      </c>
      <c r="L214" s="51" t="s">
        <v>48</v>
      </c>
      <c r="M214" s="53">
        <v>0</v>
      </c>
      <c r="N214" s="54">
        <v>38.5</v>
      </c>
      <c r="O214" s="54"/>
      <c r="P214" s="54"/>
      <c r="Q214" s="55">
        <v>38.5</v>
      </c>
      <c r="R214" s="51" t="s">
        <v>43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622</v>
      </c>
      <c r="C215" s="49" t="s">
        <v>731</v>
      </c>
      <c r="D215" s="50">
        <v>160012823711</v>
      </c>
      <c r="E215" s="51" t="s">
        <v>746</v>
      </c>
      <c r="F215" s="50" t="s">
        <v>747</v>
      </c>
      <c r="G215" s="51" t="s">
        <v>748</v>
      </c>
      <c r="H215" s="51" t="s">
        <v>749</v>
      </c>
      <c r="I215" s="52"/>
      <c r="J215" s="50" t="s">
        <v>40</v>
      </c>
      <c r="K215" s="51" t="s">
        <v>41</v>
      </c>
      <c r="L215" s="51" t="s">
        <v>48</v>
      </c>
      <c r="M215" s="53">
        <v>0</v>
      </c>
      <c r="N215" s="54">
        <v>38.5</v>
      </c>
      <c r="O215" s="54"/>
      <c r="P215" s="54"/>
      <c r="Q215" s="55">
        <v>38.5</v>
      </c>
      <c r="R215" s="51" t="s">
        <v>43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622</v>
      </c>
      <c r="C216" s="49" t="s">
        <v>750</v>
      </c>
      <c r="D216" s="50">
        <v>160012405411</v>
      </c>
      <c r="E216" s="51" t="s">
        <v>751</v>
      </c>
      <c r="F216" s="50" t="s">
        <v>752</v>
      </c>
      <c r="G216" s="51" t="s">
        <v>753</v>
      </c>
      <c r="H216" s="51" t="s">
        <v>754</v>
      </c>
      <c r="I216" s="52"/>
      <c r="J216" s="50" t="s">
        <v>40</v>
      </c>
      <c r="K216" s="51" t="s">
        <v>41</v>
      </c>
      <c r="L216" s="51" t="s">
        <v>80</v>
      </c>
      <c r="M216" s="53">
        <v>0</v>
      </c>
      <c r="N216" s="54">
        <v>38.5</v>
      </c>
      <c r="O216" s="54"/>
      <c r="P216" s="54"/>
      <c r="Q216" s="55">
        <v>38.5</v>
      </c>
      <c r="R216" s="51" t="s">
        <v>43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622</v>
      </c>
      <c r="C217" s="49" t="s">
        <v>750</v>
      </c>
      <c r="D217" s="50">
        <v>160013080311</v>
      </c>
      <c r="E217" s="51" t="s">
        <v>755</v>
      </c>
      <c r="F217" s="50" t="s">
        <v>756</v>
      </c>
      <c r="G217" s="51" t="s">
        <v>757</v>
      </c>
      <c r="H217" s="51" t="s">
        <v>758</v>
      </c>
      <c r="I217" s="52"/>
      <c r="J217" s="50" t="s">
        <v>40</v>
      </c>
      <c r="K217" s="51" t="s">
        <v>41</v>
      </c>
      <c r="L217" s="51" t="s">
        <v>80</v>
      </c>
      <c r="M217" s="53">
        <v>0</v>
      </c>
      <c r="N217" s="54">
        <v>38.5</v>
      </c>
      <c r="O217" s="54"/>
      <c r="P217" s="54"/>
      <c r="Q217" s="55">
        <v>38.5</v>
      </c>
      <c r="R217" s="51" t="s">
        <v>43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622</v>
      </c>
      <c r="C218" s="49" t="s">
        <v>750</v>
      </c>
      <c r="D218" s="50">
        <v>160012831711</v>
      </c>
      <c r="E218" s="51" t="s">
        <v>759</v>
      </c>
      <c r="F218" s="50" t="s">
        <v>760</v>
      </c>
      <c r="G218" s="51" t="s">
        <v>761</v>
      </c>
      <c r="H218" s="51" t="s">
        <v>762</v>
      </c>
      <c r="I218" s="52"/>
      <c r="J218" s="50" t="s">
        <v>40</v>
      </c>
      <c r="K218" s="51" t="s">
        <v>41</v>
      </c>
      <c r="L218" s="51" t="s">
        <v>48</v>
      </c>
      <c r="M218" s="53">
        <v>0</v>
      </c>
      <c r="N218" s="54">
        <v>38.5</v>
      </c>
      <c r="O218" s="54"/>
      <c r="P218" s="54"/>
      <c r="Q218" s="55">
        <v>38.5</v>
      </c>
      <c r="R218" s="51" t="s">
        <v>43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714</v>
      </c>
      <c r="C219" s="49" t="s">
        <v>731</v>
      </c>
      <c r="D219" s="50">
        <v>160012326511</v>
      </c>
      <c r="E219" s="51" t="s">
        <v>763</v>
      </c>
      <c r="F219" s="50" t="s">
        <v>764</v>
      </c>
      <c r="G219" s="51" t="s">
        <v>765</v>
      </c>
      <c r="H219" s="51" t="s">
        <v>100</v>
      </c>
      <c r="I219" s="52"/>
      <c r="J219" s="50" t="s">
        <v>40</v>
      </c>
      <c r="K219" s="51" t="s">
        <v>41</v>
      </c>
      <c r="L219" s="51" t="s">
        <v>48</v>
      </c>
      <c r="M219" s="53">
        <v>0</v>
      </c>
      <c r="N219" s="54">
        <v>38.5</v>
      </c>
      <c r="O219" s="54"/>
      <c r="P219" s="54"/>
      <c r="Q219" s="55">
        <v>38.5</v>
      </c>
      <c r="R219" s="51" t="s">
        <v>43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714</v>
      </c>
      <c r="C220" s="49" t="s">
        <v>731</v>
      </c>
      <c r="D220" s="50">
        <v>160013059611</v>
      </c>
      <c r="E220" s="51" t="s">
        <v>766</v>
      </c>
      <c r="F220" s="50" t="s">
        <v>767</v>
      </c>
      <c r="G220" s="51" t="s">
        <v>768</v>
      </c>
      <c r="H220" s="51" t="s">
        <v>356</v>
      </c>
      <c r="I220" s="52"/>
      <c r="J220" s="50" t="s">
        <v>40</v>
      </c>
      <c r="K220" s="51" t="s">
        <v>41</v>
      </c>
      <c r="L220" s="51" t="s">
        <v>48</v>
      </c>
      <c r="M220" s="53">
        <v>0</v>
      </c>
      <c r="N220" s="54">
        <v>38.5</v>
      </c>
      <c r="O220" s="54"/>
      <c r="P220" s="54"/>
      <c r="Q220" s="55">
        <v>38.5</v>
      </c>
      <c r="R220" s="51" t="s">
        <v>43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714</v>
      </c>
      <c r="C221" s="49" t="s">
        <v>731</v>
      </c>
      <c r="D221" s="50">
        <v>160012953411</v>
      </c>
      <c r="E221" s="51" t="s">
        <v>769</v>
      </c>
      <c r="F221" s="50" t="s">
        <v>630</v>
      </c>
      <c r="G221" s="51" t="s">
        <v>770</v>
      </c>
      <c r="H221" s="51" t="s">
        <v>62</v>
      </c>
      <c r="I221" s="52"/>
      <c r="J221" s="50" t="s">
        <v>40</v>
      </c>
      <c r="K221" s="51" t="s">
        <v>41</v>
      </c>
      <c r="L221" s="51" t="s">
        <v>48</v>
      </c>
      <c r="M221" s="53">
        <v>0</v>
      </c>
      <c r="N221" s="54">
        <v>38.5</v>
      </c>
      <c r="O221" s="54"/>
      <c r="P221" s="54"/>
      <c r="Q221" s="55">
        <v>38.5</v>
      </c>
      <c r="R221" s="51" t="s">
        <v>43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714</v>
      </c>
      <c r="C222" s="49" t="s">
        <v>731</v>
      </c>
      <c r="D222" s="50">
        <v>160012916311</v>
      </c>
      <c r="E222" s="51" t="s">
        <v>771</v>
      </c>
      <c r="F222" s="50" t="s">
        <v>127</v>
      </c>
      <c r="G222" s="51" t="s">
        <v>772</v>
      </c>
      <c r="H222" s="51" t="s">
        <v>240</v>
      </c>
      <c r="I222" s="52"/>
      <c r="J222" s="50" t="s">
        <v>40</v>
      </c>
      <c r="K222" s="51" t="s">
        <v>41</v>
      </c>
      <c r="L222" s="51" t="s">
        <v>48</v>
      </c>
      <c r="M222" s="53">
        <v>0</v>
      </c>
      <c r="N222" s="54">
        <v>38.5</v>
      </c>
      <c r="O222" s="54"/>
      <c r="P222" s="54"/>
      <c r="Q222" s="55">
        <v>38.5</v>
      </c>
      <c r="R222" s="51" t="s">
        <v>43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714</v>
      </c>
      <c r="C223" s="49" t="s">
        <v>750</v>
      </c>
      <c r="D223" s="50">
        <v>160012408012</v>
      </c>
      <c r="E223" s="51" t="s">
        <v>773</v>
      </c>
      <c r="F223" s="50" t="s">
        <v>774</v>
      </c>
      <c r="G223" s="51" t="s">
        <v>775</v>
      </c>
      <c r="H223" s="51" t="s">
        <v>594</v>
      </c>
      <c r="I223" s="52"/>
      <c r="J223" s="50" t="s">
        <v>40</v>
      </c>
      <c r="K223" s="51" t="s">
        <v>41</v>
      </c>
      <c r="L223" s="51" t="s">
        <v>42</v>
      </c>
      <c r="M223" s="53">
        <v>0</v>
      </c>
      <c r="N223" s="54">
        <v>38.5</v>
      </c>
      <c r="O223" s="54"/>
      <c r="P223" s="54"/>
      <c r="Q223" s="55">
        <v>38.5</v>
      </c>
      <c r="R223" s="51" t="s">
        <v>43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750</v>
      </c>
      <c r="C224" s="49" t="s">
        <v>776</v>
      </c>
      <c r="D224" s="50">
        <v>160013351911</v>
      </c>
      <c r="E224" s="51" t="s">
        <v>777</v>
      </c>
      <c r="F224" s="50" t="s">
        <v>778</v>
      </c>
      <c r="G224" s="51" t="s">
        <v>779</v>
      </c>
      <c r="H224" s="51" t="s">
        <v>559</v>
      </c>
      <c r="I224" s="52"/>
      <c r="J224" s="50" t="s">
        <v>40</v>
      </c>
      <c r="K224" s="51" t="s">
        <v>41</v>
      </c>
      <c r="L224" s="51" t="s">
        <v>80</v>
      </c>
      <c r="M224" s="53">
        <v>0</v>
      </c>
      <c r="N224" s="54">
        <v>38.5</v>
      </c>
      <c r="O224" s="54"/>
      <c r="P224" s="54"/>
      <c r="Q224" s="55">
        <v>38.5</v>
      </c>
      <c r="R224" s="51" t="s">
        <v>43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750</v>
      </c>
      <c r="C225" s="49" t="s">
        <v>776</v>
      </c>
      <c r="D225" s="50">
        <v>160013082111</v>
      </c>
      <c r="E225" s="51" t="s">
        <v>780</v>
      </c>
      <c r="F225" s="50" t="s">
        <v>781</v>
      </c>
      <c r="G225" s="51" t="s">
        <v>782</v>
      </c>
      <c r="H225" s="51" t="s">
        <v>240</v>
      </c>
      <c r="I225" s="52"/>
      <c r="J225" s="50" t="s">
        <v>40</v>
      </c>
      <c r="K225" s="51" t="s">
        <v>41</v>
      </c>
      <c r="L225" s="51" t="s">
        <v>48</v>
      </c>
      <c r="M225" s="53">
        <v>0</v>
      </c>
      <c r="N225" s="54">
        <v>38.5</v>
      </c>
      <c r="O225" s="54"/>
      <c r="P225" s="54"/>
      <c r="Q225" s="55">
        <v>38.5</v>
      </c>
      <c r="R225" s="51" t="s">
        <v>43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750</v>
      </c>
      <c r="C226" s="49" t="s">
        <v>776</v>
      </c>
      <c r="D226" s="50">
        <v>160012452211</v>
      </c>
      <c r="E226" s="51" t="s">
        <v>783</v>
      </c>
      <c r="F226" s="50" t="s">
        <v>784</v>
      </c>
      <c r="G226" s="51" t="s">
        <v>785</v>
      </c>
      <c r="H226" s="51" t="s">
        <v>786</v>
      </c>
      <c r="I226" s="52"/>
      <c r="J226" s="50" t="s">
        <v>40</v>
      </c>
      <c r="K226" s="51" t="s">
        <v>41</v>
      </c>
      <c r="L226" s="51" t="s">
        <v>164</v>
      </c>
      <c r="M226" s="53">
        <v>0</v>
      </c>
      <c r="N226" s="54">
        <v>38.5</v>
      </c>
      <c r="O226" s="54"/>
      <c r="P226" s="54"/>
      <c r="Q226" s="55">
        <v>38.5</v>
      </c>
      <c r="R226" s="51" t="s">
        <v>43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750</v>
      </c>
      <c r="C227" s="49" t="s">
        <v>776</v>
      </c>
      <c r="D227" s="50">
        <v>160013052011</v>
      </c>
      <c r="E227" s="51" t="s">
        <v>787</v>
      </c>
      <c r="F227" s="50" t="s">
        <v>788</v>
      </c>
      <c r="G227" s="51" t="s">
        <v>789</v>
      </c>
      <c r="H227" s="51" t="s">
        <v>110</v>
      </c>
      <c r="I227" s="52"/>
      <c r="J227" s="50" t="s">
        <v>40</v>
      </c>
      <c r="K227" s="51" t="s">
        <v>41</v>
      </c>
      <c r="L227" s="51" t="s">
        <v>164</v>
      </c>
      <c r="M227" s="53">
        <v>0</v>
      </c>
      <c r="N227" s="54">
        <v>38.5</v>
      </c>
      <c r="O227" s="54"/>
      <c r="P227" s="54"/>
      <c r="Q227" s="55">
        <v>38.5</v>
      </c>
      <c r="R227" s="51" t="s">
        <v>43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750</v>
      </c>
      <c r="C228" s="49" t="s">
        <v>776</v>
      </c>
      <c r="D228" s="50">
        <v>160013012111</v>
      </c>
      <c r="E228" s="51" t="s">
        <v>790</v>
      </c>
      <c r="F228" s="50" t="s">
        <v>791</v>
      </c>
      <c r="G228" s="51" t="s">
        <v>792</v>
      </c>
      <c r="H228" s="51" t="s">
        <v>793</v>
      </c>
      <c r="I228" s="52"/>
      <c r="J228" s="50" t="s">
        <v>40</v>
      </c>
      <c r="K228" s="51" t="s">
        <v>41</v>
      </c>
      <c r="L228" s="51" t="s">
        <v>48</v>
      </c>
      <c r="M228" s="53">
        <v>0</v>
      </c>
      <c r="N228" s="54">
        <v>38.5</v>
      </c>
      <c r="O228" s="54"/>
      <c r="P228" s="54"/>
      <c r="Q228" s="55">
        <v>38.5</v>
      </c>
      <c r="R228" s="51" t="s">
        <v>43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750</v>
      </c>
      <c r="C229" s="49" t="s">
        <v>776</v>
      </c>
      <c r="D229" s="50">
        <v>1607842053996311</v>
      </c>
      <c r="E229" s="51" t="s">
        <v>794</v>
      </c>
      <c r="F229" s="50" t="s">
        <v>409</v>
      </c>
      <c r="G229" s="51" t="s">
        <v>795</v>
      </c>
      <c r="H229" s="51" t="s">
        <v>100</v>
      </c>
      <c r="I229" s="52"/>
      <c r="J229" s="50" t="s">
        <v>40</v>
      </c>
      <c r="K229" s="51" t="s">
        <v>41</v>
      </c>
      <c r="L229" s="51" t="s">
        <v>48</v>
      </c>
      <c r="M229" s="53">
        <v>0</v>
      </c>
      <c r="N229" s="54">
        <v>38.5</v>
      </c>
      <c r="O229" s="54"/>
      <c r="P229" s="54"/>
      <c r="Q229" s="55">
        <v>38.5</v>
      </c>
      <c r="R229" s="51" t="s">
        <v>43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750</v>
      </c>
      <c r="C230" s="49" t="s">
        <v>776</v>
      </c>
      <c r="D230" s="50">
        <v>160012955711</v>
      </c>
      <c r="E230" s="51" t="s">
        <v>796</v>
      </c>
      <c r="F230" s="50" t="s">
        <v>797</v>
      </c>
      <c r="G230" s="51" t="s">
        <v>798</v>
      </c>
      <c r="H230" s="51" t="s">
        <v>240</v>
      </c>
      <c r="I230" s="52"/>
      <c r="J230" s="50" t="s">
        <v>40</v>
      </c>
      <c r="K230" s="51" t="s">
        <v>41</v>
      </c>
      <c r="L230" s="51" t="s">
        <v>48</v>
      </c>
      <c r="M230" s="53">
        <v>0</v>
      </c>
      <c r="N230" s="54">
        <v>38.5</v>
      </c>
      <c r="O230" s="54"/>
      <c r="P230" s="54"/>
      <c r="Q230" s="55">
        <v>38.5</v>
      </c>
      <c r="R230" s="51" t="s">
        <v>43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750</v>
      </c>
      <c r="C231" s="49" t="s">
        <v>776</v>
      </c>
      <c r="D231" s="50">
        <v>160012696011</v>
      </c>
      <c r="E231" s="51" t="s">
        <v>799</v>
      </c>
      <c r="F231" s="50" t="s">
        <v>800</v>
      </c>
      <c r="G231" s="51" t="s">
        <v>801</v>
      </c>
      <c r="H231" s="51" t="s">
        <v>802</v>
      </c>
      <c r="I231" s="52"/>
      <c r="J231" s="50" t="s">
        <v>40</v>
      </c>
      <c r="K231" s="51" t="s">
        <v>41</v>
      </c>
      <c r="L231" s="51" t="s">
        <v>164</v>
      </c>
      <c r="M231" s="53">
        <v>0</v>
      </c>
      <c r="N231" s="54">
        <v>38.5</v>
      </c>
      <c r="O231" s="54"/>
      <c r="P231" s="54"/>
      <c r="Q231" s="55">
        <v>38.5</v>
      </c>
      <c r="R231" s="51" t="s">
        <v>43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750</v>
      </c>
      <c r="C232" s="49" t="s">
        <v>776</v>
      </c>
      <c r="D232" s="50">
        <v>1607655289996311</v>
      </c>
      <c r="E232" s="51" t="s">
        <v>803</v>
      </c>
      <c r="F232" s="50" t="s">
        <v>804</v>
      </c>
      <c r="G232" s="51" t="s">
        <v>805</v>
      </c>
      <c r="H232" s="51" t="s">
        <v>100</v>
      </c>
      <c r="I232" s="52"/>
      <c r="J232" s="50" t="s">
        <v>40</v>
      </c>
      <c r="K232" s="51" t="s">
        <v>41</v>
      </c>
      <c r="L232" s="51" t="s">
        <v>164</v>
      </c>
      <c r="M232" s="53">
        <v>0</v>
      </c>
      <c r="N232" s="54">
        <v>38.5</v>
      </c>
      <c r="O232" s="54"/>
      <c r="P232" s="54"/>
      <c r="Q232" s="55">
        <v>38.5</v>
      </c>
      <c r="R232" s="51" t="s">
        <v>43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750</v>
      </c>
      <c r="C233" s="49" t="s">
        <v>776</v>
      </c>
      <c r="D233" s="50">
        <v>160013086511</v>
      </c>
      <c r="E233" s="51" t="s">
        <v>806</v>
      </c>
      <c r="F233" s="50" t="s">
        <v>807</v>
      </c>
      <c r="G233" s="51" t="s">
        <v>808</v>
      </c>
      <c r="H233" s="51" t="s">
        <v>809</v>
      </c>
      <c r="I233" s="52"/>
      <c r="J233" s="50" t="s">
        <v>40</v>
      </c>
      <c r="K233" s="51" t="s">
        <v>41</v>
      </c>
      <c r="L233" s="51" t="s">
        <v>48</v>
      </c>
      <c r="M233" s="53">
        <v>0</v>
      </c>
      <c r="N233" s="54">
        <v>38.5</v>
      </c>
      <c r="O233" s="54"/>
      <c r="P233" s="54"/>
      <c r="Q233" s="55">
        <v>38.5</v>
      </c>
      <c r="R233" s="51" t="s">
        <v>43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750</v>
      </c>
      <c r="C234" s="49" t="s">
        <v>776</v>
      </c>
      <c r="D234" s="50">
        <v>160012379112</v>
      </c>
      <c r="E234" s="51" t="s">
        <v>810</v>
      </c>
      <c r="F234" s="50" t="s">
        <v>811</v>
      </c>
      <c r="G234" s="51" t="s">
        <v>812</v>
      </c>
      <c r="H234" s="51" t="s">
        <v>66</v>
      </c>
      <c r="I234" s="52"/>
      <c r="J234" s="50" t="s">
        <v>40</v>
      </c>
      <c r="K234" s="51" t="s">
        <v>41</v>
      </c>
      <c r="L234" s="51" t="s">
        <v>48</v>
      </c>
      <c r="M234" s="53">
        <v>0</v>
      </c>
      <c r="N234" s="54">
        <v>38.5</v>
      </c>
      <c r="O234" s="54"/>
      <c r="P234" s="54"/>
      <c r="Q234" s="55">
        <v>38.5</v>
      </c>
      <c r="R234" s="51" t="s">
        <v>43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776</v>
      </c>
      <c r="C235" s="49" t="s">
        <v>776</v>
      </c>
      <c r="D235" s="50">
        <v>160013198811</v>
      </c>
      <c r="E235" s="51" t="s">
        <v>813</v>
      </c>
      <c r="F235" s="50" t="s">
        <v>814</v>
      </c>
      <c r="G235" s="51" t="s">
        <v>815</v>
      </c>
      <c r="H235" s="51" t="s">
        <v>250</v>
      </c>
      <c r="I235" s="52"/>
      <c r="J235" s="50" t="s">
        <v>40</v>
      </c>
      <c r="K235" s="51" t="s">
        <v>41</v>
      </c>
      <c r="L235" s="51" t="s">
        <v>48</v>
      </c>
      <c r="M235" s="53">
        <v>0</v>
      </c>
      <c r="N235" s="54">
        <v>38.5</v>
      </c>
      <c r="O235" s="54"/>
      <c r="P235" s="54"/>
      <c r="Q235" s="55">
        <v>38.5</v>
      </c>
      <c r="R235" s="51" t="s">
        <v>43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776</v>
      </c>
      <c r="C236" s="49" t="s">
        <v>816</v>
      </c>
      <c r="D236" s="50">
        <v>160013003711</v>
      </c>
      <c r="E236" s="51" t="s">
        <v>817</v>
      </c>
      <c r="F236" s="50" t="s">
        <v>797</v>
      </c>
      <c r="G236" s="51" t="s">
        <v>818</v>
      </c>
      <c r="H236" s="51" t="s">
        <v>52</v>
      </c>
      <c r="I236" s="52"/>
      <c r="J236" s="50" t="s">
        <v>40</v>
      </c>
      <c r="K236" s="51" t="s">
        <v>41</v>
      </c>
      <c r="L236" s="51" t="s">
        <v>53</v>
      </c>
      <c r="M236" s="53">
        <v>0</v>
      </c>
      <c r="N236" s="54">
        <v>38.5</v>
      </c>
      <c r="O236" s="54"/>
      <c r="P236" s="54"/>
      <c r="Q236" s="55">
        <v>38.5</v>
      </c>
      <c r="R236" s="51" t="s">
        <v>43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776</v>
      </c>
      <c r="C237" s="49" t="s">
        <v>816</v>
      </c>
      <c r="D237" s="50">
        <v>160013062511</v>
      </c>
      <c r="E237" s="51" t="s">
        <v>819</v>
      </c>
      <c r="F237" s="50" t="s">
        <v>820</v>
      </c>
      <c r="G237" s="51" t="s">
        <v>821</v>
      </c>
      <c r="H237" s="51" t="s">
        <v>822</v>
      </c>
      <c r="I237" s="52"/>
      <c r="J237" s="50" t="s">
        <v>40</v>
      </c>
      <c r="K237" s="51" t="s">
        <v>41</v>
      </c>
      <c r="L237" s="51" t="s">
        <v>48</v>
      </c>
      <c r="M237" s="53">
        <v>0</v>
      </c>
      <c r="N237" s="54">
        <v>38.5</v>
      </c>
      <c r="O237" s="54"/>
      <c r="P237" s="54"/>
      <c r="Q237" s="55">
        <v>38.5</v>
      </c>
      <c r="R237" s="51" t="s">
        <v>43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776</v>
      </c>
      <c r="C238" s="49" t="s">
        <v>816</v>
      </c>
      <c r="D238" s="50">
        <v>160013158311</v>
      </c>
      <c r="E238" s="51" t="s">
        <v>823</v>
      </c>
      <c r="F238" s="50" t="s">
        <v>824</v>
      </c>
      <c r="G238" s="51" t="s">
        <v>825</v>
      </c>
      <c r="H238" s="51" t="s">
        <v>52</v>
      </c>
      <c r="I238" s="52"/>
      <c r="J238" s="50" t="s">
        <v>40</v>
      </c>
      <c r="K238" s="51" t="s">
        <v>41</v>
      </c>
      <c r="L238" s="51" t="s">
        <v>53</v>
      </c>
      <c r="M238" s="53">
        <v>0</v>
      </c>
      <c r="N238" s="54">
        <v>38.5</v>
      </c>
      <c r="O238" s="54"/>
      <c r="P238" s="54"/>
      <c r="Q238" s="55">
        <v>38.5</v>
      </c>
      <c r="R238" s="51" t="s">
        <v>43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776</v>
      </c>
      <c r="C239" s="49" t="s">
        <v>816</v>
      </c>
      <c r="D239" s="50">
        <v>160013204411</v>
      </c>
      <c r="E239" s="51" t="s">
        <v>826</v>
      </c>
      <c r="F239" s="50" t="s">
        <v>827</v>
      </c>
      <c r="G239" s="51" t="s">
        <v>828</v>
      </c>
      <c r="H239" s="51" t="s">
        <v>829</v>
      </c>
      <c r="I239" s="52"/>
      <c r="J239" s="50" t="s">
        <v>40</v>
      </c>
      <c r="K239" s="51" t="s">
        <v>41</v>
      </c>
      <c r="L239" s="51" t="s">
        <v>48</v>
      </c>
      <c r="M239" s="53">
        <v>0</v>
      </c>
      <c r="N239" s="54">
        <v>38.5</v>
      </c>
      <c r="O239" s="54"/>
      <c r="P239" s="54"/>
      <c r="Q239" s="55">
        <v>38.5</v>
      </c>
      <c r="R239" s="51" t="s">
        <v>43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776</v>
      </c>
      <c r="C240" s="49" t="s">
        <v>816</v>
      </c>
      <c r="D240" s="50">
        <v>160013182611</v>
      </c>
      <c r="E240" s="51" t="s">
        <v>830</v>
      </c>
      <c r="F240" s="50" t="s">
        <v>831</v>
      </c>
      <c r="G240" s="51" t="s">
        <v>832</v>
      </c>
      <c r="H240" s="51" t="s">
        <v>62</v>
      </c>
      <c r="I240" s="52"/>
      <c r="J240" s="50" t="s">
        <v>40</v>
      </c>
      <c r="K240" s="51" t="s">
        <v>41</v>
      </c>
      <c r="L240" s="51" t="s">
        <v>48</v>
      </c>
      <c r="M240" s="53">
        <v>0</v>
      </c>
      <c r="N240" s="54">
        <v>38.5</v>
      </c>
      <c r="O240" s="54"/>
      <c r="P240" s="54"/>
      <c r="Q240" s="55">
        <v>38.5</v>
      </c>
      <c r="R240" s="51" t="s">
        <v>43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776</v>
      </c>
      <c r="C241" s="49" t="s">
        <v>816</v>
      </c>
      <c r="D241" s="50">
        <v>160013334711</v>
      </c>
      <c r="E241" s="51" t="s">
        <v>833</v>
      </c>
      <c r="F241" s="50" t="s">
        <v>834</v>
      </c>
      <c r="G241" s="51" t="s">
        <v>835</v>
      </c>
      <c r="H241" s="51" t="s">
        <v>793</v>
      </c>
      <c r="I241" s="52"/>
      <c r="J241" s="50" t="s">
        <v>40</v>
      </c>
      <c r="K241" s="51" t="s">
        <v>41</v>
      </c>
      <c r="L241" s="51" t="s">
        <v>48</v>
      </c>
      <c r="M241" s="53">
        <v>0</v>
      </c>
      <c r="N241" s="54">
        <v>38.5</v>
      </c>
      <c r="O241" s="54"/>
      <c r="P241" s="54"/>
      <c r="Q241" s="55">
        <v>38.5</v>
      </c>
      <c r="R241" s="51" t="s">
        <v>43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776</v>
      </c>
      <c r="C242" s="49" t="s">
        <v>816</v>
      </c>
      <c r="D242" s="50">
        <v>160013337811</v>
      </c>
      <c r="E242" s="51" t="s">
        <v>836</v>
      </c>
      <c r="F242" s="50" t="s">
        <v>837</v>
      </c>
      <c r="G242" s="51" t="s">
        <v>838</v>
      </c>
      <c r="H242" s="51" t="s">
        <v>110</v>
      </c>
      <c r="I242" s="52"/>
      <c r="J242" s="50" t="s">
        <v>40</v>
      </c>
      <c r="K242" s="51" t="s">
        <v>41</v>
      </c>
      <c r="L242" s="51" t="s">
        <v>48</v>
      </c>
      <c r="M242" s="53">
        <v>0</v>
      </c>
      <c r="N242" s="54">
        <v>38.5</v>
      </c>
      <c r="O242" s="54"/>
      <c r="P242" s="54"/>
      <c r="Q242" s="55">
        <v>38.5</v>
      </c>
      <c r="R242" s="51" t="s">
        <v>43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776</v>
      </c>
      <c r="C243" s="49" t="s">
        <v>816</v>
      </c>
      <c r="D243" s="50">
        <v>160013243111</v>
      </c>
      <c r="E243" s="51" t="s">
        <v>839</v>
      </c>
      <c r="F243" s="50" t="s">
        <v>840</v>
      </c>
      <c r="G243" s="51" t="s">
        <v>841</v>
      </c>
      <c r="H243" s="51" t="s">
        <v>62</v>
      </c>
      <c r="I243" s="52"/>
      <c r="J243" s="50" t="s">
        <v>40</v>
      </c>
      <c r="K243" s="51" t="s">
        <v>41</v>
      </c>
      <c r="L243" s="51" t="s">
        <v>48</v>
      </c>
      <c r="M243" s="53">
        <v>0</v>
      </c>
      <c r="N243" s="54">
        <v>38.5</v>
      </c>
      <c r="O243" s="54"/>
      <c r="P243" s="54"/>
      <c r="Q243" s="55">
        <v>38.5</v>
      </c>
      <c r="R243" s="51" t="s">
        <v>43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776</v>
      </c>
      <c r="C244" s="49" t="s">
        <v>816</v>
      </c>
      <c r="D244" s="50">
        <v>160013352311</v>
      </c>
      <c r="E244" s="51" t="s">
        <v>842</v>
      </c>
      <c r="F244" s="50" t="s">
        <v>843</v>
      </c>
      <c r="G244" s="51" t="s">
        <v>844</v>
      </c>
      <c r="H244" s="51" t="s">
        <v>110</v>
      </c>
      <c r="I244" s="52"/>
      <c r="J244" s="50" t="s">
        <v>40</v>
      </c>
      <c r="K244" s="51" t="s">
        <v>41</v>
      </c>
      <c r="L244" s="51" t="s">
        <v>48</v>
      </c>
      <c r="M244" s="53">
        <v>0</v>
      </c>
      <c r="N244" s="54">
        <v>38.5</v>
      </c>
      <c r="O244" s="54"/>
      <c r="P244" s="54"/>
      <c r="Q244" s="55">
        <v>38.5</v>
      </c>
      <c r="R244" s="51" t="s">
        <v>43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776</v>
      </c>
      <c r="C245" s="49" t="s">
        <v>816</v>
      </c>
      <c r="D245" s="50">
        <v>160013298811</v>
      </c>
      <c r="E245" s="51" t="s">
        <v>845</v>
      </c>
      <c r="F245" s="50" t="s">
        <v>846</v>
      </c>
      <c r="G245" s="51" t="s">
        <v>847</v>
      </c>
      <c r="H245" s="51" t="s">
        <v>110</v>
      </c>
      <c r="I245" s="52"/>
      <c r="J245" s="50" t="s">
        <v>40</v>
      </c>
      <c r="K245" s="51" t="s">
        <v>41</v>
      </c>
      <c r="L245" s="51" t="s">
        <v>48</v>
      </c>
      <c r="M245" s="53">
        <v>0</v>
      </c>
      <c r="N245" s="54">
        <v>38.5</v>
      </c>
      <c r="O245" s="54"/>
      <c r="P245" s="54"/>
      <c r="Q245" s="55">
        <v>38.5</v>
      </c>
      <c r="R245" s="51" t="s">
        <v>43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776</v>
      </c>
      <c r="C246" s="49" t="s">
        <v>816</v>
      </c>
      <c r="D246" s="50">
        <v>160011544912</v>
      </c>
      <c r="E246" s="51" t="s">
        <v>848</v>
      </c>
      <c r="F246" s="50" t="s">
        <v>849</v>
      </c>
      <c r="G246" s="51" t="s">
        <v>850</v>
      </c>
      <c r="H246" s="51" t="s">
        <v>171</v>
      </c>
      <c r="I246" s="52"/>
      <c r="J246" s="50" t="s">
        <v>40</v>
      </c>
      <c r="K246" s="51" t="s">
        <v>41</v>
      </c>
      <c r="L246" s="51" t="s">
        <v>164</v>
      </c>
      <c r="M246" s="53">
        <v>0</v>
      </c>
      <c r="N246" s="54">
        <v>38.5</v>
      </c>
      <c r="O246" s="54"/>
      <c r="P246" s="54"/>
      <c r="Q246" s="55">
        <v>38.5</v>
      </c>
      <c r="R246" s="51" t="s">
        <v>43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776</v>
      </c>
      <c r="C247" s="49" t="s">
        <v>816</v>
      </c>
      <c r="D247" s="50">
        <v>1607844585996311</v>
      </c>
      <c r="E247" s="51" t="s">
        <v>851</v>
      </c>
      <c r="F247" s="50" t="s">
        <v>852</v>
      </c>
      <c r="G247" s="51" t="s">
        <v>853</v>
      </c>
      <c r="H247" s="51" t="s">
        <v>100</v>
      </c>
      <c r="I247" s="52"/>
      <c r="J247" s="50" t="s">
        <v>40</v>
      </c>
      <c r="K247" s="51" t="s">
        <v>41</v>
      </c>
      <c r="L247" s="51" t="s">
        <v>164</v>
      </c>
      <c r="M247" s="53">
        <v>0</v>
      </c>
      <c r="N247" s="54">
        <v>38.5</v>
      </c>
      <c r="O247" s="54"/>
      <c r="P247" s="54"/>
      <c r="Q247" s="55">
        <v>38.5</v>
      </c>
      <c r="R247" s="51" t="s">
        <v>43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776</v>
      </c>
      <c r="C248" s="49" t="s">
        <v>816</v>
      </c>
      <c r="D248" s="50">
        <v>160013208411</v>
      </c>
      <c r="E248" s="51" t="s">
        <v>854</v>
      </c>
      <c r="F248" s="50" t="s">
        <v>855</v>
      </c>
      <c r="G248" s="51" t="s">
        <v>856</v>
      </c>
      <c r="H248" s="51" t="s">
        <v>559</v>
      </c>
      <c r="I248" s="52"/>
      <c r="J248" s="50" t="s">
        <v>40</v>
      </c>
      <c r="K248" s="51" t="s">
        <v>41</v>
      </c>
      <c r="L248" s="51" t="s">
        <v>80</v>
      </c>
      <c r="M248" s="53">
        <v>0</v>
      </c>
      <c r="N248" s="54">
        <v>38.5</v>
      </c>
      <c r="O248" s="54"/>
      <c r="P248" s="54"/>
      <c r="Q248" s="55">
        <v>38.5</v>
      </c>
      <c r="R248" s="51" t="s">
        <v>43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776</v>
      </c>
      <c r="C249" s="49" t="s">
        <v>816</v>
      </c>
      <c r="D249" s="50">
        <v>160013571711</v>
      </c>
      <c r="E249" s="51" t="s">
        <v>857</v>
      </c>
      <c r="F249" s="50" t="s">
        <v>858</v>
      </c>
      <c r="G249" s="51" t="s">
        <v>859</v>
      </c>
      <c r="H249" s="51" t="s">
        <v>559</v>
      </c>
      <c r="I249" s="52"/>
      <c r="J249" s="50" t="s">
        <v>40</v>
      </c>
      <c r="K249" s="51" t="s">
        <v>41</v>
      </c>
      <c r="L249" s="51" t="s">
        <v>80</v>
      </c>
      <c r="M249" s="53">
        <v>0</v>
      </c>
      <c r="N249" s="54">
        <v>38.5</v>
      </c>
      <c r="O249" s="54"/>
      <c r="P249" s="54"/>
      <c r="Q249" s="55">
        <v>38.5</v>
      </c>
      <c r="R249" s="51" t="s">
        <v>43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776</v>
      </c>
      <c r="C250" s="49" t="s">
        <v>816</v>
      </c>
      <c r="D250" s="50">
        <v>24179702</v>
      </c>
      <c r="E250" s="51" t="s">
        <v>860</v>
      </c>
      <c r="F250" s="50" t="s">
        <v>861</v>
      </c>
      <c r="G250" s="51" t="s">
        <v>862</v>
      </c>
      <c r="H250" s="51" t="s">
        <v>621</v>
      </c>
      <c r="I250" s="52"/>
      <c r="J250" s="50" t="s">
        <v>40</v>
      </c>
      <c r="K250" s="51" t="s">
        <v>41</v>
      </c>
      <c r="L250" s="51" t="s">
        <v>575</v>
      </c>
      <c r="M250" s="53">
        <v>0</v>
      </c>
      <c r="N250" s="54">
        <v>38.5</v>
      </c>
      <c r="O250" s="54"/>
      <c r="P250" s="54"/>
      <c r="Q250" s="55">
        <v>38.5</v>
      </c>
      <c r="R250" s="51" t="s">
        <v>43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776</v>
      </c>
      <c r="C251" s="49" t="s">
        <v>816</v>
      </c>
      <c r="D251" s="50">
        <v>160012261111</v>
      </c>
      <c r="E251" s="51" t="s">
        <v>863</v>
      </c>
      <c r="F251" s="50" t="s">
        <v>864</v>
      </c>
      <c r="G251" s="51" t="s">
        <v>865</v>
      </c>
      <c r="H251" s="51" t="s">
        <v>571</v>
      </c>
      <c r="I251" s="52"/>
      <c r="J251" s="50" t="s">
        <v>40</v>
      </c>
      <c r="K251" s="51" t="s">
        <v>41</v>
      </c>
      <c r="L251" s="51" t="s">
        <v>456</v>
      </c>
      <c r="M251" s="53">
        <v>0</v>
      </c>
      <c r="N251" s="54">
        <v>38.5</v>
      </c>
      <c r="O251" s="54"/>
      <c r="P251" s="54"/>
      <c r="Q251" s="55">
        <v>38.5</v>
      </c>
      <c r="R251" s="51" t="s">
        <v>43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776</v>
      </c>
      <c r="C252" s="49" t="s">
        <v>816</v>
      </c>
      <c r="D252" s="50">
        <v>160013220711</v>
      </c>
      <c r="E252" s="51" t="s">
        <v>866</v>
      </c>
      <c r="F252" s="50" t="s">
        <v>867</v>
      </c>
      <c r="G252" s="51" t="s">
        <v>868</v>
      </c>
      <c r="H252" s="51" t="s">
        <v>571</v>
      </c>
      <c r="I252" s="52"/>
      <c r="J252" s="50" t="s">
        <v>40</v>
      </c>
      <c r="K252" s="51" t="s">
        <v>41</v>
      </c>
      <c r="L252" s="51" t="s">
        <v>48</v>
      </c>
      <c r="M252" s="53">
        <v>0</v>
      </c>
      <c r="N252" s="54">
        <v>38.5</v>
      </c>
      <c r="O252" s="54"/>
      <c r="P252" s="54"/>
      <c r="Q252" s="55">
        <v>38.5</v>
      </c>
      <c r="R252" s="51" t="s">
        <v>43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816</v>
      </c>
      <c r="C253" s="49" t="s">
        <v>816</v>
      </c>
      <c r="D253" s="50">
        <v>1607855326996311</v>
      </c>
      <c r="E253" s="51" t="s">
        <v>869</v>
      </c>
      <c r="F253" s="50" t="s">
        <v>870</v>
      </c>
      <c r="G253" s="51" t="s">
        <v>871</v>
      </c>
      <c r="H253" s="51" t="s">
        <v>100</v>
      </c>
      <c r="I253" s="52"/>
      <c r="J253" s="50" t="s">
        <v>40</v>
      </c>
      <c r="K253" s="51" t="s">
        <v>41</v>
      </c>
      <c r="L253" s="51" t="s">
        <v>134</v>
      </c>
      <c r="M253" s="53">
        <v>0</v>
      </c>
      <c r="N253" s="54">
        <v>38.5</v>
      </c>
      <c r="O253" s="54"/>
      <c r="P253" s="54"/>
      <c r="Q253" s="55">
        <v>38.5</v>
      </c>
      <c r="R253" s="51" t="s">
        <v>43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816</v>
      </c>
      <c r="C254" s="49" t="s">
        <v>872</v>
      </c>
      <c r="D254" s="50">
        <v>160013555711</v>
      </c>
      <c r="E254" s="51" t="s">
        <v>873</v>
      </c>
      <c r="F254" s="50" t="s">
        <v>874</v>
      </c>
      <c r="G254" s="51" t="s">
        <v>875</v>
      </c>
      <c r="H254" s="51" t="s">
        <v>110</v>
      </c>
      <c r="I254" s="52"/>
      <c r="J254" s="50" t="s">
        <v>40</v>
      </c>
      <c r="K254" s="51" t="s">
        <v>41</v>
      </c>
      <c r="L254" s="51" t="s">
        <v>42</v>
      </c>
      <c r="M254" s="53">
        <v>0</v>
      </c>
      <c r="N254" s="54">
        <v>38.5</v>
      </c>
      <c r="O254" s="54"/>
      <c r="P254" s="54"/>
      <c r="Q254" s="55">
        <v>38.5</v>
      </c>
      <c r="R254" s="51" t="s">
        <v>43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816</v>
      </c>
      <c r="C255" s="49" t="s">
        <v>872</v>
      </c>
      <c r="D255" s="50">
        <v>160013488311</v>
      </c>
      <c r="E255" s="51" t="s">
        <v>876</v>
      </c>
      <c r="F255" s="50" t="s">
        <v>877</v>
      </c>
      <c r="G255" s="51" t="s">
        <v>878</v>
      </c>
      <c r="H255" s="51" t="s">
        <v>879</v>
      </c>
      <c r="I255" s="52"/>
      <c r="J255" s="50" t="s">
        <v>40</v>
      </c>
      <c r="K255" s="51" t="s">
        <v>41</v>
      </c>
      <c r="L255" s="51" t="s">
        <v>42</v>
      </c>
      <c r="M255" s="53">
        <v>0</v>
      </c>
      <c r="N255" s="54">
        <v>38.5</v>
      </c>
      <c r="O255" s="54"/>
      <c r="P255" s="54"/>
      <c r="Q255" s="55">
        <v>38.5</v>
      </c>
      <c r="R255" s="51" t="s">
        <v>43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816</v>
      </c>
      <c r="C256" s="49" t="s">
        <v>872</v>
      </c>
      <c r="D256" s="50">
        <v>160013330311</v>
      </c>
      <c r="E256" s="51" t="s">
        <v>880</v>
      </c>
      <c r="F256" s="50" t="s">
        <v>630</v>
      </c>
      <c r="G256" s="51" t="s">
        <v>881</v>
      </c>
      <c r="H256" s="51" t="s">
        <v>240</v>
      </c>
      <c r="I256" s="52"/>
      <c r="J256" s="50" t="s">
        <v>40</v>
      </c>
      <c r="K256" s="51" t="s">
        <v>41</v>
      </c>
      <c r="L256" s="51" t="s">
        <v>48</v>
      </c>
      <c r="M256" s="53">
        <v>0</v>
      </c>
      <c r="N256" s="54">
        <v>38.5</v>
      </c>
      <c r="O256" s="54"/>
      <c r="P256" s="54"/>
      <c r="Q256" s="55">
        <v>38.5</v>
      </c>
      <c r="R256" s="51" t="s">
        <v>43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816</v>
      </c>
      <c r="C257" s="49" t="s">
        <v>872</v>
      </c>
      <c r="D257" s="50">
        <v>160013591411</v>
      </c>
      <c r="E257" s="51" t="s">
        <v>882</v>
      </c>
      <c r="F257" s="50" t="s">
        <v>883</v>
      </c>
      <c r="G257" s="51" t="s">
        <v>884</v>
      </c>
      <c r="H257" s="51" t="s">
        <v>885</v>
      </c>
      <c r="I257" s="52"/>
      <c r="J257" s="50" t="s">
        <v>40</v>
      </c>
      <c r="K257" s="51" t="s">
        <v>41</v>
      </c>
      <c r="L257" s="51" t="s">
        <v>48</v>
      </c>
      <c r="M257" s="53">
        <v>0</v>
      </c>
      <c r="N257" s="54">
        <v>38.5</v>
      </c>
      <c r="O257" s="54"/>
      <c r="P257" s="54"/>
      <c r="Q257" s="55">
        <v>38.5</v>
      </c>
      <c r="R257" s="51" t="s">
        <v>43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816</v>
      </c>
      <c r="C258" s="49" t="s">
        <v>872</v>
      </c>
      <c r="D258" s="50">
        <v>160012394913</v>
      </c>
      <c r="E258" s="51" t="s">
        <v>886</v>
      </c>
      <c r="F258" s="50" t="s">
        <v>887</v>
      </c>
      <c r="G258" s="51" t="s">
        <v>888</v>
      </c>
      <c r="H258" s="51" t="s">
        <v>889</v>
      </c>
      <c r="I258" s="52"/>
      <c r="J258" s="50" t="s">
        <v>40</v>
      </c>
      <c r="K258" s="51" t="s">
        <v>41</v>
      </c>
      <c r="L258" s="51" t="s">
        <v>48</v>
      </c>
      <c r="M258" s="53">
        <v>0</v>
      </c>
      <c r="N258" s="54">
        <v>38.5</v>
      </c>
      <c r="O258" s="54"/>
      <c r="P258" s="54"/>
      <c r="Q258" s="55">
        <v>38.5</v>
      </c>
      <c r="R258" s="51" t="s">
        <v>43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816</v>
      </c>
      <c r="C259" s="49" t="s">
        <v>872</v>
      </c>
      <c r="D259" s="50">
        <v>160013438311</v>
      </c>
      <c r="E259" s="51" t="s">
        <v>890</v>
      </c>
      <c r="F259" s="50" t="s">
        <v>891</v>
      </c>
      <c r="G259" s="51" t="s">
        <v>892</v>
      </c>
      <c r="H259" s="51" t="s">
        <v>356</v>
      </c>
      <c r="I259" s="52"/>
      <c r="J259" s="50" t="s">
        <v>40</v>
      </c>
      <c r="K259" s="51" t="s">
        <v>41</v>
      </c>
      <c r="L259" s="51" t="s">
        <v>48</v>
      </c>
      <c r="M259" s="53">
        <v>0</v>
      </c>
      <c r="N259" s="54">
        <v>38.5</v>
      </c>
      <c r="O259" s="54"/>
      <c r="P259" s="54"/>
      <c r="Q259" s="55">
        <v>38.5</v>
      </c>
      <c r="R259" s="51" t="s">
        <v>43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816</v>
      </c>
      <c r="C260" s="49" t="s">
        <v>872</v>
      </c>
      <c r="D260" s="50">
        <v>24180441</v>
      </c>
      <c r="E260" s="51" t="s">
        <v>893</v>
      </c>
      <c r="F260" s="50" t="s">
        <v>894</v>
      </c>
      <c r="G260" s="51" t="s">
        <v>895</v>
      </c>
      <c r="H260" s="51" t="s">
        <v>621</v>
      </c>
      <c r="I260" s="52"/>
      <c r="J260" s="50" t="s">
        <v>40</v>
      </c>
      <c r="K260" s="51" t="s">
        <v>41</v>
      </c>
      <c r="L260" s="51" t="s">
        <v>48</v>
      </c>
      <c r="M260" s="53">
        <v>0</v>
      </c>
      <c r="N260" s="54">
        <v>38.5</v>
      </c>
      <c r="O260" s="54"/>
      <c r="P260" s="54"/>
      <c r="Q260" s="55">
        <v>38.5</v>
      </c>
      <c r="R260" s="51" t="s">
        <v>43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816</v>
      </c>
      <c r="C261" s="49" t="s">
        <v>872</v>
      </c>
      <c r="D261" s="50">
        <v>160013512711</v>
      </c>
      <c r="E261" s="51" t="s">
        <v>896</v>
      </c>
      <c r="F261" s="50" t="s">
        <v>897</v>
      </c>
      <c r="G261" s="51" t="s">
        <v>898</v>
      </c>
      <c r="H261" s="51" t="s">
        <v>110</v>
      </c>
      <c r="I261" s="52"/>
      <c r="J261" s="50" t="s">
        <v>40</v>
      </c>
      <c r="K261" s="51" t="s">
        <v>41</v>
      </c>
      <c r="L261" s="51" t="s">
        <v>48</v>
      </c>
      <c r="M261" s="53">
        <v>0</v>
      </c>
      <c r="N261" s="54">
        <v>38.5</v>
      </c>
      <c r="O261" s="54"/>
      <c r="P261" s="54"/>
      <c r="Q261" s="55">
        <v>38.5</v>
      </c>
      <c r="R261" s="51" t="s">
        <v>43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816</v>
      </c>
      <c r="C262" s="49" t="s">
        <v>872</v>
      </c>
      <c r="D262" s="50">
        <v>160013492111</v>
      </c>
      <c r="E262" s="51" t="s">
        <v>899</v>
      </c>
      <c r="F262" s="50" t="s">
        <v>900</v>
      </c>
      <c r="G262" s="51" t="s">
        <v>901</v>
      </c>
      <c r="H262" s="51" t="s">
        <v>902</v>
      </c>
      <c r="I262" s="52"/>
      <c r="J262" s="50" t="s">
        <v>40</v>
      </c>
      <c r="K262" s="51" t="s">
        <v>41</v>
      </c>
      <c r="L262" s="51" t="s">
        <v>48</v>
      </c>
      <c r="M262" s="53">
        <v>0</v>
      </c>
      <c r="N262" s="54">
        <v>38.5</v>
      </c>
      <c r="O262" s="54"/>
      <c r="P262" s="54"/>
      <c r="Q262" s="55">
        <v>38.5</v>
      </c>
      <c r="R262" s="51" t="s">
        <v>43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816</v>
      </c>
      <c r="C263" s="49" t="s">
        <v>872</v>
      </c>
      <c r="D263" s="50">
        <v>160013583611</v>
      </c>
      <c r="E263" s="51" t="s">
        <v>903</v>
      </c>
      <c r="F263" s="50" t="s">
        <v>904</v>
      </c>
      <c r="G263" s="51" t="s">
        <v>905</v>
      </c>
      <c r="H263" s="51" t="s">
        <v>110</v>
      </c>
      <c r="I263" s="52"/>
      <c r="J263" s="50" t="s">
        <v>40</v>
      </c>
      <c r="K263" s="51" t="s">
        <v>41</v>
      </c>
      <c r="L263" s="51" t="s">
        <v>48</v>
      </c>
      <c r="M263" s="53">
        <v>0</v>
      </c>
      <c r="N263" s="54">
        <v>38.5</v>
      </c>
      <c r="O263" s="54"/>
      <c r="P263" s="54"/>
      <c r="Q263" s="55">
        <v>38.5</v>
      </c>
      <c r="R263" s="51" t="s">
        <v>43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816</v>
      </c>
      <c r="C264" s="49" t="s">
        <v>872</v>
      </c>
      <c r="D264" s="50">
        <v>160013490011</v>
      </c>
      <c r="E264" s="51" t="s">
        <v>906</v>
      </c>
      <c r="F264" s="50" t="s">
        <v>907</v>
      </c>
      <c r="G264" s="51" t="s">
        <v>908</v>
      </c>
      <c r="H264" s="51" t="s">
        <v>110</v>
      </c>
      <c r="I264" s="52"/>
      <c r="J264" s="50" t="s">
        <v>40</v>
      </c>
      <c r="K264" s="51" t="s">
        <v>41</v>
      </c>
      <c r="L264" s="51" t="s">
        <v>687</v>
      </c>
      <c r="M264" s="53">
        <v>0</v>
      </c>
      <c r="N264" s="54">
        <v>38.5</v>
      </c>
      <c r="O264" s="54"/>
      <c r="P264" s="54"/>
      <c r="Q264" s="55">
        <v>38.5</v>
      </c>
      <c r="R264" s="51" t="s">
        <v>43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816</v>
      </c>
      <c r="C265" s="49" t="s">
        <v>872</v>
      </c>
      <c r="D265" s="50">
        <v>24179974</v>
      </c>
      <c r="E265" s="51" t="s">
        <v>909</v>
      </c>
      <c r="F265" s="50" t="s">
        <v>910</v>
      </c>
      <c r="G265" s="51" t="s">
        <v>911</v>
      </c>
      <c r="H265" s="51" t="s">
        <v>621</v>
      </c>
      <c r="I265" s="52"/>
      <c r="J265" s="50" t="s">
        <v>40</v>
      </c>
      <c r="K265" s="51" t="s">
        <v>41</v>
      </c>
      <c r="L265" s="51" t="s">
        <v>218</v>
      </c>
      <c r="M265" s="53">
        <v>0</v>
      </c>
      <c r="N265" s="54">
        <v>38.5</v>
      </c>
      <c r="O265" s="54"/>
      <c r="P265" s="54"/>
      <c r="Q265" s="55">
        <v>38.5</v>
      </c>
      <c r="R265" s="51" t="s">
        <v>43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816</v>
      </c>
      <c r="C266" s="49" t="s">
        <v>872</v>
      </c>
      <c r="D266" s="50">
        <v>160013559711</v>
      </c>
      <c r="E266" s="51" t="s">
        <v>912</v>
      </c>
      <c r="F266" s="50" t="s">
        <v>913</v>
      </c>
      <c r="G266" s="51" t="s">
        <v>914</v>
      </c>
      <c r="H266" s="51" t="s">
        <v>396</v>
      </c>
      <c r="I266" s="52"/>
      <c r="J266" s="50" t="s">
        <v>40</v>
      </c>
      <c r="K266" s="51" t="s">
        <v>41</v>
      </c>
      <c r="L266" s="51" t="s">
        <v>397</v>
      </c>
      <c r="M266" s="53">
        <v>0</v>
      </c>
      <c r="N266" s="54">
        <v>38.5</v>
      </c>
      <c r="O266" s="54"/>
      <c r="P266" s="54"/>
      <c r="Q266" s="55">
        <v>38.5</v>
      </c>
      <c r="R266" s="51" t="s">
        <v>43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816</v>
      </c>
      <c r="C267" s="49" t="s">
        <v>872</v>
      </c>
      <c r="D267" s="50">
        <v>160013464911</v>
      </c>
      <c r="E267" s="51" t="s">
        <v>915</v>
      </c>
      <c r="F267" s="50" t="s">
        <v>916</v>
      </c>
      <c r="G267" s="51" t="s">
        <v>917</v>
      </c>
      <c r="H267" s="51" t="s">
        <v>446</v>
      </c>
      <c r="I267" s="52"/>
      <c r="J267" s="50" t="s">
        <v>40</v>
      </c>
      <c r="K267" s="51" t="s">
        <v>41</v>
      </c>
      <c r="L267" s="51" t="s">
        <v>48</v>
      </c>
      <c r="M267" s="53">
        <v>0</v>
      </c>
      <c r="N267" s="54">
        <v>38.5</v>
      </c>
      <c r="O267" s="54"/>
      <c r="P267" s="54"/>
      <c r="Q267" s="55">
        <v>38.5</v>
      </c>
      <c r="R267" s="51" t="s">
        <v>43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816</v>
      </c>
      <c r="C268" s="49" t="s">
        <v>872</v>
      </c>
      <c r="D268" s="50">
        <v>24180239</v>
      </c>
      <c r="E268" s="51" t="s">
        <v>918</v>
      </c>
      <c r="F268" s="50" t="s">
        <v>919</v>
      </c>
      <c r="G268" s="51" t="s">
        <v>920</v>
      </c>
      <c r="H268" s="51" t="s">
        <v>621</v>
      </c>
      <c r="I268" s="52"/>
      <c r="J268" s="50" t="s">
        <v>40</v>
      </c>
      <c r="K268" s="51" t="s">
        <v>41</v>
      </c>
      <c r="L268" s="51" t="s">
        <v>48</v>
      </c>
      <c r="M268" s="53">
        <v>0</v>
      </c>
      <c r="N268" s="54">
        <v>38.5</v>
      </c>
      <c r="O268" s="54"/>
      <c r="P268" s="54"/>
      <c r="Q268" s="55">
        <v>38.5</v>
      </c>
      <c r="R268" s="51" t="s">
        <v>43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816</v>
      </c>
      <c r="C269" s="49" t="s">
        <v>872</v>
      </c>
      <c r="D269" s="50">
        <v>160013553811</v>
      </c>
      <c r="E269" s="51" t="s">
        <v>921</v>
      </c>
      <c r="F269" s="50" t="s">
        <v>922</v>
      </c>
      <c r="G269" s="51" t="s">
        <v>923</v>
      </c>
      <c r="H269" s="51" t="s">
        <v>924</v>
      </c>
      <c r="I269" s="52"/>
      <c r="J269" s="50" t="s">
        <v>40</v>
      </c>
      <c r="K269" s="51" t="s">
        <v>41</v>
      </c>
      <c r="L269" s="51" t="s">
        <v>48</v>
      </c>
      <c r="M269" s="53">
        <v>0</v>
      </c>
      <c r="N269" s="54">
        <v>38.5</v>
      </c>
      <c r="O269" s="54"/>
      <c r="P269" s="54"/>
      <c r="Q269" s="55">
        <v>38.5</v>
      </c>
      <c r="R269" s="51" t="s">
        <v>43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816</v>
      </c>
      <c r="C270" s="49" t="s">
        <v>872</v>
      </c>
      <c r="D270" s="50">
        <v>160013572211</v>
      </c>
      <c r="E270" s="51" t="s">
        <v>699</v>
      </c>
      <c r="F270" s="50" t="s">
        <v>700</v>
      </c>
      <c r="G270" s="51" t="s">
        <v>701</v>
      </c>
      <c r="H270" s="51" t="s">
        <v>160</v>
      </c>
      <c r="I270" s="52"/>
      <c r="J270" s="50" t="s">
        <v>40</v>
      </c>
      <c r="K270" s="51" t="s">
        <v>41</v>
      </c>
      <c r="L270" s="51" t="s">
        <v>80</v>
      </c>
      <c r="M270" s="53">
        <v>0</v>
      </c>
      <c r="N270" s="54">
        <v>38.5</v>
      </c>
      <c r="O270" s="54"/>
      <c r="P270" s="54"/>
      <c r="Q270" s="55">
        <v>38.5</v>
      </c>
      <c r="R270" s="51" t="s">
        <v>43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816</v>
      </c>
      <c r="C271" s="49" t="s">
        <v>872</v>
      </c>
      <c r="D271" s="50">
        <v>160013631411</v>
      </c>
      <c r="E271" s="51" t="s">
        <v>925</v>
      </c>
      <c r="F271" s="50" t="s">
        <v>926</v>
      </c>
      <c r="G271" s="51" t="s">
        <v>927</v>
      </c>
      <c r="H271" s="51" t="s">
        <v>110</v>
      </c>
      <c r="I271" s="52"/>
      <c r="J271" s="50" t="s">
        <v>40</v>
      </c>
      <c r="K271" s="51" t="s">
        <v>41</v>
      </c>
      <c r="L271" s="51" t="s">
        <v>48</v>
      </c>
      <c r="M271" s="53">
        <v>0</v>
      </c>
      <c r="N271" s="54">
        <v>38.5</v>
      </c>
      <c r="O271" s="54"/>
      <c r="P271" s="54"/>
      <c r="Q271" s="55">
        <v>38.5</v>
      </c>
      <c r="R271" s="51" t="s">
        <v>43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816</v>
      </c>
      <c r="C272" s="49" t="s">
        <v>872</v>
      </c>
      <c r="D272" s="50">
        <v>160013532011</v>
      </c>
      <c r="E272" s="51" t="s">
        <v>928</v>
      </c>
      <c r="F272" s="50" t="s">
        <v>929</v>
      </c>
      <c r="G272" s="51" t="s">
        <v>930</v>
      </c>
      <c r="H272" s="51" t="s">
        <v>110</v>
      </c>
      <c r="I272" s="52"/>
      <c r="J272" s="50" t="s">
        <v>40</v>
      </c>
      <c r="K272" s="51" t="s">
        <v>41</v>
      </c>
      <c r="L272" s="51" t="s">
        <v>48</v>
      </c>
      <c r="M272" s="53">
        <v>0</v>
      </c>
      <c r="N272" s="54">
        <v>38.5</v>
      </c>
      <c r="O272" s="54"/>
      <c r="P272" s="54"/>
      <c r="Q272" s="55">
        <v>38.5</v>
      </c>
      <c r="R272" s="51" t="s">
        <v>43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816</v>
      </c>
      <c r="C273" s="49" t="s">
        <v>872</v>
      </c>
      <c r="D273" s="50">
        <v>160013063411</v>
      </c>
      <c r="E273" s="51" t="s">
        <v>931</v>
      </c>
      <c r="F273" s="50" t="s">
        <v>904</v>
      </c>
      <c r="G273" s="51" t="s">
        <v>932</v>
      </c>
      <c r="H273" s="51" t="s">
        <v>356</v>
      </c>
      <c r="I273" s="52"/>
      <c r="J273" s="50" t="s">
        <v>40</v>
      </c>
      <c r="K273" s="51" t="s">
        <v>41</v>
      </c>
      <c r="L273" s="51" t="s">
        <v>48</v>
      </c>
      <c r="M273" s="53">
        <v>0</v>
      </c>
      <c r="N273" s="54">
        <v>38.5</v>
      </c>
      <c r="O273" s="54"/>
      <c r="P273" s="54"/>
      <c r="Q273" s="55">
        <v>38.5</v>
      </c>
      <c r="R273" s="51" t="s">
        <v>43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816</v>
      </c>
      <c r="C274" s="49" t="s">
        <v>872</v>
      </c>
      <c r="D274" s="50">
        <v>160013488611</v>
      </c>
      <c r="E274" s="51" t="s">
        <v>933</v>
      </c>
      <c r="F274" s="50" t="s">
        <v>934</v>
      </c>
      <c r="G274" s="51" t="s">
        <v>935</v>
      </c>
      <c r="H274" s="51" t="s">
        <v>66</v>
      </c>
      <c r="I274" s="52"/>
      <c r="J274" s="50" t="s">
        <v>40</v>
      </c>
      <c r="K274" s="51" t="s">
        <v>41</v>
      </c>
      <c r="L274" s="51" t="s">
        <v>164</v>
      </c>
      <c r="M274" s="53">
        <v>0</v>
      </c>
      <c r="N274" s="54">
        <v>38.5</v>
      </c>
      <c r="O274" s="54"/>
      <c r="P274" s="54"/>
      <c r="Q274" s="55">
        <v>38.5</v>
      </c>
      <c r="R274" s="51" t="s">
        <v>43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816</v>
      </c>
      <c r="C275" s="49" t="s">
        <v>936</v>
      </c>
      <c r="D275" s="50">
        <v>160013540512</v>
      </c>
      <c r="E275" s="51" t="s">
        <v>937</v>
      </c>
      <c r="F275" s="50" t="s">
        <v>938</v>
      </c>
      <c r="G275" s="51" t="s">
        <v>939</v>
      </c>
      <c r="H275" s="51" t="s">
        <v>129</v>
      </c>
      <c r="I275" s="52"/>
      <c r="J275" s="50" t="s">
        <v>40</v>
      </c>
      <c r="K275" s="51" t="s">
        <v>41</v>
      </c>
      <c r="L275" s="51" t="s">
        <v>48</v>
      </c>
      <c r="M275" s="53">
        <v>0</v>
      </c>
      <c r="N275" s="54">
        <v>38.5</v>
      </c>
      <c r="O275" s="54"/>
      <c r="P275" s="54"/>
      <c r="Q275" s="55">
        <v>38.5</v>
      </c>
      <c r="R275" s="51" t="s">
        <v>43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816</v>
      </c>
      <c r="C276" s="49" t="s">
        <v>936</v>
      </c>
      <c r="D276" s="50">
        <v>160013236911</v>
      </c>
      <c r="E276" s="51" t="s">
        <v>940</v>
      </c>
      <c r="F276" s="50" t="s">
        <v>672</v>
      </c>
      <c r="G276" s="51" t="s">
        <v>941</v>
      </c>
      <c r="H276" s="51" t="s">
        <v>503</v>
      </c>
      <c r="I276" s="52"/>
      <c r="J276" s="50" t="s">
        <v>40</v>
      </c>
      <c r="K276" s="51" t="s">
        <v>41</v>
      </c>
      <c r="L276" s="51" t="s">
        <v>42</v>
      </c>
      <c r="M276" s="53">
        <v>0</v>
      </c>
      <c r="N276" s="54">
        <v>38.5</v>
      </c>
      <c r="O276" s="54"/>
      <c r="P276" s="54"/>
      <c r="Q276" s="55">
        <v>38.5</v>
      </c>
      <c r="R276" s="51" t="s">
        <v>43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872</v>
      </c>
      <c r="C277" s="49" t="s">
        <v>872</v>
      </c>
      <c r="D277" s="50">
        <v>160013690811</v>
      </c>
      <c r="E277" s="51" t="s">
        <v>942</v>
      </c>
      <c r="F277" s="50" t="s">
        <v>943</v>
      </c>
      <c r="G277" s="51" t="s">
        <v>944</v>
      </c>
      <c r="H277" s="51" t="s">
        <v>945</v>
      </c>
      <c r="I277" s="52"/>
      <c r="J277" s="50" t="s">
        <v>40</v>
      </c>
      <c r="K277" s="51" t="s">
        <v>41</v>
      </c>
      <c r="L277" s="51" t="s">
        <v>48</v>
      </c>
      <c r="M277" s="53">
        <v>0</v>
      </c>
      <c r="N277" s="54">
        <v>38.5</v>
      </c>
      <c r="O277" s="54"/>
      <c r="P277" s="54"/>
      <c r="Q277" s="55">
        <v>38.5</v>
      </c>
      <c r="R277" s="51" t="s">
        <v>43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872</v>
      </c>
      <c r="C278" s="49" t="s">
        <v>946</v>
      </c>
      <c r="D278" s="50">
        <v>160013818011</v>
      </c>
      <c r="E278" s="51" t="s">
        <v>947</v>
      </c>
      <c r="F278" s="50" t="s">
        <v>948</v>
      </c>
      <c r="G278" s="51" t="s">
        <v>949</v>
      </c>
      <c r="H278" s="51" t="s">
        <v>950</v>
      </c>
      <c r="I278" s="52"/>
      <c r="J278" s="50" t="s">
        <v>40</v>
      </c>
      <c r="K278" s="51" t="s">
        <v>41</v>
      </c>
      <c r="L278" s="51" t="s">
        <v>164</v>
      </c>
      <c r="M278" s="53">
        <v>0</v>
      </c>
      <c r="N278" s="54">
        <v>38.5</v>
      </c>
      <c r="O278" s="54"/>
      <c r="P278" s="54"/>
      <c r="Q278" s="55">
        <v>38.5</v>
      </c>
      <c r="R278" s="51" t="s">
        <v>43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872</v>
      </c>
      <c r="C279" s="49" t="s">
        <v>946</v>
      </c>
      <c r="D279" s="50">
        <v>160013711811</v>
      </c>
      <c r="E279" s="51" t="s">
        <v>951</v>
      </c>
      <c r="F279" s="50" t="s">
        <v>952</v>
      </c>
      <c r="G279" s="51" t="s">
        <v>953</v>
      </c>
      <c r="H279" s="51" t="s">
        <v>110</v>
      </c>
      <c r="I279" s="52"/>
      <c r="J279" s="50" t="s">
        <v>40</v>
      </c>
      <c r="K279" s="51" t="s">
        <v>41</v>
      </c>
      <c r="L279" s="51" t="s">
        <v>48</v>
      </c>
      <c r="M279" s="53">
        <v>0</v>
      </c>
      <c r="N279" s="54">
        <v>38.5</v>
      </c>
      <c r="O279" s="54"/>
      <c r="P279" s="54"/>
      <c r="Q279" s="55">
        <v>38.5</v>
      </c>
      <c r="R279" s="51" t="s">
        <v>43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872</v>
      </c>
      <c r="C280" s="49" t="s">
        <v>946</v>
      </c>
      <c r="D280" s="50">
        <v>160013907411</v>
      </c>
      <c r="E280" s="51" t="s">
        <v>954</v>
      </c>
      <c r="F280" s="50" t="s">
        <v>955</v>
      </c>
      <c r="G280" s="51" t="s">
        <v>956</v>
      </c>
      <c r="H280" s="51" t="s">
        <v>957</v>
      </c>
      <c r="I280" s="52"/>
      <c r="J280" s="50" t="s">
        <v>40</v>
      </c>
      <c r="K280" s="51" t="s">
        <v>41</v>
      </c>
      <c r="L280" s="51" t="s">
        <v>48</v>
      </c>
      <c r="M280" s="53">
        <v>0</v>
      </c>
      <c r="N280" s="54">
        <v>38.5</v>
      </c>
      <c r="O280" s="54"/>
      <c r="P280" s="54"/>
      <c r="Q280" s="55">
        <v>38.5</v>
      </c>
      <c r="R280" s="51" t="s">
        <v>43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872</v>
      </c>
      <c r="C281" s="49" t="s">
        <v>946</v>
      </c>
      <c r="D281" s="50">
        <v>160013803111</v>
      </c>
      <c r="E281" s="51" t="s">
        <v>958</v>
      </c>
      <c r="F281" s="50" t="s">
        <v>959</v>
      </c>
      <c r="G281" s="51" t="s">
        <v>960</v>
      </c>
      <c r="H281" s="51" t="s">
        <v>240</v>
      </c>
      <c r="I281" s="52"/>
      <c r="J281" s="50" t="s">
        <v>40</v>
      </c>
      <c r="K281" s="51" t="s">
        <v>41</v>
      </c>
      <c r="L281" s="51" t="s">
        <v>48</v>
      </c>
      <c r="M281" s="53">
        <v>0</v>
      </c>
      <c r="N281" s="54">
        <v>38.5</v>
      </c>
      <c r="O281" s="54"/>
      <c r="P281" s="54"/>
      <c r="Q281" s="55">
        <v>38.5</v>
      </c>
      <c r="R281" s="51" t="s">
        <v>43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872</v>
      </c>
      <c r="C282" s="49" t="s">
        <v>946</v>
      </c>
      <c r="D282" s="50">
        <v>160013707011</v>
      </c>
      <c r="E282" s="51" t="s">
        <v>961</v>
      </c>
      <c r="F282" s="50" t="s">
        <v>962</v>
      </c>
      <c r="G282" s="51" t="s">
        <v>963</v>
      </c>
      <c r="H282" s="51" t="s">
        <v>539</v>
      </c>
      <c r="I282" s="52"/>
      <c r="J282" s="50" t="s">
        <v>40</v>
      </c>
      <c r="K282" s="51" t="s">
        <v>41</v>
      </c>
      <c r="L282" s="51" t="s">
        <v>48</v>
      </c>
      <c r="M282" s="53">
        <v>0</v>
      </c>
      <c r="N282" s="54">
        <v>38.5</v>
      </c>
      <c r="O282" s="54"/>
      <c r="P282" s="54"/>
      <c r="Q282" s="55">
        <v>38.5</v>
      </c>
      <c r="R282" s="51" t="s">
        <v>43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872</v>
      </c>
      <c r="C283" s="49" t="s">
        <v>946</v>
      </c>
      <c r="D283" s="50">
        <v>160013252612</v>
      </c>
      <c r="E283" s="51" t="s">
        <v>964</v>
      </c>
      <c r="F283" s="50" t="s">
        <v>965</v>
      </c>
      <c r="G283" s="51" t="s">
        <v>966</v>
      </c>
      <c r="H283" s="51" t="s">
        <v>967</v>
      </c>
      <c r="I283" s="52"/>
      <c r="J283" s="50" t="s">
        <v>40</v>
      </c>
      <c r="K283" s="51" t="s">
        <v>41</v>
      </c>
      <c r="L283" s="51" t="s">
        <v>48</v>
      </c>
      <c r="M283" s="53">
        <v>0</v>
      </c>
      <c r="N283" s="54">
        <v>38.5</v>
      </c>
      <c r="O283" s="54"/>
      <c r="P283" s="54"/>
      <c r="Q283" s="55">
        <v>38.5</v>
      </c>
      <c r="R283" s="51" t="s">
        <v>43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872</v>
      </c>
      <c r="C284" s="49" t="s">
        <v>946</v>
      </c>
      <c r="D284" s="50">
        <v>160013754711</v>
      </c>
      <c r="E284" s="51" t="s">
        <v>968</v>
      </c>
      <c r="F284" s="50" t="s">
        <v>969</v>
      </c>
      <c r="G284" s="51" t="s">
        <v>970</v>
      </c>
      <c r="H284" s="51" t="s">
        <v>971</v>
      </c>
      <c r="I284" s="52"/>
      <c r="J284" s="50" t="s">
        <v>40</v>
      </c>
      <c r="K284" s="51" t="s">
        <v>41</v>
      </c>
      <c r="L284" s="51" t="s">
        <v>48</v>
      </c>
      <c r="M284" s="53">
        <v>0</v>
      </c>
      <c r="N284" s="54">
        <v>38.5</v>
      </c>
      <c r="O284" s="54"/>
      <c r="P284" s="54"/>
      <c r="Q284" s="55">
        <v>38.5</v>
      </c>
      <c r="R284" s="51" t="s">
        <v>43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872</v>
      </c>
      <c r="C285" s="49" t="s">
        <v>946</v>
      </c>
      <c r="D285" s="50">
        <v>160013959511</v>
      </c>
      <c r="E285" s="51" t="s">
        <v>972</v>
      </c>
      <c r="F285" s="50" t="s">
        <v>973</v>
      </c>
      <c r="G285" s="51" t="s">
        <v>974</v>
      </c>
      <c r="H285" s="51" t="s">
        <v>674</v>
      </c>
      <c r="I285" s="52"/>
      <c r="J285" s="50" t="s">
        <v>40</v>
      </c>
      <c r="K285" s="51" t="s">
        <v>41</v>
      </c>
      <c r="L285" s="51" t="s">
        <v>48</v>
      </c>
      <c r="M285" s="53">
        <v>0</v>
      </c>
      <c r="N285" s="54">
        <v>38.5</v>
      </c>
      <c r="O285" s="54"/>
      <c r="P285" s="54"/>
      <c r="Q285" s="55">
        <v>38.5</v>
      </c>
      <c r="R285" s="51" t="s">
        <v>43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872</v>
      </c>
      <c r="C286" s="49" t="s">
        <v>946</v>
      </c>
      <c r="D286" s="50">
        <v>160013644911</v>
      </c>
      <c r="E286" s="51" t="s">
        <v>975</v>
      </c>
      <c r="F286" s="50" t="s">
        <v>976</v>
      </c>
      <c r="G286" s="51" t="s">
        <v>977</v>
      </c>
      <c r="H286" s="51" t="s">
        <v>635</v>
      </c>
      <c r="I286" s="52"/>
      <c r="J286" s="50" t="s">
        <v>40</v>
      </c>
      <c r="K286" s="51" t="s">
        <v>41</v>
      </c>
      <c r="L286" s="51" t="s">
        <v>48</v>
      </c>
      <c r="M286" s="53">
        <v>0</v>
      </c>
      <c r="N286" s="54">
        <v>38.5</v>
      </c>
      <c r="O286" s="54"/>
      <c r="P286" s="54"/>
      <c r="Q286" s="55">
        <v>38.5</v>
      </c>
      <c r="R286" s="51" t="s">
        <v>43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872</v>
      </c>
      <c r="C287" s="49" t="s">
        <v>946</v>
      </c>
      <c r="D287" s="50">
        <v>1607747512996311</v>
      </c>
      <c r="E287" s="51" t="s">
        <v>978</v>
      </c>
      <c r="F287" s="50" t="s">
        <v>979</v>
      </c>
      <c r="G287" s="51" t="s">
        <v>980</v>
      </c>
      <c r="H287" s="51" t="s">
        <v>100</v>
      </c>
      <c r="I287" s="52"/>
      <c r="J287" s="50" t="s">
        <v>40</v>
      </c>
      <c r="K287" s="51" t="s">
        <v>41</v>
      </c>
      <c r="L287" s="51" t="s">
        <v>48</v>
      </c>
      <c r="M287" s="53">
        <v>0</v>
      </c>
      <c r="N287" s="54">
        <v>38.5</v>
      </c>
      <c r="O287" s="54"/>
      <c r="P287" s="54"/>
      <c r="Q287" s="55">
        <v>38.5</v>
      </c>
      <c r="R287" s="51" t="s">
        <v>43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872</v>
      </c>
      <c r="C288" s="49" t="s">
        <v>946</v>
      </c>
      <c r="D288" s="50">
        <v>160013679811</v>
      </c>
      <c r="E288" s="51" t="s">
        <v>981</v>
      </c>
      <c r="F288" s="50" t="s">
        <v>791</v>
      </c>
      <c r="G288" s="51" t="s">
        <v>982</v>
      </c>
      <c r="H288" s="51" t="s">
        <v>39</v>
      </c>
      <c r="I288" s="52"/>
      <c r="J288" s="50" t="s">
        <v>40</v>
      </c>
      <c r="K288" s="51" t="s">
        <v>41</v>
      </c>
      <c r="L288" s="51" t="s">
        <v>48</v>
      </c>
      <c r="M288" s="53">
        <v>0</v>
      </c>
      <c r="N288" s="54">
        <v>38.5</v>
      </c>
      <c r="O288" s="54"/>
      <c r="P288" s="54"/>
      <c r="Q288" s="55">
        <v>38.5</v>
      </c>
      <c r="R288" s="51" t="s">
        <v>43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872</v>
      </c>
      <c r="C289" s="49" t="s">
        <v>946</v>
      </c>
      <c r="D289" s="50">
        <v>160013653911</v>
      </c>
      <c r="E289" s="51" t="s">
        <v>983</v>
      </c>
      <c r="F289" s="50" t="s">
        <v>984</v>
      </c>
      <c r="G289" s="51" t="s">
        <v>985</v>
      </c>
      <c r="H289" s="51" t="s">
        <v>278</v>
      </c>
      <c r="I289" s="52"/>
      <c r="J289" s="50" t="s">
        <v>40</v>
      </c>
      <c r="K289" s="51" t="s">
        <v>41</v>
      </c>
      <c r="L289" s="51" t="s">
        <v>48</v>
      </c>
      <c r="M289" s="53">
        <v>0</v>
      </c>
      <c r="N289" s="54">
        <v>38.5</v>
      </c>
      <c r="O289" s="54"/>
      <c r="P289" s="54"/>
      <c r="Q289" s="55">
        <v>38.5</v>
      </c>
      <c r="R289" s="51" t="s">
        <v>43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872</v>
      </c>
      <c r="C290" s="49" t="s">
        <v>946</v>
      </c>
      <c r="D290" s="50">
        <v>160012838511</v>
      </c>
      <c r="E290" s="51" t="s">
        <v>986</v>
      </c>
      <c r="F290" s="50" t="s">
        <v>987</v>
      </c>
      <c r="G290" s="51" t="s">
        <v>988</v>
      </c>
      <c r="H290" s="51" t="s">
        <v>100</v>
      </c>
      <c r="I290" s="52"/>
      <c r="J290" s="50" t="s">
        <v>40</v>
      </c>
      <c r="K290" s="51" t="s">
        <v>41</v>
      </c>
      <c r="L290" s="51" t="s">
        <v>48</v>
      </c>
      <c r="M290" s="53">
        <v>0</v>
      </c>
      <c r="N290" s="54">
        <v>38.5</v>
      </c>
      <c r="O290" s="54"/>
      <c r="P290" s="54"/>
      <c r="Q290" s="55">
        <v>38.5</v>
      </c>
      <c r="R290" s="51" t="s">
        <v>43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946</v>
      </c>
      <c r="C291" s="49" t="s">
        <v>989</v>
      </c>
      <c r="D291" s="50">
        <v>160015221811</v>
      </c>
      <c r="E291" s="51" t="s">
        <v>990</v>
      </c>
      <c r="F291" s="50" t="s">
        <v>991</v>
      </c>
      <c r="G291" s="51" t="s">
        <v>992</v>
      </c>
      <c r="H291" s="51" t="s">
        <v>993</v>
      </c>
      <c r="I291" s="52"/>
      <c r="J291" s="50" t="s">
        <v>40</v>
      </c>
      <c r="K291" s="51" t="s">
        <v>41</v>
      </c>
      <c r="L291" s="51" t="s">
        <v>48</v>
      </c>
      <c r="M291" s="53">
        <v>0</v>
      </c>
      <c r="N291" s="54">
        <v>38.5</v>
      </c>
      <c r="O291" s="54"/>
      <c r="P291" s="54"/>
      <c r="Q291" s="55">
        <v>38.5</v>
      </c>
      <c r="R291" s="51" t="s">
        <v>43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946</v>
      </c>
      <c r="C292" s="49" t="s">
        <v>989</v>
      </c>
      <c r="D292" s="50">
        <v>160014062111</v>
      </c>
      <c r="E292" s="51" t="s">
        <v>994</v>
      </c>
      <c r="F292" s="50" t="s">
        <v>995</v>
      </c>
      <c r="G292" s="51" t="s">
        <v>996</v>
      </c>
      <c r="H292" s="51" t="s">
        <v>950</v>
      </c>
      <c r="I292" s="52"/>
      <c r="J292" s="50" t="s">
        <v>40</v>
      </c>
      <c r="K292" s="51" t="s">
        <v>41</v>
      </c>
      <c r="L292" s="51" t="s">
        <v>48</v>
      </c>
      <c r="M292" s="53">
        <v>0</v>
      </c>
      <c r="N292" s="54">
        <v>38.5</v>
      </c>
      <c r="O292" s="54"/>
      <c r="P292" s="54"/>
      <c r="Q292" s="55">
        <v>38.5</v>
      </c>
      <c r="R292" s="51" t="s">
        <v>43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946</v>
      </c>
      <c r="C293" s="49" t="s">
        <v>989</v>
      </c>
      <c r="D293" s="50">
        <v>160014082411</v>
      </c>
      <c r="E293" s="51" t="s">
        <v>997</v>
      </c>
      <c r="F293" s="50" t="s">
        <v>998</v>
      </c>
      <c r="G293" s="51" t="s">
        <v>999</v>
      </c>
      <c r="H293" s="51" t="s">
        <v>1000</v>
      </c>
      <c r="I293" s="52"/>
      <c r="J293" s="50" t="s">
        <v>40</v>
      </c>
      <c r="K293" s="51" t="s">
        <v>41</v>
      </c>
      <c r="L293" s="51" t="s">
        <v>48</v>
      </c>
      <c r="M293" s="53">
        <v>0</v>
      </c>
      <c r="N293" s="54">
        <v>38.5</v>
      </c>
      <c r="O293" s="54"/>
      <c r="P293" s="54"/>
      <c r="Q293" s="55">
        <v>38.5</v>
      </c>
      <c r="R293" s="51" t="s">
        <v>43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946</v>
      </c>
      <c r="C294" s="49" t="s">
        <v>989</v>
      </c>
      <c r="D294" s="50">
        <v>160015323111</v>
      </c>
      <c r="E294" s="51" t="s">
        <v>1001</v>
      </c>
      <c r="F294" s="50" t="s">
        <v>1002</v>
      </c>
      <c r="G294" s="51" t="s">
        <v>1003</v>
      </c>
      <c r="H294" s="51" t="s">
        <v>110</v>
      </c>
      <c r="I294" s="52"/>
      <c r="J294" s="50" t="s">
        <v>40</v>
      </c>
      <c r="K294" s="51" t="s">
        <v>41</v>
      </c>
      <c r="L294" s="51" t="s">
        <v>397</v>
      </c>
      <c r="M294" s="53">
        <v>0</v>
      </c>
      <c r="N294" s="54">
        <v>38.5</v>
      </c>
      <c r="O294" s="54"/>
      <c r="P294" s="54"/>
      <c r="Q294" s="55">
        <v>38.5</v>
      </c>
      <c r="R294" s="51" t="s">
        <v>43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946</v>
      </c>
      <c r="C295" s="49" t="s">
        <v>989</v>
      </c>
      <c r="D295" s="50">
        <v>160013974911</v>
      </c>
      <c r="E295" s="51" t="s">
        <v>1004</v>
      </c>
      <c r="F295" s="50" t="s">
        <v>1005</v>
      </c>
      <c r="G295" s="51" t="s">
        <v>1006</v>
      </c>
      <c r="H295" s="51" t="s">
        <v>379</v>
      </c>
      <c r="I295" s="52"/>
      <c r="J295" s="50" t="s">
        <v>40</v>
      </c>
      <c r="K295" s="51" t="s">
        <v>41</v>
      </c>
      <c r="L295" s="51" t="s">
        <v>48</v>
      </c>
      <c r="M295" s="53">
        <v>0</v>
      </c>
      <c r="N295" s="54">
        <v>38.5</v>
      </c>
      <c r="O295" s="54"/>
      <c r="P295" s="54"/>
      <c r="Q295" s="55">
        <v>38.5</v>
      </c>
      <c r="R295" s="51" t="s">
        <v>43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946</v>
      </c>
      <c r="C296" s="49" t="s">
        <v>989</v>
      </c>
      <c r="D296" s="50">
        <v>160014050111</v>
      </c>
      <c r="E296" s="51" t="s">
        <v>1007</v>
      </c>
      <c r="F296" s="50" t="s">
        <v>1008</v>
      </c>
      <c r="G296" s="51" t="s">
        <v>1009</v>
      </c>
      <c r="H296" s="51" t="s">
        <v>553</v>
      </c>
      <c r="I296" s="52"/>
      <c r="J296" s="50" t="s">
        <v>40</v>
      </c>
      <c r="K296" s="51" t="s">
        <v>41</v>
      </c>
      <c r="L296" s="51" t="s">
        <v>1010</v>
      </c>
      <c r="M296" s="53">
        <v>0</v>
      </c>
      <c r="N296" s="54">
        <v>38.5</v>
      </c>
      <c r="O296" s="54"/>
      <c r="P296" s="54"/>
      <c r="Q296" s="55">
        <v>38.5</v>
      </c>
      <c r="R296" s="51" t="s">
        <v>43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946</v>
      </c>
      <c r="C297" s="49" t="s">
        <v>989</v>
      </c>
      <c r="D297" s="50">
        <v>160015247111</v>
      </c>
      <c r="E297" s="51" t="s">
        <v>1011</v>
      </c>
      <c r="F297" s="50" t="s">
        <v>1012</v>
      </c>
      <c r="G297" s="51" t="s">
        <v>1013</v>
      </c>
      <c r="H297" s="51" t="s">
        <v>802</v>
      </c>
      <c r="I297" s="52"/>
      <c r="J297" s="50" t="s">
        <v>40</v>
      </c>
      <c r="K297" s="51" t="s">
        <v>41</v>
      </c>
      <c r="L297" s="51" t="s">
        <v>48</v>
      </c>
      <c r="M297" s="53">
        <v>0</v>
      </c>
      <c r="N297" s="54">
        <v>38.5</v>
      </c>
      <c r="O297" s="54"/>
      <c r="P297" s="54"/>
      <c r="Q297" s="55">
        <v>38.5</v>
      </c>
      <c r="R297" s="51" t="s">
        <v>43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946</v>
      </c>
      <c r="C298" s="49" t="s">
        <v>989</v>
      </c>
      <c r="D298" s="50">
        <v>160015278711</v>
      </c>
      <c r="E298" s="51" t="s">
        <v>1014</v>
      </c>
      <c r="F298" s="50" t="s">
        <v>1015</v>
      </c>
      <c r="G298" s="51" t="s">
        <v>1016</v>
      </c>
      <c r="H298" s="51" t="s">
        <v>110</v>
      </c>
      <c r="I298" s="52"/>
      <c r="J298" s="50" t="s">
        <v>40</v>
      </c>
      <c r="K298" s="51" t="s">
        <v>41</v>
      </c>
      <c r="L298" s="51" t="s">
        <v>48</v>
      </c>
      <c r="M298" s="53">
        <v>0</v>
      </c>
      <c r="N298" s="54">
        <v>38.5</v>
      </c>
      <c r="O298" s="54"/>
      <c r="P298" s="54"/>
      <c r="Q298" s="55">
        <v>38.5</v>
      </c>
      <c r="R298" s="51" t="s">
        <v>43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946</v>
      </c>
      <c r="C299" s="49" t="s">
        <v>989</v>
      </c>
      <c r="D299" s="50">
        <v>160015244411</v>
      </c>
      <c r="E299" s="51" t="s">
        <v>1017</v>
      </c>
      <c r="F299" s="50" t="s">
        <v>1018</v>
      </c>
      <c r="G299" s="51" t="s">
        <v>1019</v>
      </c>
      <c r="H299" s="51" t="s">
        <v>1020</v>
      </c>
      <c r="I299" s="52"/>
      <c r="J299" s="50" t="s">
        <v>40</v>
      </c>
      <c r="K299" s="51" t="s">
        <v>41</v>
      </c>
      <c r="L299" s="51" t="s">
        <v>42</v>
      </c>
      <c r="M299" s="53">
        <v>0</v>
      </c>
      <c r="N299" s="54">
        <v>38.5</v>
      </c>
      <c r="O299" s="54"/>
      <c r="P299" s="54"/>
      <c r="Q299" s="55">
        <v>38.5</v>
      </c>
      <c r="R299" s="51" t="s">
        <v>43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946</v>
      </c>
      <c r="C300" s="49" t="s">
        <v>989</v>
      </c>
      <c r="D300" s="50">
        <v>1608352966996311</v>
      </c>
      <c r="E300" s="51" t="s">
        <v>1021</v>
      </c>
      <c r="F300" s="50" t="s">
        <v>1022</v>
      </c>
      <c r="G300" s="51" t="s">
        <v>1023</v>
      </c>
      <c r="H300" s="51" t="s">
        <v>100</v>
      </c>
      <c r="I300" s="52"/>
      <c r="J300" s="50" t="s">
        <v>40</v>
      </c>
      <c r="K300" s="51" t="s">
        <v>41</v>
      </c>
      <c r="L300" s="51" t="s">
        <v>42</v>
      </c>
      <c r="M300" s="53">
        <v>0</v>
      </c>
      <c r="N300" s="54">
        <v>38.5</v>
      </c>
      <c r="O300" s="54"/>
      <c r="P300" s="54"/>
      <c r="Q300" s="55">
        <v>38.5</v>
      </c>
      <c r="R300" s="51" t="s">
        <v>43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989</v>
      </c>
      <c r="C301" s="49" t="s">
        <v>989</v>
      </c>
      <c r="D301" s="50">
        <v>160015398911</v>
      </c>
      <c r="E301" s="51" t="s">
        <v>1024</v>
      </c>
      <c r="F301" s="50" t="s">
        <v>916</v>
      </c>
      <c r="G301" s="51" t="s">
        <v>1025</v>
      </c>
      <c r="H301" s="51" t="s">
        <v>57</v>
      </c>
      <c r="I301" s="52"/>
      <c r="J301" s="50" t="s">
        <v>40</v>
      </c>
      <c r="K301" s="51" t="s">
        <v>41</v>
      </c>
      <c r="L301" s="51" t="s">
        <v>48</v>
      </c>
      <c r="M301" s="53">
        <v>0</v>
      </c>
      <c r="N301" s="54">
        <v>38.5</v>
      </c>
      <c r="O301" s="54"/>
      <c r="P301" s="54"/>
      <c r="Q301" s="55">
        <v>38.5</v>
      </c>
      <c r="R301" s="51" t="s">
        <v>43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989</v>
      </c>
      <c r="C302" s="49" t="s">
        <v>1026</v>
      </c>
      <c r="D302" s="50">
        <v>160015547411</v>
      </c>
      <c r="E302" s="51" t="s">
        <v>1027</v>
      </c>
      <c r="F302" s="50" t="s">
        <v>1028</v>
      </c>
      <c r="G302" s="51" t="s">
        <v>1029</v>
      </c>
      <c r="H302" s="51" t="s">
        <v>1030</v>
      </c>
      <c r="I302" s="52"/>
      <c r="J302" s="50" t="s">
        <v>40</v>
      </c>
      <c r="K302" s="51" t="s">
        <v>41</v>
      </c>
      <c r="L302" s="51" t="s">
        <v>48</v>
      </c>
      <c r="M302" s="53">
        <v>0</v>
      </c>
      <c r="N302" s="54">
        <v>38.5</v>
      </c>
      <c r="O302" s="54"/>
      <c r="P302" s="54"/>
      <c r="Q302" s="55">
        <v>38.5</v>
      </c>
      <c r="R302" s="51" t="s">
        <v>43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989</v>
      </c>
      <c r="C303" s="49" t="s">
        <v>1026</v>
      </c>
      <c r="D303" s="50">
        <v>160015560011</v>
      </c>
      <c r="E303" s="51" t="s">
        <v>1031</v>
      </c>
      <c r="F303" s="50" t="s">
        <v>1032</v>
      </c>
      <c r="G303" s="51" t="s">
        <v>1033</v>
      </c>
      <c r="H303" s="51" t="s">
        <v>110</v>
      </c>
      <c r="I303" s="52"/>
      <c r="J303" s="50" t="s">
        <v>40</v>
      </c>
      <c r="K303" s="51" t="s">
        <v>41</v>
      </c>
      <c r="L303" s="51" t="s">
        <v>48</v>
      </c>
      <c r="M303" s="53">
        <v>0</v>
      </c>
      <c r="N303" s="54">
        <v>38.5</v>
      </c>
      <c r="O303" s="54"/>
      <c r="P303" s="54"/>
      <c r="Q303" s="55">
        <v>38.5</v>
      </c>
      <c r="R303" s="51" t="s">
        <v>43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989</v>
      </c>
      <c r="C304" s="49" t="s">
        <v>1026</v>
      </c>
      <c r="D304" s="50">
        <v>160014083712</v>
      </c>
      <c r="E304" s="51" t="s">
        <v>1034</v>
      </c>
      <c r="F304" s="50" t="s">
        <v>1035</v>
      </c>
      <c r="G304" s="51" t="s">
        <v>1036</v>
      </c>
      <c r="H304" s="51" t="s">
        <v>571</v>
      </c>
      <c r="I304" s="52"/>
      <c r="J304" s="50" t="s">
        <v>40</v>
      </c>
      <c r="K304" s="51" t="s">
        <v>41</v>
      </c>
      <c r="L304" s="51" t="s">
        <v>48</v>
      </c>
      <c r="M304" s="53">
        <v>0</v>
      </c>
      <c r="N304" s="54">
        <v>38.5</v>
      </c>
      <c r="O304" s="54"/>
      <c r="P304" s="54"/>
      <c r="Q304" s="55">
        <v>38.5</v>
      </c>
      <c r="R304" s="51" t="s">
        <v>43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989</v>
      </c>
      <c r="C305" s="49" t="s">
        <v>1026</v>
      </c>
      <c r="D305" s="50">
        <v>160015509711</v>
      </c>
      <c r="E305" s="51" t="s">
        <v>1037</v>
      </c>
      <c r="F305" s="50" t="s">
        <v>1038</v>
      </c>
      <c r="G305" s="51" t="s">
        <v>1039</v>
      </c>
      <c r="H305" s="51" t="s">
        <v>1040</v>
      </c>
      <c r="I305" s="52"/>
      <c r="J305" s="50" t="s">
        <v>40</v>
      </c>
      <c r="K305" s="51" t="s">
        <v>41</v>
      </c>
      <c r="L305" s="51" t="s">
        <v>48</v>
      </c>
      <c r="M305" s="53">
        <v>0</v>
      </c>
      <c r="N305" s="54">
        <v>38.5</v>
      </c>
      <c r="O305" s="54"/>
      <c r="P305" s="54"/>
      <c r="Q305" s="55">
        <v>38.5</v>
      </c>
      <c r="R305" s="51" t="s">
        <v>43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989</v>
      </c>
      <c r="C306" s="49" t="s">
        <v>1026</v>
      </c>
      <c r="D306" s="50">
        <v>1608938064996311</v>
      </c>
      <c r="E306" s="51" t="s">
        <v>1041</v>
      </c>
      <c r="F306" s="50" t="s">
        <v>1042</v>
      </c>
      <c r="G306" s="51" t="s">
        <v>1043</v>
      </c>
      <c r="H306" s="51" t="s">
        <v>100</v>
      </c>
      <c r="I306" s="52"/>
      <c r="J306" s="50" t="s">
        <v>40</v>
      </c>
      <c r="K306" s="51" t="s">
        <v>41</v>
      </c>
      <c r="L306" s="51" t="s">
        <v>48</v>
      </c>
      <c r="M306" s="53">
        <v>0</v>
      </c>
      <c r="N306" s="54">
        <v>38.5</v>
      </c>
      <c r="O306" s="54"/>
      <c r="P306" s="54"/>
      <c r="Q306" s="55">
        <v>38.5</v>
      </c>
      <c r="R306" s="51" t="s">
        <v>43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989</v>
      </c>
      <c r="C307" s="49" t="s">
        <v>1026</v>
      </c>
      <c r="D307" s="50">
        <v>160015340611</v>
      </c>
      <c r="E307" s="51" t="s">
        <v>1044</v>
      </c>
      <c r="F307" s="50" t="s">
        <v>1045</v>
      </c>
      <c r="G307" s="51" t="s">
        <v>1046</v>
      </c>
      <c r="H307" s="51" t="s">
        <v>674</v>
      </c>
      <c r="I307" s="52"/>
      <c r="J307" s="50" t="s">
        <v>40</v>
      </c>
      <c r="K307" s="51" t="s">
        <v>41</v>
      </c>
      <c r="L307" s="51" t="s">
        <v>172</v>
      </c>
      <c r="M307" s="53">
        <v>0</v>
      </c>
      <c r="N307" s="54">
        <v>38.5</v>
      </c>
      <c r="O307" s="54"/>
      <c r="P307" s="54"/>
      <c r="Q307" s="55">
        <v>38.5</v>
      </c>
      <c r="R307" s="51" t="s">
        <v>43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989</v>
      </c>
      <c r="C308" s="49" t="s">
        <v>1047</v>
      </c>
      <c r="D308" s="50">
        <v>7083447</v>
      </c>
      <c r="E308" s="51" t="s">
        <v>1048</v>
      </c>
      <c r="F308" s="50" t="s">
        <v>904</v>
      </c>
      <c r="G308" s="51" t="s">
        <v>1049</v>
      </c>
      <c r="H308" s="51" t="s">
        <v>1050</v>
      </c>
      <c r="I308" s="52"/>
      <c r="J308" s="50" t="s">
        <v>40</v>
      </c>
      <c r="K308" s="51" t="s">
        <v>41</v>
      </c>
      <c r="L308" s="51" t="s">
        <v>80</v>
      </c>
      <c r="M308" s="53">
        <v>0</v>
      </c>
      <c r="N308" s="54"/>
      <c r="O308" s="54">
        <v>38.5</v>
      </c>
      <c r="P308" s="54"/>
      <c r="Q308" s="55">
        <v>38.5</v>
      </c>
      <c r="R308" s="51" t="s">
        <v>43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989</v>
      </c>
      <c r="C309" s="49" t="s">
        <v>1026</v>
      </c>
      <c r="D309" s="50">
        <v>160013906511</v>
      </c>
      <c r="E309" s="51" t="s">
        <v>1051</v>
      </c>
      <c r="F309" s="50" t="s">
        <v>1052</v>
      </c>
      <c r="G309" s="51" t="s">
        <v>1053</v>
      </c>
      <c r="H309" s="51" t="s">
        <v>160</v>
      </c>
      <c r="I309" s="52"/>
      <c r="J309" s="50" t="s">
        <v>40</v>
      </c>
      <c r="K309" s="51" t="s">
        <v>41</v>
      </c>
      <c r="L309" s="51" t="s">
        <v>80</v>
      </c>
      <c r="M309" s="53">
        <v>0</v>
      </c>
      <c r="N309" s="54">
        <v>38.5</v>
      </c>
      <c r="O309" s="54"/>
      <c r="P309" s="54"/>
      <c r="Q309" s="55">
        <v>38.5</v>
      </c>
      <c r="R309" s="51" t="s">
        <v>43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989</v>
      </c>
      <c r="C310" s="49" t="s">
        <v>1026</v>
      </c>
      <c r="D310" s="50">
        <v>1608838156996311</v>
      </c>
      <c r="E310" s="51" t="s">
        <v>1054</v>
      </c>
      <c r="F310" s="50" t="s">
        <v>1055</v>
      </c>
      <c r="G310" s="51" t="s">
        <v>1056</v>
      </c>
      <c r="H310" s="51" t="s">
        <v>100</v>
      </c>
      <c r="I310" s="52"/>
      <c r="J310" s="50" t="s">
        <v>40</v>
      </c>
      <c r="K310" s="51" t="s">
        <v>41</v>
      </c>
      <c r="L310" s="51" t="s">
        <v>1010</v>
      </c>
      <c r="M310" s="53">
        <v>0</v>
      </c>
      <c r="N310" s="54">
        <v>38.5</v>
      </c>
      <c r="O310" s="54"/>
      <c r="P310" s="54"/>
      <c r="Q310" s="55">
        <v>38.5</v>
      </c>
      <c r="R310" s="51" t="s">
        <v>43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989</v>
      </c>
      <c r="C311" s="49" t="s">
        <v>1026</v>
      </c>
      <c r="D311" s="50">
        <v>160015364111</v>
      </c>
      <c r="E311" s="51" t="s">
        <v>1057</v>
      </c>
      <c r="F311" s="50" t="s">
        <v>1058</v>
      </c>
      <c r="G311" s="51" t="s">
        <v>1059</v>
      </c>
      <c r="H311" s="51" t="s">
        <v>323</v>
      </c>
      <c r="I311" s="52"/>
      <c r="J311" s="50" t="s">
        <v>40</v>
      </c>
      <c r="K311" s="51" t="s">
        <v>41</v>
      </c>
      <c r="L311" s="51" t="s">
        <v>48</v>
      </c>
      <c r="M311" s="53">
        <v>0</v>
      </c>
      <c r="N311" s="54">
        <v>38.5</v>
      </c>
      <c r="O311" s="54"/>
      <c r="P311" s="54"/>
      <c r="Q311" s="55">
        <v>38.5</v>
      </c>
      <c r="R311" s="51" t="s">
        <v>43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989</v>
      </c>
      <c r="C312" s="49" t="s">
        <v>1026</v>
      </c>
      <c r="D312" s="50">
        <v>160015350411</v>
      </c>
      <c r="E312" s="51" t="s">
        <v>1060</v>
      </c>
      <c r="F312" s="50" t="s">
        <v>1061</v>
      </c>
      <c r="G312" s="51" t="s">
        <v>1062</v>
      </c>
      <c r="H312" s="51" t="s">
        <v>240</v>
      </c>
      <c r="I312" s="52"/>
      <c r="J312" s="50" t="s">
        <v>40</v>
      </c>
      <c r="K312" s="51" t="s">
        <v>41</v>
      </c>
      <c r="L312" s="51" t="s">
        <v>48</v>
      </c>
      <c r="M312" s="53">
        <v>0</v>
      </c>
      <c r="N312" s="54">
        <v>38.5</v>
      </c>
      <c r="O312" s="54"/>
      <c r="P312" s="54"/>
      <c r="Q312" s="55">
        <v>38.5</v>
      </c>
      <c r="R312" s="51" t="s">
        <v>43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989</v>
      </c>
      <c r="C313" s="49" t="s">
        <v>1026</v>
      </c>
      <c r="D313" s="50">
        <v>160013841911</v>
      </c>
      <c r="E313" s="51" t="s">
        <v>1063</v>
      </c>
      <c r="F313" s="50" t="s">
        <v>1064</v>
      </c>
      <c r="G313" s="51" t="s">
        <v>1065</v>
      </c>
      <c r="H313" s="51" t="s">
        <v>100</v>
      </c>
      <c r="I313" s="52"/>
      <c r="J313" s="50" t="s">
        <v>40</v>
      </c>
      <c r="K313" s="51" t="s">
        <v>41</v>
      </c>
      <c r="L313" s="51" t="s">
        <v>48</v>
      </c>
      <c r="M313" s="53">
        <v>0</v>
      </c>
      <c r="N313" s="54">
        <v>38.5</v>
      </c>
      <c r="O313" s="54"/>
      <c r="P313" s="54"/>
      <c r="Q313" s="55">
        <v>38.5</v>
      </c>
      <c r="R313" s="51" t="s">
        <v>43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989</v>
      </c>
      <c r="C314" s="49" t="s">
        <v>1026</v>
      </c>
      <c r="D314" s="50">
        <v>160015563111</v>
      </c>
      <c r="E314" s="51" t="s">
        <v>1066</v>
      </c>
      <c r="F314" s="50" t="s">
        <v>1067</v>
      </c>
      <c r="G314" s="51" t="s">
        <v>1068</v>
      </c>
      <c r="H314" s="51" t="s">
        <v>1069</v>
      </c>
      <c r="I314" s="52"/>
      <c r="J314" s="50" t="s">
        <v>40</v>
      </c>
      <c r="K314" s="51" t="s">
        <v>41</v>
      </c>
      <c r="L314" s="51" t="s">
        <v>1070</v>
      </c>
      <c r="M314" s="53">
        <v>0</v>
      </c>
      <c r="N314" s="54">
        <v>38.5</v>
      </c>
      <c r="O314" s="54"/>
      <c r="P314" s="54"/>
      <c r="Q314" s="55">
        <v>38.5</v>
      </c>
      <c r="R314" s="51" t="s">
        <v>43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989</v>
      </c>
      <c r="C315" s="49" t="s">
        <v>1026</v>
      </c>
      <c r="D315" s="50">
        <v>1608445382996311</v>
      </c>
      <c r="E315" s="51" t="s">
        <v>1071</v>
      </c>
      <c r="F315" s="50" t="s">
        <v>1072</v>
      </c>
      <c r="G315" s="51" t="s">
        <v>1073</v>
      </c>
      <c r="H315" s="51" t="s">
        <v>100</v>
      </c>
      <c r="I315" s="52"/>
      <c r="J315" s="50" t="s">
        <v>40</v>
      </c>
      <c r="K315" s="51" t="s">
        <v>41</v>
      </c>
      <c r="L315" s="51" t="s">
        <v>42</v>
      </c>
      <c r="M315" s="53">
        <v>0</v>
      </c>
      <c r="N315" s="54">
        <v>38.5</v>
      </c>
      <c r="O315" s="54"/>
      <c r="P315" s="54"/>
      <c r="Q315" s="55">
        <v>38.5</v>
      </c>
      <c r="R315" s="51" t="s">
        <v>43</v>
      </c>
      <c r="S315" s="56"/>
      <c r="T315" s="57"/>
      <c r="U315" s="58"/>
      <c r="V315" s="58"/>
      <c r="W315" s="58"/>
      <c r="X315" s="58"/>
      <c r="Y315" s="58"/>
      <c r="Z315" s="58"/>
      <c r="AA315" s="58"/>
      <c r="AB315" s="59"/>
      <c r="AC315" s="23"/>
      <c r="AD315" s="23"/>
      <c r="AE315" s="23"/>
      <c r="AF315" s="58"/>
      <c r="AG315" s="23"/>
      <c r="AH315" s="23"/>
      <c r="AI315" s="58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>
        <v>305</v>
      </c>
      <c r="B316" s="49" t="s">
        <v>989</v>
      </c>
      <c r="C316" s="49" t="s">
        <v>1026</v>
      </c>
      <c r="D316" s="50">
        <v>160013960211</v>
      </c>
      <c r="E316" s="51" t="s">
        <v>1074</v>
      </c>
      <c r="F316" s="50" t="s">
        <v>1075</v>
      </c>
      <c r="G316" s="51" t="s">
        <v>1076</v>
      </c>
      <c r="H316" s="51" t="s">
        <v>110</v>
      </c>
      <c r="I316" s="52"/>
      <c r="J316" s="50" t="s">
        <v>40</v>
      </c>
      <c r="K316" s="51" t="s">
        <v>41</v>
      </c>
      <c r="L316" s="51" t="s">
        <v>338</v>
      </c>
      <c r="M316" s="53">
        <v>0</v>
      </c>
      <c r="N316" s="54">
        <v>38.5</v>
      </c>
      <c r="O316" s="54"/>
      <c r="P316" s="54"/>
      <c r="Q316" s="55">
        <v>38.5</v>
      </c>
      <c r="R316" s="51" t="s">
        <v>43</v>
      </c>
      <c r="S316" s="56"/>
      <c r="T316" s="57"/>
      <c r="U316" s="58"/>
      <c r="V316" s="58"/>
      <c r="W316" s="58"/>
      <c r="X316" s="58"/>
      <c r="Y316" s="58"/>
      <c r="Z316" s="58"/>
      <c r="AA316" s="58"/>
      <c r="AB316" s="59"/>
      <c r="AC316" s="23"/>
      <c r="AD316" s="23"/>
      <c r="AE316" s="23"/>
      <c r="AF316" s="58"/>
      <c r="AG316" s="23"/>
      <c r="AH316" s="23"/>
      <c r="AI316" s="58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</row>
    <row r="317" spans="1:45" customHeight="1" ht="12">
      <c r="A317" s="48">
        <v>306</v>
      </c>
      <c r="B317" s="49" t="s">
        <v>1026</v>
      </c>
      <c r="C317" s="49" t="s">
        <v>1047</v>
      </c>
      <c r="D317" s="50">
        <v>160015626311</v>
      </c>
      <c r="E317" s="51" t="s">
        <v>1077</v>
      </c>
      <c r="F317" s="50" t="s">
        <v>1078</v>
      </c>
      <c r="G317" s="51" t="s">
        <v>1079</v>
      </c>
      <c r="H317" s="51" t="s">
        <v>1080</v>
      </c>
      <c r="I317" s="52"/>
      <c r="J317" s="50" t="s">
        <v>40</v>
      </c>
      <c r="K317" s="51" t="s">
        <v>41</v>
      </c>
      <c r="L317" s="51" t="s">
        <v>164</v>
      </c>
      <c r="M317" s="53">
        <v>0</v>
      </c>
      <c r="N317" s="54">
        <v>38.5</v>
      </c>
      <c r="O317" s="54"/>
      <c r="P317" s="54"/>
      <c r="Q317" s="55">
        <v>38.5</v>
      </c>
      <c r="R317" s="51" t="s">
        <v>43</v>
      </c>
      <c r="S317" s="56"/>
      <c r="T317" s="57"/>
      <c r="U317" s="58"/>
      <c r="V317" s="58"/>
      <c r="W317" s="58"/>
      <c r="X317" s="58"/>
      <c r="Y317" s="58"/>
      <c r="Z317" s="58"/>
      <c r="AA317" s="58"/>
      <c r="AB317" s="59"/>
      <c r="AC317" s="23"/>
      <c r="AD317" s="23"/>
      <c r="AE317" s="23"/>
      <c r="AF317" s="58"/>
      <c r="AG317" s="23"/>
      <c r="AH317" s="23"/>
      <c r="AI317" s="58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</row>
    <row r="318" spans="1:45" customHeight="1" ht="12">
      <c r="A318" s="48">
        <v>307</v>
      </c>
      <c r="B318" s="49" t="s">
        <v>1026</v>
      </c>
      <c r="C318" s="49" t="s">
        <v>1047</v>
      </c>
      <c r="D318" s="50">
        <v>160015468111</v>
      </c>
      <c r="E318" s="51" t="s">
        <v>1081</v>
      </c>
      <c r="F318" s="50" t="s">
        <v>1082</v>
      </c>
      <c r="G318" s="51" t="s">
        <v>1083</v>
      </c>
      <c r="H318" s="51" t="s">
        <v>590</v>
      </c>
      <c r="I318" s="52"/>
      <c r="J318" s="50" t="s">
        <v>40</v>
      </c>
      <c r="K318" s="51" t="s">
        <v>41</v>
      </c>
      <c r="L318" s="51" t="s">
        <v>48</v>
      </c>
      <c r="M318" s="53">
        <v>0</v>
      </c>
      <c r="N318" s="54">
        <v>38.5</v>
      </c>
      <c r="O318" s="54"/>
      <c r="P318" s="54"/>
      <c r="Q318" s="55">
        <v>38.5</v>
      </c>
      <c r="R318" s="51" t="s">
        <v>43</v>
      </c>
      <c r="S318" s="56"/>
      <c r="T318" s="57"/>
      <c r="U318" s="58"/>
      <c r="V318" s="58"/>
      <c r="W318" s="58"/>
      <c r="X318" s="58"/>
      <c r="Y318" s="58"/>
      <c r="Z318" s="58"/>
      <c r="AA318" s="58"/>
      <c r="AB318" s="59"/>
      <c r="AC318" s="23"/>
      <c r="AD318" s="23"/>
      <c r="AE318" s="23"/>
      <c r="AF318" s="58"/>
      <c r="AG318" s="23"/>
      <c r="AH318" s="23"/>
      <c r="AI318" s="58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</row>
    <row r="319" spans="1:45" customHeight="1" ht="12">
      <c r="A319" s="48">
        <v>308</v>
      </c>
      <c r="B319" s="49" t="s">
        <v>1026</v>
      </c>
      <c r="C319" s="49" t="s">
        <v>1047</v>
      </c>
      <c r="D319" s="50">
        <v>160015506211</v>
      </c>
      <c r="E319" s="51" t="s">
        <v>1084</v>
      </c>
      <c r="F319" s="50" t="s">
        <v>1085</v>
      </c>
      <c r="G319" s="51" t="s">
        <v>1086</v>
      </c>
      <c r="H319" s="51" t="s">
        <v>323</v>
      </c>
      <c r="I319" s="52"/>
      <c r="J319" s="50" t="s">
        <v>40</v>
      </c>
      <c r="K319" s="51" t="s">
        <v>41</v>
      </c>
      <c r="L319" s="51" t="s">
        <v>48</v>
      </c>
      <c r="M319" s="53">
        <v>0</v>
      </c>
      <c r="N319" s="54">
        <v>38.5</v>
      </c>
      <c r="O319" s="54"/>
      <c r="P319" s="54"/>
      <c r="Q319" s="55">
        <v>38.5</v>
      </c>
      <c r="R319" s="51" t="s">
        <v>43</v>
      </c>
      <c r="S319" s="56"/>
      <c r="T319" s="57"/>
      <c r="U319" s="58"/>
      <c r="V319" s="58"/>
      <c r="W319" s="58"/>
      <c r="X319" s="58"/>
      <c r="Y319" s="58"/>
      <c r="Z319" s="58"/>
      <c r="AA319" s="58"/>
      <c r="AB319" s="59"/>
      <c r="AC319" s="23"/>
      <c r="AD319" s="23"/>
      <c r="AE319" s="23"/>
      <c r="AF319" s="58"/>
      <c r="AG319" s="23"/>
      <c r="AH319" s="23"/>
      <c r="AI319" s="58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</row>
    <row r="320" spans="1:45" customHeight="1" ht="12">
      <c r="A320" s="48">
        <v>309</v>
      </c>
      <c r="B320" s="49" t="s">
        <v>1026</v>
      </c>
      <c r="C320" s="49" t="s">
        <v>1047</v>
      </c>
      <c r="D320" s="50">
        <v>1608954524996311</v>
      </c>
      <c r="E320" s="51" t="s">
        <v>1087</v>
      </c>
      <c r="F320" s="50" t="s">
        <v>1088</v>
      </c>
      <c r="G320" s="51" t="s">
        <v>1089</v>
      </c>
      <c r="H320" s="51" t="s">
        <v>100</v>
      </c>
      <c r="I320" s="52"/>
      <c r="J320" s="50" t="s">
        <v>40</v>
      </c>
      <c r="K320" s="51" t="s">
        <v>41</v>
      </c>
      <c r="L320" s="51" t="s">
        <v>48</v>
      </c>
      <c r="M320" s="53">
        <v>0</v>
      </c>
      <c r="N320" s="54">
        <v>38.5</v>
      </c>
      <c r="O320" s="54"/>
      <c r="P320" s="54"/>
      <c r="Q320" s="55">
        <v>38.5</v>
      </c>
      <c r="R320" s="51" t="s">
        <v>43</v>
      </c>
      <c r="S320" s="56"/>
      <c r="T320" s="57"/>
      <c r="U320" s="58"/>
      <c r="V320" s="58"/>
      <c r="W320" s="58"/>
      <c r="X320" s="58"/>
      <c r="Y320" s="58"/>
      <c r="Z320" s="58"/>
      <c r="AA320" s="58"/>
      <c r="AB320" s="59"/>
      <c r="AC320" s="23"/>
      <c r="AD320" s="23"/>
      <c r="AE320" s="23"/>
      <c r="AF320" s="58"/>
      <c r="AG320" s="23"/>
      <c r="AH320" s="23"/>
      <c r="AI320" s="58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</row>
    <row r="321" spans="1:45" customHeight="1" ht="12">
      <c r="A321" s="48">
        <v>310</v>
      </c>
      <c r="B321" s="49" t="s">
        <v>1026</v>
      </c>
      <c r="C321" s="49" t="s">
        <v>1047</v>
      </c>
      <c r="D321" s="50">
        <v>160015779711</v>
      </c>
      <c r="E321" s="51" t="s">
        <v>1090</v>
      </c>
      <c r="F321" s="50" t="s">
        <v>1091</v>
      </c>
      <c r="G321" s="51" t="s">
        <v>1092</v>
      </c>
      <c r="H321" s="51" t="s">
        <v>1093</v>
      </c>
      <c r="I321" s="52"/>
      <c r="J321" s="50" t="s">
        <v>40</v>
      </c>
      <c r="K321" s="51" t="s">
        <v>41</v>
      </c>
      <c r="L321" s="51" t="s">
        <v>134</v>
      </c>
      <c r="M321" s="53">
        <v>0</v>
      </c>
      <c r="N321" s="54">
        <v>38.5</v>
      </c>
      <c r="O321" s="54"/>
      <c r="P321" s="54"/>
      <c r="Q321" s="55">
        <v>38.5</v>
      </c>
      <c r="R321" s="51" t="s">
        <v>43</v>
      </c>
      <c r="S321" s="56"/>
      <c r="T321" s="57"/>
      <c r="U321" s="58"/>
      <c r="V321" s="58"/>
      <c r="W321" s="58"/>
      <c r="X321" s="58"/>
      <c r="Y321" s="58"/>
      <c r="Z321" s="58"/>
      <c r="AA321" s="58"/>
      <c r="AB321" s="59"/>
      <c r="AC321" s="23"/>
      <c r="AD321" s="23"/>
      <c r="AE321" s="23"/>
      <c r="AF321" s="58"/>
      <c r="AG321" s="23"/>
      <c r="AH321" s="23"/>
      <c r="AI321" s="58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</row>
    <row r="322" spans="1:45" customHeight="1" ht="12">
      <c r="A322" s="48">
        <v>311</v>
      </c>
      <c r="B322" s="49" t="s">
        <v>1026</v>
      </c>
      <c r="C322" s="49" t="s">
        <v>1047</v>
      </c>
      <c r="D322" s="50">
        <v>160015503611</v>
      </c>
      <c r="E322" s="51" t="s">
        <v>1094</v>
      </c>
      <c r="F322" s="50" t="s">
        <v>1095</v>
      </c>
      <c r="G322" s="51" t="s">
        <v>1096</v>
      </c>
      <c r="H322" s="51" t="s">
        <v>1097</v>
      </c>
      <c r="I322" s="52"/>
      <c r="J322" s="50" t="s">
        <v>40</v>
      </c>
      <c r="K322" s="51" t="s">
        <v>41</v>
      </c>
      <c r="L322" s="51" t="s">
        <v>48</v>
      </c>
      <c r="M322" s="53">
        <v>0</v>
      </c>
      <c r="N322" s="54">
        <v>38.5</v>
      </c>
      <c r="O322" s="54"/>
      <c r="P322" s="54"/>
      <c r="Q322" s="55">
        <v>38.5</v>
      </c>
      <c r="R322" s="51" t="s">
        <v>43</v>
      </c>
      <c r="S322" s="56"/>
      <c r="T322" s="57"/>
      <c r="U322" s="58"/>
      <c r="V322" s="58"/>
      <c r="W322" s="58"/>
      <c r="X322" s="58"/>
      <c r="Y322" s="58"/>
      <c r="Z322" s="58"/>
      <c r="AA322" s="58"/>
      <c r="AB322" s="59"/>
      <c r="AC322" s="23"/>
      <c r="AD322" s="23"/>
      <c r="AE322" s="23"/>
      <c r="AF322" s="58"/>
      <c r="AG322" s="23"/>
      <c r="AH322" s="23"/>
      <c r="AI322" s="58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</row>
    <row r="323" spans="1:45" customHeight="1" ht="12">
      <c r="A323" s="48">
        <v>312</v>
      </c>
      <c r="B323" s="49" t="s">
        <v>1026</v>
      </c>
      <c r="C323" s="49" t="s">
        <v>1047</v>
      </c>
      <c r="D323" s="50">
        <v>160015751111</v>
      </c>
      <c r="E323" s="51" t="s">
        <v>1098</v>
      </c>
      <c r="F323" s="50" t="s">
        <v>1099</v>
      </c>
      <c r="G323" s="51" t="s">
        <v>1100</v>
      </c>
      <c r="H323" s="51" t="s">
        <v>1101</v>
      </c>
      <c r="I323" s="52"/>
      <c r="J323" s="50" t="s">
        <v>40</v>
      </c>
      <c r="K323" s="51" t="s">
        <v>41</v>
      </c>
      <c r="L323" s="51" t="s">
        <v>48</v>
      </c>
      <c r="M323" s="53">
        <v>0</v>
      </c>
      <c r="N323" s="54">
        <v>38.5</v>
      </c>
      <c r="O323" s="54"/>
      <c r="P323" s="54"/>
      <c r="Q323" s="55">
        <v>38.5</v>
      </c>
      <c r="R323" s="51" t="s">
        <v>43</v>
      </c>
      <c r="S323" s="56"/>
      <c r="T323" s="57"/>
      <c r="U323" s="58"/>
      <c r="V323" s="58"/>
      <c r="W323" s="58"/>
      <c r="X323" s="58"/>
      <c r="Y323" s="58"/>
      <c r="Z323" s="58"/>
      <c r="AA323" s="58"/>
      <c r="AB323" s="59"/>
      <c r="AC323" s="23"/>
      <c r="AD323" s="23"/>
      <c r="AE323" s="23"/>
      <c r="AF323" s="58"/>
      <c r="AG323" s="23"/>
      <c r="AH323" s="23"/>
      <c r="AI323" s="58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</row>
    <row r="324" spans="1:45" customHeight="1" ht="12">
      <c r="A324" s="48">
        <v>313</v>
      </c>
      <c r="B324" s="49" t="s">
        <v>1026</v>
      </c>
      <c r="C324" s="49" t="s">
        <v>1047</v>
      </c>
      <c r="D324" s="50">
        <v>1608942174996311</v>
      </c>
      <c r="E324" s="51" t="s">
        <v>1102</v>
      </c>
      <c r="F324" s="50" t="s">
        <v>1103</v>
      </c>
      <c r="G324" s="51" t="s">
        <v>1104</v>
      </c>
      <c r="H324" s="51" t="s">
        <v>100</v>
      </c>
      <c r="I324" s="52"/>
      <c r="J324" s="50" t="s">
        <v>40</v>
      </c>
      <c r="K324" s="51" t="s">
        <v>41</v>
      </c>
      <c r="L324" s="51" t="s">
        <v>48</v>
      </c>
      <c r="M324" s="53">
        <v>0</v>
      </c>
      <c r="N324" s="54">
        <v>38.5</v>
      </c>
      <c r="O324" s="54"/>
      <c r="P324" s="54"/>
      <c r="Q324" s="55">
        <v>38.5</v>
      </c>
      <c r="R324" s="51" t="s">
        <v>43</v>
      </c>
      <c r="S324" s="56"/>
      <c r="T324" s="57"/>
      <c r="U324" s="58"/>
      <c r="V324" s="58"/>
      <c r="W324" s="58"/>
      <c r="X324" s="58"/>
      <c r="Y324" s="58"/>
      <c r="Z324" s="58"/>
      <c r="AA324" s="58"/>
      <c r="AB324" s="59"/>
      <c r="AC324" s="23"/>
      <c r="AD324" s="23"/>
      <c r="AE324" s="23"/>
      <c r="AF324" s="58"/>
      <c r="AG324" s="23"/>
      <c r="AH324" s="23"/>
      <c r="AI324" s="58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</row>
    <row r="325" spans="1:45" customHeight="1" ht="12">
      <c r="A325" s="48">
        <v>314</v>
      </c>
      <c r="B325" s="49" t="s">
        <v>1026</v>
      </c>
      <c r="C325" s="49" t="s">
        <v>1047</v>
      </c>
      <c r="D325" s="50">
        <v>160015682711</v>
      </c>
      <c r="E325" s="51" t="s">
        <v>1105</v>
      </c>
      <c r="F325" s="50" t="s">
        <v>1106</v>
      </c>
      <c r="G325" s="51" t="s">
        <v>1107</v>
      </c>
      <c r="H325" s="51" t="s">
        <v>609</v>
      </c>
      <c r="I325" s="52"/>
      <c r="J325" s="50" t="s">
        <v>40</v>
      </c>
      <c r="K325" s="51" t="s">
        <v>41</v>
      </c>
      <c r="L325" s="51" t="s">
        <v>48</v>
      </c>
      <c r="M325" s="53">
        <v>0</v>
      </c>
      <c r="N325" s="54">
        <v>38.5</v>
      </c>
      <c r="O325" s="54"/>
      <c r="P325" s="54"/>
      <c r="Q325" s="55">
        <v>38.5</v>
      </c>
      <c r="R325" s="51" t="s">
        <v>43</v>
      </c>
      <c r="S325" s="56"/>
      <c r="T325" s="57"/>
      <c r="U325" s="58"/>
      <c r="V325" s="58"/>
      <c r="W325" s="58"/>
      <c r="X325" s="58"/>
      <c r="Y325" s="58"/>
      <c r="Z325" s="58"/>
      <c r="AA325" s="58"/>
      <c r="AB325" s="59"/>
      <c r="AC325" s="23"/>
      <c r="AD325" s="23"/>
      <c r="AE325" s="23"/>
      <c r="AF325" s="58"/>
      <c r="AG325" s="23"/>
      <c r="AH325" s="23"/>
      <c r="AI325" s="58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</row>
    <row r="326" spans="1:45" customHeight="1" ht="12">
      <c r="A326" s="48">
        <v>315</v>
      </c>
      <c r="B326" s="49" t="s">
        <v>1026</v>
      </c>
      <c r="C326" s="49" t="s">
        <v>1047</v>
      </c>
      <c r="D326" s="50">
        <v>160015372411</v>
      </c>
      <c r="E326" s="51" t="s">
        <v>1108</v>
      </c>
      <c r="F326" s="50" t="s">
        <v>1109</v>
      </c>
      <c r="G326" s="51" t="s">
        <v>1110</v>
      </c>
      <c r="H326" s="51" t="s">
        <v>1111</v>
      </c>
      <c r="I326" s="52"/>
      <c r="J326" s="50" t="s">
        <v>40</v>
      </c>
      <c r="K326" s="51" t="s">
        <v>41</v>
      </c>
      <c r="L326" s="51" t="s">
        <v>48</v>
      </c>
      <c r="M326" s="53">
        <v>0</v>
      </c>
      <c r="N326" s="54">
        <v>38.5</v>
      </c>
      <c r="O326" s="54"/>
      <c r="P326" s="54"/>
      <c r="Q326" s="55">
        <v>38.5</v>
      </c>
      <c r="R326" s="51" t="s">
        <v>43</v>
      </c>
      <c r="S326" s="56"/>
      <c r="T326" s="57"/>
      <c r="U326" s="58"/>
      <c r="V326" s="58"/>
      <c r="W326" s="58"/>
      <c r="X326" s="58"/>
      <c r="Y326" s="58"/>
      <c r="Z326" s="58"/>
      <c r="AA326" s="58"/>
      <c r="AB326" s="59"/>
      <c r="AC326" s="23"/>
      <c r="AD326" s="23"/>
      <c r="AE326" s="23"/>
      <c r="AF326" s="58"/>
      <c r="AG326" s="23"/>
      <c r="AH326" s="23"/>
      <c r="AI326" s="58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</row>
    <row r="327" spans="1:45" customHeight="1" ht="12">
      <c r="A327" s="48">
        <v>316</v>
      </c>
      <c r="B327" s="49" t="s">
        <v>1026</v>
      </c>
      <c r="C327" s="49" t="s">
        <v>1047</v>
      </c>
      <c r="D327" s="50">
        <v>160015426811</v>
      </c>
      <c r="E327" s="51" t="s">
        <v>1112</v>
      </c>
      <c r="F327" s="50" t="s">
        <v>1113</v>
      </c>
      <c r="G327" s="51" t="s">
        <v>1114</v>
      </c>
      <c r="H327" s="51" t="s">
        <v>1115</v>
      </c>
      <c r="I327" s="52"/>
      <c r="J327" s="50" t="s">
        <v>40</v>
      </c>
      <c r="K327" s="51" t="s">
        <v>41</v>
      </c>
      <c r="L327" s="51" t="s">
        <v>48</v>
      </c>
      <c r="M327" s="53">
        <v>0</v>
      </c>
      <c r="N327" s="54">
        <v>38.5</v>
      </c>
      <c r="O327" s="54"/>
      <c r="P327" s="54"/>
      <c r="Q327" s="55">
        <v>38.5</v>
      </c>
      <c r="R327" s="51" t="s">
        <v>43</v>
      </c>
      <c r="S327" s="56"/>
      <c r="T327" s="57"/>
      <c r="U327" s="58"/>
      <c r="V327" s="58"/>
      <c r="W327" s="58"/>
      <c r="X327" s="58"/>
      <c r="Y327" s="58"/>
      <c r="Z327" s="58"/>
      <c r="AA327" s="58"/>
      <c r="AB327" s="59"/>
      <c r="AC327" s="23"/>
      <c r="AD327" s="23"/>
      <c r="AE327" s="23"/>
      <c r="AF327" s="58"/>
      <c r="AG327" s="23"/>
      <c r="AH327" s="23"/>
      <c r="AI327" s="58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</row>
    <row r="328" spans="1:45" customHeight="1" ht="12">
      <c r="A328" s="48">
        <v>317</v>
      </c>
      <c r="B328" s="49" t="s">
        <v>1026</v>
      </c>
      <c r="C328" s="49" t="s">
        <v>1047</v>
      </c>
      <c r="D328" s="50">
        <v>160015407511</v>
      </c>
      <c r="E328" s="51" t="s">
        <v>1116</v>
      </c>
      <c r="F328" s="50" t="s">
        <v>1117</v>
      </c>
      <c r="G328" s="51" t="s">
        <v>1118</v>
      </c>
      <c r="H328" s="51" t="s">
        <v>47</v>
      </c>
      <c r="I328" s="52"/>
      <c r="J328" s="50" t="s">
        <v>40</v>
      </c>
      <c r="K328" s="51" t="s">
        <v>41</v>
      </c>
      <c r="L328" s="51" t="s">
        <v>48</v>
      </c>
      <c r="M328" s="53">
        <v>0</v>
      </c>
      <c r="N328" s="54">
        <v>38.5</v>
      </c>
      <c r="O328" s="54"/>
      <c r="P328" s="54"/>
      <c r="Q328" s="55">
        <v>38.5</v>
      </c>
      <c r="R328" s="51" t="s">
        <v>43</v>
      </c>
      <c r="S328" s="56"/>
      <c r="T328" s="57"/>
      <c r="U328" s="58"/>
      <c r="V328" s="58"/>
      <c r="W328" s="58"/>
      <c r="X328" s="58"/>
      <c r="Y328" s="58"/>
      <c r="Z328" s="58"/>
      <c r="AA328" s="58"/>
      <c r="AB328" s="59"/>
      <c r="AC328" s="23"/>
      <c r="AD328" s="23"/>
      <c r="AE328" s="23"/>
      <c r="AF328" s="58"/>
      <c r="AG328" s="23"/>
      <c r="AH328" s="23"/>
      <c r="AI328" s="58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</row>
    <row r="329" spans="1:45" customHeight="1" ht="12">
      <c r="A329" s="48">
        <v>318</v>
      </c>
      <c r="B329" s="49" t="s">
        <v>1026</v>
      </c>
      <c r="C329" s="49" t="s">
        <v>1047</v>
      </c>
      <c r="D329" s="50">
        <v>160015650711</v>
      </c>
      <c r="E329" s="51" t="s">
        <v>1119</v>
      </c>
      <c r="F329" s="50" t="s">
        <v>1120</v>
      </c>
      <c r="G329" s="51" t="s">
        <v>1121</v>
      </c>
      <c r="H329" s="51" t="s">
        <v>1000</v>
      </c>
      <c r="I329" s="52"/>
      <c r="J329" s="50" t="s">
        <v>40</v>
      </c>
      <c r="K329" s="51" t="s">
        <v>41</v>
      </c>
      <c r="L329" s="51" t="s">
        <v>48</v>
      </c>
      <c r="M329" s="53">
        <v>0</v>
      </c>
      <c r="N329" s="54">
        <v>38.5</v>
      </c>
      <c r="O329" s="54"/>
      <c r="P329" s="54"/>
      <c r="Q329" s="55">
        <v>38.5</v>
      </c>
      <c r="R329" s="51" t="s">
        <v>43</v>
      </c>
      <c r="S329" s="56"/>
      <c r="T329" s="57"/>
      <c r="U329" s="58"/>
      <c r="V329" s="58"/>
      <c r="W329" s="58"/>
      <c r="X329" s="58"/>
      <c r="Y329" s="58"/>
      <c r="Z329" s="58"/>
      <c r="AA329" s="58"/>
      <c r="AB329" s="59"/>
      <c r="AC329" s="23"/>
      <c r="AD329" s="23"/>
      <c r="AE329" s="23"/>
      <c r="AF329" s="58"/>
      <c r="AG329" s="23"/>
      <c r="AH329" s="23"/>
      <c r="AI329" s="58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</row>
    <row r="330" spans="1:45" customHeight="1" ht="12">
      <c r="A330" s="48">
        <v>319</v>
      </c>
      <c r="B330" s="49" t="s">
        <v>1026</v>
      </c>
      <c r="C330" s="49" t="s">
        <v>1047</v>
      </c>
      <c r="D330" s="50">
        <v>160013945611</v>
      </c>
      <c r="E330" s="51" t="s">
        <v>1122</v>
      </c>
      <c r="F330" s="50" t="s">
        <v>1123</v>
      </c>
      <c r="G330" s="51" t="s">
        <v>1124</v>
      </c>
      <c r="H330" s="51" t="s">
        <v>1125</v>
      </c>
      <c r="I330" s="52"/>
      <c r="J330" s="50" t="s">
        <v>40</v>
      </c>
      <c r="K330" s="51" t="s">
        <v>41</v>
      </c>
      <c r="L330" s="51" t="s">
        <v>48</v>
      </c>
      <c r="M330" s="53">
        <v>0</v>
      </c>
      <c r="N330" s="54">
        <v>38.5</v>
      </c>
      <c r="O330" s="54"/>
      <c r="P330" s="54"/>
      <c r="Q330" s="55">
        <v>38.5</v>
      </c>
      <c r="R330" s="51" t="s">
        <v>43</v>
      </c>
      <c r="S330" s="56"/>
      <c r="T330" s="57"/>
      <c r="U330" s="58"/>
      <c r="V330" s="58"/>
      <c r="W330" s="58"/>
      <c r="X330" s="58"/>
      <c r="Y330" s="58"/>
      <c r="Z330" s="58"/>
      <c r="AA330" s="58"/>
      <c r="AB330" s="59"/>
      <c r="AC330" s="23"/>
      <c r="AD330" s="23"/>
      <c r="AE330" s="23"/>
      <c r="AF330" s="58"/>
      <c r="AG330" s="23"/>
      <c r="AH330" s="23"/>
      <c r="AI330" s="58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</row>
    <row r="331" spans="1:45" customHeight="1" ht="12">
      <c r="A331" s="48">
        <v>320</v>
      </c>
      <c r="B331" s="49" t="s">
        <v>1026</v>
      </c>
      <c r="C331" s="49" t="s">
        <v>1047</v>
      </c>
      <c r="D331" s="50">
        <v>160015662911</v>
      </c>
      <c r="E331" s="51" t="s">
        <v>1126</v>
      </c>
      <c r="F331" s="50" t="s">
        <v>1127</v>
      </c>
      <c r="G331" s="51" t="s">
        <v>464</v>
      </c>
      <c r="H331" s="51" t="s">
        <v>160</v>
      </c>
      <c r="I331" s="52"/>
      <c r="J331" s="50" t="s">
        <v>40</v>
      </c>
      <c r="K331" s="51" t="s">
        <v>41</v>
      </c>
      <c r="L331" s="51" t="s">
        <v>80</v>
      </c>
      <c r="M331" s="53">
        <v>0</v>
      </c>
      <c r="N331" s="54">
        <v>38.5</v>
      </c>
      <c r="O331" s="54"/>
      <c r="P331" s="54"/>
      <c r="Q331" s="55">
        <v>38.5</v>
      </c>
      <c r="R331" s="51" t="s">
        <v>43</v>
      </c>
      <c r="S331" s="56"/>
      <c r="T331" s="57"/>
      <c r="U331" s="58"/>
      <c r="V331" s="58"/>
      <c r="W331" s="58"/>
      <c r="X331" s="58"/>
      <c r="Y331" s="58"/>
      <c r="Z331" s="58"/>
      <c r="AA331" s="58"/>
      <c r="AB331" s="59"/>
      <c r="AC331" s="23"/>
      <c r="AD331" s="23"/>
      <c r="AE331" s="23"/>
      <c r="AF331" s="58"/>
      <c r="AG331" s="23"/>
      <c r="AH331" s="23"/>
      <c r="AI331" s="58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</row>
    <row r="332" spans="1:45" customHeight="1" ht="12">
      <c r="A332" s="48">
        <v>321</v>
      </c>
      <c r="B332" s="49" t="s">
        <v>1026</v>
      </c>
      <c r="C332" s="49" t="s">
        <v>1047</v>
      </c>
      <c r="D332" s="50">
        <v>160015906911</v>
      </c>
      <c r="E332" s="51" t="s">
        <v>1128</v>
      </c>
      <c r="F332" s="50" t="s">
        <v>1129</v>
      </c>
      <c r="G332" s="51" t="s">
        <v>1130</v>
      </c>
      <c r="H332" s="51" t="s">
        <v>559</v>
      </c>
      <c r="I332" s="52"/>
      <c r="J332" s="50" t="s">
        <v>40</v>
      </c>
      <c r="K332" s="51" t="s">
        <v>41</v>
      </c>
      <c r="L332" s="51" t="s">
        <v>80</v>
      </c>
      <c r="M332" s="53">
        <v>0</v>
      </c>
      <c r="N332" s="54">
        <v>38.5</v>
      </c>
      <c r="O332" s="54"/>
      <c r="P332" s="54"/>
      <c r="Q332" s="55">
        <v>38.5</v>
      </c>
      <c r="R332" s="51" t="s">
        <v>43</v>
      </c>
      <c r="S332" s="56"/>
      <c r="T332" s="57"/>
      <c r="U332" s="58"/>
      <c r="V332" s="58"/>
      <c r="W332" s="58"/>
      <c r="X332" s="58"/>
      <c r="Y332" s="58"/>
      <c r="Z332" s="58"/>
      <c r="AA332" s="58"/>
      <c r="AB332" s="59"/>
      <c r="AC332" s="23"/>
      <c r="AD332" s="23"/>
      <c r="AE332" s="23"/>
      <c r="AF332" s="58"/>
      <c r="AG332" s="23"/>
      <c r="AH332" s="23"/>
      <c r="AI332" s="58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</row>
    <row r="333" spans="1:45" customHeight="1" ht="12">
      <c r="A333" s="48">
        <v>322</v>
      </c>
      <c r="B333" s="49" t="s">
        <v>1026</v>
      </c>
      <c r="C333" s="49" t="s">
        <v>1047</v>
      </c>
      <c r="D333" s="50">
        <v>160015886011</v>
      </c>
      <c r="E333" s="51" t="s">
        <v>1131</v>
      </c>
      <c r="F333" s="50" t="s">
        <v>1132</v>
      </c>
      <c r="G333" s="51" t="s">
        <v>1133</v>
      </c>
      <c r="H333" s="51" t="s">
        <v>160</v>
      </c>
      <c r="I333" s="52"/>
      <c r="J333" s="50" t="s">
        <v>40</v>
      </c>
      <c r="K333" s="51" t="s">
        <v>41</v>
      </c>
      <c r="L333" s="51" t="s">
        <v>80</v>
      </c>
      <c r="M333" s="53">
        <v>0</v>
      </c>
      <c r="N333" s="54">
        <v>38.5</v>
      </c>
      <c r="O333" s="54"/>
      <c r="P333" s="54"/>
      <c r="Q333" s="55">
        <v>38.5</v>
      </c>
      <c r="R333" s="51" t="s">
        <v>43</v>
      </c>
      <c r="S333" s="56"/>
      <c r="T333" s="57"/>
      <c r="U333" s="58"/>
      <c r="V333" s="58"/>
      <c r="W333" s="58"/>
      <c r="X333" s="58"/>
      <c r="Y333" s="58"/>
      <c r="Z333" s="58"/>
      <c r="AA333" s="58"/>
      <c r="AB333" s="59"/>
      <c r="AC333" s="23"/>
      <c r="AD333" s="23"/>
      <c r="AE333" s="23"/>
      <c r="AF333" s="58"/>
      <c r="AG333" s="23"/>
      <c r="AH333" s="23"/>
      <c r="AI333" s="58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</row>
    <row r="334" spans="1:45" customHeight="1" ht="12">
      <c r="A334" s="48">
        <v>323</v>
      </c>
      <c r="B334" s="49" t="s">
        <v>1026</v>
      </c>
      <c r="C334" s="49" t="s">
        <v>1047</v>
      </c>
      <c r="D334" s="50">
        <v>160015646011</v>
      </c>
      <c r="E334" s="51" t="s">
        <v>1134</v>
      </c>
      <c r="F334" s="50" t="s">
        <v>1135</v>
      </c>
      <c r="G334" s="51" t="s">
        <v>1136</v>
      </c>
      <c r="H334" s="51" t="s">
        <v>110</v>
      </c>
      <c r="I334" s="52"/>
      <c r="J334" s="50" t="s">
        <v>40</v>
      </c>
      <c r="K334" s="51" t="s">
        <v>41</v>
      </c>
      <c r="L334" s="51" t="s">
        <v>338</v>
      </c>
      <c r="M334" s="53">
        <v>0</v>
      </c>
      <c r="N334" s="54">
        <v>38.5</v>
      </c>
      <c r="O334" s="54"/>
      <c r="P334" s="54"/>
      <c r="Q334" s="55">
        <v>38.5</v>
      </c>
      <c r="R334" s="51" t="s">
        <v>43</v>
      </c>
      <c r="S334" s="56"/>
      <c r="T334" s="57"/>
      <c r="U334" s="58"/>
      <c r="V334" s="58"/>
      <c r="W334" s="58"/>
      <c r="X334" s="58"/>
      <c r="Y334" s="58"/>
      <c r="Z334" s="58"/>
      <c r="AA334" s="58"/>
      <c r="AB334" s="59"/>
      <c r="AC334" s="23"/>
      <c r="AD334" s="23"/>
      <c r="AE334" s="23"/>
      <c r="AF334" s="58"/>
      <c r="AG334" s="23"/>
      <c r="AH334" s="23"/>
      <c r="AI334" s="58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</row>
    <row r="335" spans="1:45" customHeight="1" ht="12">
      <c r="A335" s="48">
        <v>324</v>
      </c>
      <c r="B335" s="49" t="s">
        <v>1026</v>
      </c>
      <c r="C335" s="49" t="s">
        <v>1047</v>
      </c>
      <c r="D335" s="50">
        <v>160013846911</v>
      </c>
      <c r="E335" s="51" t="s">
        <v>1137</v>
      </c>
      <c r="F335" s="50" t="s">
        <v>700</v>
      </c>
      <c r="G335" s="51" t="s">
        <v>1138</v>
      </c>
      <c r="H335" s="51" t="s">
        <v>100</v>
      </c>
      <c r="I335" s="52"/>
      <c r="J335" s="50" t="s">
        <v>40</v>
      </c>
      <c r="K335" s="51" t="s">
        <v>41</v>
      </c>
      <c r="L335" s="51" t="s">
        <v>338</v>
      </c>
      <c r="M335" s="53">
        <v>0</v>
      </c>
      <c r="N335" s="54">
        <v>38.5</v>
      </c>
      <c r="O335" s="54"/>
      <c r="P335" s="54"/>
      <c r="Q335" s="55">
        <v>38.5</v>
      </c>
      <c r="R335" s="51" t="s">
        <v>43</v>
      </c>
      <c r="S335" s="56"/>
      <c r="T335" s="57"/>
      <c r="U335" s="58"/>
      <c r="V335" s="58"/>
      <c r="W335" s="58"/>
      <c r="X335" s="58"/>
      <c r="Y335" s="58"/>
      <c r="Z335" s="58"/>
      <c r="AA335" s="58"/>
      <c r="AB335" s="59"/>
      <c r="AC335" s="23"/>
      <c r="AD335" s="23"/>
      <c r="AE335" s="23"/>
      <c r="AF335" s="58"/>
      <c r="AG335" s="23"/>
      <c r="AH335" s="23"/>
      <c r="AI335" s="58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</row>
    <row r="336" spans="1:45" customHeight="1" ht="12">
      <c r="A336" s="48">
        <v>325</v>
      </c>
      <c r="B336" s="49" t="s">
        <v>1026</v>
      </c>
      <c r="C336" s="49" t="s">
        <v>1047</v>
      </c>
      <c r="D336" s="50">
        <v>160013965811</v>
      </c>
      <c r="E336" s="51" t="s">
        <v>719</v>
      </c>
      <c r="F336" s="50" t="s">
        <v>1139</v>
      </c>
      <c r="G336" s="51" t="s">
        <v>720</v>
      </c>
      <c r="H336" s="51" t="s">
        <v>721</v>
      </c>
      <c r="I336" s="52"/>
      <c r="J336" s="50" t="s">
        <v>40</v>
      </c>
      <c r="K336" s="51" t="s">
        <v>41</v>
      </c>
      <c r="L336" s="51" t="s">
        <v>58</v>
      </c>
      <c r="M336" s="53">
        <v>0</v>
      </c>
      <c r="N336" s="54">
        <v>38.5</v>
      </c>
      <c r="O336" s="54"/>
      <c r="P336" s="54"/>
      <c r="Q336" s="55">
        <v>38.5</v>
      </c>
      <c r="R336" s="51" t="s">
        <v>43</v>
      </c>
      <c r="S336" s="56"/>
      <c r="T336" s="57"/>
      <c r="U336" s="58"/>
      <c r="V336" s="58"/>
      <c r="W336" s="58"/>
      <c r="X336" s="58"/>
      <c r="Y336" s="58"/>
      <c r="Z336" s="58"/>
      <c r="AA336" s="58"/>
      <c r="AB336" s="59"/>
      <c r="AC336" s="23"/>
      <c r="AD336" s="23"/>
      <c r="AE336" s="23"/>
      <c r="AF336" s="58"/>
      <c r="AG336" s="23"/>
      <c r="AH336" s="23"/>
      <c r="AI336" s="58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</row>
    <row r="337" spans="1:45" customHeight="1" ht="12">
      <c r="A337" s="48">
        <v>326</v>
      </c>
      <c r="B337" s="49" t="s">
        <v>1047</v>
      </c>
      <c r="C337" s="49" t="s">
        <v>1047</v>
      </c>
      <c r="D337" s="50">
        <v>1609042576996311</v>
      </c>
      <c r="E337" s="51" t="s">
        <v>1140</v>
      </c>
      <c r="F337" s="50" t="s">
        <v>1141</v>
      </c>
      <c r="G337" s="51" t="s">
        <v>1142</v>
      </c>
      <c r="H337" s="51" t="s">
        <v>100</v>
      </c>
      <c r="I337" s="52"/>
      <c r="J337" s="50" t="s">
        <v>40</v>
      </c>
      <c r="K337" s="51" t="s">
        <v>41</v>
      </c>
      <c r="L337" s="51" t="s">
        <v>48</v>
      </c>
      <c r="M337" s="53">
        <v>0</v>
      </c>
      <c r="N337" s="54">
        <v>38.5</v>
      </c>
      <c r="O337" s="54"/>
      <c r="P337" s="54"/>
      <c r="Q337" s="55">
        <v>38.5</v>
      </c>
      <c r="R337" s="51" t="s">
        <v>43</v>
      </c>
      <c r="S337" s="56"/>
      <c r="T337" s="57"/>
      <c r="U337" s="58"/>
      <c r="V337" s="58"/>
      <c r="W337" s="58"/>
      <c r="X337" s="58"/>
      <c r="Y337" s="58"/>
      <c r="Z337" s="58"/>
      <c r="AA337" s="58"/>
      <c r="AB337" s="59"/>
      <c r="AC337" s="23"/>
      <c r="AD337" s="23"/>
      <c r="AE337" s="23"/>
      <c r="AF337" s="58"/>
      <c r="AG337" s="23"/>
      <c r="AH337" s="23"/>
      <c r="AI337" s="58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</row>
    <row r="338" spans="1:45" customHeight="1" ht="12">
      <c r="A338" s="48">
        <v>327</v>
      </c>
      <c r="B338" s="49" t="s">
        <v>1047</v>
      </c>
      <c r="C338" s="49" t="s">
        <v>1047</v>
      </c>
      <c r="D338" s="50">
        <v>160016029411</v>
      </c>
      <c r="E338" s="51" t="s">
        <v>1143</v>
      </c>
      <c r="F338" s="50" t="s">
        <v>1144</v>
      </c>
      <c r="G338" s="51" t="s">
        <v>1145</v>
      </c>
      <c r="H338" s="51" t="s">
        <v>1146</v>
      </c>
      <c r="I338" s="52"/>
      <c r="J338" s="50" t="s">
        <v>40</v>
      </c>
      <c r="K338" s="51" t="s">
        <v>41</v>
      </c>
      <c r="L338" s="51" t="s">
        <v>48</v>
      </c>
      <c r="M338" s="53">
        <v>0</v>
      </c>
      <c r="N338" s="54">
        <v>38.5</v>
      </c>
      <c r="O338" s="54"/>
      <c r="P338" s="54"/>
      <c r="Q338" s="55">
        <v>38.5</v>
      </c>
      <c r="R338" s="51" t="s">
        <v>43</v>
      </c>
      <c r="S338" s="56"/>
      <c r="T338" s="57"/>
      <c r="U338" s="58"/>
      <c r="V338" s="58"/>
      <c r="W338" s="58"/>
      <c r="X338" s="58"/>
      <c r="Y338" s="58"/>
      <c r="Z338" s="58"/>
      <c r="AA338" s="58"/>
      <c r="AB338" s="59"/>
      <c r="AC338" s="23"/>
      <c r="AD338" s="23"/>
      <c r="AE338" s="23"/>
      <c r="AF338" s="58"/>
      <c r="AG338" s="23"/>
      <c r="AH338" s="23"/>
      <c r="AI338" s="58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</row>
    <row r="339" spans="1:45" customHeight="1" ht="12">
      <c r="A339" s="48">
        <v>328</v>
      </c>
      <c r="B339" s="49" t="s">
        <v>1047</v>
      </c>
      <c r="C339" s="49" t="s">
        <v>1047</v>
      </c>
      <c r="D339" s="50">
        <v>501500550</v>
      </c>
      <c r="E339" s="51" t="s">
        <v>1147</v>
      </c>
      <c r="F339" s="50" t="s">
        <v>1148</v>
      </c>
      <c r="G339" s="51" t="s">
        <v>1149</v>
      </c>
      <c r="H339" s="51" t="s">
        <v>1150</v>
      </c>
      <c r="I339" s="52"/>
      <c r="J339" s="50" t="s">
        <v>40</v>
      </c>
      <c r="K339" s="51" t="s">
        <v>41</v>
      </c>
      <c r="L339" s="51" t="s">
        <v>48</v>
      </c>
      <c r="M339" s="53">
        <v>0</v>
      </c>
      <c r="N339" s="54">
        <v>38.5</v>
      </c>
      <c r="O339" s="54"/>
      <c r="P339" s="54"/>
      <c r="Q339" s="55">
        <v>38.5</v>
      </c>
      <c r="R339" s="51" t="s">
        <v>43</v>
      </c>
      <c r="S339" s="56"/>
      <c r="T339" s="57"/>
      <c r="U339" s="58"/>
      <c r="V339" s="58"/>
      <c r="W339" s="58"/>
      <c r="X339" s="58"/>
      <c r="Y339" s="58"/>
      <c r="Z339" s="58"/>
      <c r="AA339" s="58"/>
      <c r="AB339" s="59"/>
      <c r="AC339" s="23"/>
      <c r="AD339" s="23"/>
      <c r="AE339" s="23"/>
      <c r="AF339" s="58"/>
      <c r="AG339" s="23"/>
      <c r="AH339" s="23"/>
      <c r="AI339" s="58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</row>
    <row r="340" spans="1:45" customHeight="1" ht="12">
      <c r="A340" s="48">
        <v>329</v>
      </c>
      <c r="B340" s="49" t="s">
        <v>1047</v>
      </c>
      <c r="C340" s="49" t="s">
        <v>1047</v>
      </c>
      <c r="D340" s="50">
        <v>160015770711</v>
      </c>
      <c r="E340" s="51" t="s">
        <v>1151</v>
      </c>
      <c r="F340" s="50" t="s">
        <v>1152</v>
      </c>
      <c r="G340" s="51" t="s">
        <v>1153</v>
      </c>
      <c r="H340" s="51" t="s">
        <v>594</v>
      </c>
      <c r="I340" s="52"/>
      <c r="J340" s="50" t="s">
        <v>40</v>
      </c>
      <c r="K340" s="51" t="s">
        <v>41</v>
      </c>
      <c r="L340" s="51" t="s">
        <v>48</v>
      </c>
      <c r="M340" s="53">
        <v>0</v>
      </c>
      <c r="N340" s="54">
        <v>38.5</v>
      </c>
      <c r="O340" s="54"/>
      <c r="P340" s="54"/>
      <c r="Q340" s="55">
        <v>38.5</v>
      </c>
      <c r="R340" s="51" t="s">
        <v>43</v>
      </c>
      <c r="S340" s="56"/>
      <c r="T340" s="57"/>
      <c r="U340" s="58"/>
      <c r="V340" s="58"/>
      <c r="W340" s="58"/>
      <c r="X340" s="58"/>
      <c r="Y340" s="58"/>
      <c r="Z340" s="58"/>
      <c r="AA340" s="58"/>
      <c r="AB340" s="59"/>
      <c r="AC340" s="23"/>
      <c r="AD340" s="23"/>
      <c r="AE340" s="23"/>
      <c r="AF340" s="58"/>
      <c r="AG340" s="23"/>
      <c r="AH340" s="23"/>
      <c r="AI340" s="58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</row>
    <row r="341" spans="1:45" customHeight="1" ht="12">
      <c r="A341" s="48">
        <v>330</v>
      </c>
      <c r="B341" s="49" t="s">
        <v>1047</v>
      </c>
      <c r="C341" s="49" t="s">
        <v>1047</v>
      </c>
      <c r="D341" s="50">
        <v>160015945811</v>
      </c>
      <c r="E341" s="51" t="s">
        <v>1154</v>
      </c>
      <c r="F341" s="50" t="s">
        <v>1155</v>
      </c>
      <c r="G341" s="51" t="s">
        <v>1156</v>
      </c>
      <c r="H341" s="51" t="s">
        <v>240</v>
      </c>
      <c r="I341" s="52"/>
      <c r="J341" s="50" t="s">
        <v>40</v>
      </c>
      <c r="K341" s="51" t="s">
        <v>41</v>
      </c>
      <c r="L341" s="51" t="s">
        <v>48</v>
      </c>
      <c r="M341" s="53">
        <v>0</v>
      </c>
      <c r="N341" s="54">
        <v>38.5</v>
      </c>
      <c r="O341" s="54"/>
      <c r="P341" s="54"/>
      <c r="Q341" s="55">
        <v>38.5</v>
      </c>
      <c r="R341" s="51" t="s">
        <v>43</v>
      </c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</row>
    <row r="342" spans="1:45" customHeight="1" ht="12">
      <c r="A342" s="48"/>
      <c r="B342" s="49"/>
      <c r="C342" s="49"/>
      <c r="D342" s="50"/>
      <c r="E342" s="51"/>
      <c r="F342" s="50"/>
      <c r="G342" s="51"/>
      <c r="H342" s="51"/>
      <c r="I342" s="52"/>
      <c r="J342" s="50"/>
      <c r="K342" s="51"/>
      <c r="L342" s="51"/>
      <c r="M342" s="53"/>
      <c r="N342" s="54"/>
      <c r="O342" s="54"/>
      <c r="P342" s="54"/>
      <c r="Q342" s="55" t="str">
        <f>(N342+O342+P342)+(M342*0)</f>
        <v>0</v>
      </c>
      <c r="R342" s="51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</row>
    <row r="343" spans="1:45" customHeight="1" ht="12">
      <c r="A343" s="48">
        <f>COUNT(A12:A342)</f>
        <v>330</v>
      </c>
      <c r="B343" s="61"/>
      <c r="C343" s="61"/>
      <c r="D343" s="62"/>
      <c r="E343" s="63"/>
      <c r="F343" s="62"/>
      <c r="G343" s="62"/>
      <c r="H343" s="63"/>
      <c r="I343" s="64"/>
      <c r="J343" s="65"/>
      <c r="K343" s="95" t="s">
        <v>1157</v>
      </c>
      <c r="L343" s="96"/>
      <c r="M343" s="53"/>
      <c r="N343" s="54"/>
      <c r="O343" s="54"/>
      <c r="P343" s="54"/>
      <c r="Q343" s="55" t="str">
        <f>(N343+O343+P343)+(M343*0)</f>
        <v>0</v>
      </c>
      <c r="R343" s="66"/>
    </row>
    <row r="344" spans="1:45" customHeight="1" ht="12" s="75" customFormat="1">
      <c r="A344" s="67"/>
      <c r="B344" s="68"/>
      <c r="C344" s="69"/>
      <c r="D344" s="62"/>
      <c r="E344" s="63"/>
      <c r="F344" s="62"/>
      <c r="G344" s="62"/>
      <c r="H344" s="63"/>
      <c r="I344" s="62"/>
      <c r="J344" s="70"/>
      <c r="K344" s="97" t="s">
        <v>1158</v>
      </c>
      <c r="L344" s="98"/>
      <c r="M344" s="71">
        <f>SUM(M12:M343)</f>
        <v>0</v>
      </c>
      <c r="N344" s="72">
        <f>COUNTA(N12:N343)</f>
        <v>319</v>
      </c>
      <c r="O344" s="73">
        <f>COUNTA(O12:O343)</f>
        <v>11</v>
      </c>
      <c r="P344" s="73">
        <f>COUNTA(P12:P343)</f>
        <v>0</v>
      </c>
      <c r="Q344" s="99">
        <f>SUM(Q12:Q343)</f>
        <v>12705</v>
      </c>
      <c r="R344" s="74"/>
    </row>
    <row r="345" spans="1:45" customHeight="1" ht="12" s="75" customFormat="1">
      <c r="A345" s="67"/>
      <c r="B345" s="76"/>
      <c r="C345" s="76"/>
      <c r="D345" s="69"/>
      <c r="E345" s="68"/>
      <c r="F345" s="69"/>
      <c r="G345" s="69"/>
      <c r="H345" s="68"/>
      <c r="I345" s="69"/>
      <c r="J345" s="70"/>
      <c r="K345" s="68"/>
      <c r="L345" s="68"/>
      <c r="M345" s="77">
        <f>M344*0.54</f>
        <v>0</v>
      </c>
      <c r="N345" s="78">
        <f>SUM(N12:N343)</f>
        <v>12281.5</v>
      </c>
      <c r="O345" s="78">
        <f>SUM(O12:O343)</f>
        <v>423.5</v>
      </c>
      <c r="P345" s="78">
        <f>SUM(P12:P343)</f>
        <v>0</v>
      </c>
      <c r="Q345" s="100"/>
      <c r="R345" s="79"/>
    </row>
    <row r="346" spans="1:45" customHeight="1" ht="12" s="1" customFormat="1">
      <c r="A346" s="80"/>
      <c r="B346" s="81"/>
      <c r="C346" s="76"/>
      <c r="D346" s="69"/>
      <c r="E346" s="68"/>
      <c r="F346" s="69"/>
      <c r="G346" s="69"/>
      <c r="H346" s="101" t="s">
        <v>1159</v>
      </c>
      <c r="I346" s="102"/>
      <c r="J346" s="103"/>
      <c r="K346" s="107" t="s">
        <v>1157</v>
      </c>
      <c r="L346" s="108"/>
      <c r="M346" s="69"/>
      <c r="N346" s="82"/>
      <c r="O346" s="82"/>
      <c r="P346" s="83"/>
      <c r="Q346" s="83"/>
      <c r="R346" s="79"/>
    </row>
    <row r="347" spans="1:45" customHeight="1" ht="12" s="1" customFormat="1">
      <c r="A347" s="80"/>
      <c r="B347" s="81"/>
      <c r="C347" s="76"/>
      <c r="D347" s="69"/>
      <c r="E347" s="68"/>
      <c r="F347" s="69"/>
      <c r="G347" s="69"/>
      <c r="H347" s="104"/>
      <c r="I347" s="105"/>
      <c r="J347" s="106"/>
      <c r="K347" s="109" t="s">
        <v>1158</v>
      </c>
      <c r="L347" s="110"/>
      <c r="M347" s="84">
        <f>SUBTOTAL(9,M12:M343)</f>
        <v>0</v>
      </c>
      <c r="N347" s="85">
        <f>SUBTOTAL(3,N12:N343)</f>
        <v>319</v>
      </c>
      <c r="O347" s="85">
        <f>SUBTOTAL(3,O12:O343)</f>
        <v>11</v>
      </c>
      <c r="P347" s="85">
        <f>SUBTOTAL(3,P12:P343)</f>
        <v>0</v>
      </c>
      <c r="Q347" s="111">
        <f>SUBTOTAL(9,Q12:Q343)</f>
        <v>12705</v>
      </c>
      <c r="R347" s="79"/>
    </row>
    <row r="348" spans="1:45" customHeight="1" ht="12" s="1" customFormat="1">
      <c r="A348" s="80"/>
      <c r="B348" s="2"/>
      <c r="C348" s="2"/>
      <c r="D348" s="86"/>
      <c r="E348" s="87"/>
      <c r="F348" s="86"/>
      <c r="G348" s="86"/>
      <c r="H348" s="87"/>
      <c r="I348" s="86"/>
      <c r="J348" s="65"/>
      <c r="K348" s="87"/>
      <c r="L348" s="87"/>
      <c r="M348" s="88">
        <f>M347*0.54</f>
        <v>0</v>
      </c>
      <c r="N348" s="89">
        <f>SUBTOTAL(9,N12:N343)</f>
        <v>12281.5</v>
      </c>
      <c r="O348" s="89">
        <f>SUBTOTAL(9,O12:O343)</f>
        <v>423.5</v>
      </c>
      <c r="P348" s="89">
        <f>SUBTOTAL(9,P12:P343)</f>
        <v>0</v>
      </c>
      <c r="Q348" s="112"/>
      <c r="R348" s="79"/>
    </row>
    <row r="349" spans="1:45" customHeight="1" ht="12" s="1" customFormat="1">
      <c r="A349"/>
      <c r="B349" s="90"/>
      <c r="C349" s="2"/>
      <c r="D349" s="86"/>
      <c r="E349" s="87"/>
      <c r="F349" s="86"/>
      <c r="G349" s="86"/>
      <c r="H349" s="87"/>
      <c r="I349" s="86"/>
      <c r="J349" s="65"/>
      <c r="K349" s="87"/>
      <c r="L349" s="87"/>
      <c r="M349" s="86"/>
      <c r="N349" s="83"/>
      <c r="O349" s="83"/>
      <c r="P349" s="83"/>
      <c r="Q349" s="83"/>
      <c r="R349" s="79"/>
    </row>
    <row r="350" spans="1:45" customHeight="1" ht="12" s="1" customFormat="1">
      <c r="B350" s="76"/>
      <c r="C350" s="2"/>
      <c r="D350" s="86"/>
      <c r="E350" s="87"/>
      <c r="F350" s="86"/>
      <c r="G350" s="86"/>
      <c r="H350" s="87"/>
      <c r="I350" s="86"/>
      <c r="J350" s="65"/>
      <c r="K350" s="87"/>
      <c r="L350" s="87"/>
      <c r="M350" s="91" t="s">
        <v>1160</v>
      </c>
      <c r="N350" s="83"/>
      <c r="O350" s="83"/>
      <c r="P350" s="83"/>
      <c r="Q350" s="83"/>
      <c r="R350" s="79"/>
    </row>
    <row r="351" spans="1:45" customHeight="1" ht="12" s="1" customFormat="1">
      <c r="B351" s="92" t="s">
        <v>1161</v>
      </c>
      <c r="C351" s="2"/>
      <c r="D351" s="86"/>
      <c r="E351" s="87"/>
      <c r="F351" s="86"/>
      <c r="G351" s="86"/>
      <c r="H351" s="87"/>
      <c r="I351" s="86"/>
      <c r="J351" s="65"/>
      <c r="K351" s="87"/>
      <c r="L351" s="87"/>
      <c r="M351" s="93" t="s">
        <v>1162</v>
      </c>
      <c r="N351" s="83"/>
      <c r="O351" s="83"/>
      <c r="P351" s="83"/>
      <c r="Q351" s="83"/>
      <c r="R351" s="79"/>
    </row>
    <row r="352" spans="1:45" customHeight="1" ht="12" s="1" customFormat="1">
      <c r="B352" s="92" t="s">
        <v>1163</v>
      </c>
      <c r="C352" s="2"/>
      <c r="D352" s="86"/>
      <c r="E352" s="87"/>
      <c r="F352" s="86"/>
      <c r="G352" s="86"/>
      <c r="H352" s="87"/>
      <c r="I352" s="86"/>
      <c r="J352" s="65"/>
      <c r="K352" s="87"/>
      <c r="L352" s="87"/>
      <c r="M352" s="86"/>
      <c r="N352" s="83"/>
      <c r="O352" s="83"/>
      <c r="P352" s="83"/>
      <c r="Q352" s="83"/>
      <c r="R352" s="79"/>
    </row>
    <row r="353" spans="1:45" customHeight="1" ht="12" s="1" customFormat="1">
      <c r="B353" s="94"/>
      <c r="C353" s="2"/>
      <c r="D353" s="86"/>
      <c r="E353" s="87"/>
      <c r="F353" s="86"/>
      <c r="G353" s="86"/>
      <c r="H353" s="87"/>
      <c r="I353" s="86"/>
      <c r="J353" s="65"/>
      <c r="K353" s="87"/>
      <c r="L353" s="87"/>
      <c r="M353" s="86"/>
      <c r="N353" s="83"/>
      <c r="O353" s="83"/>
      <c r="P353" s="83"/>
      <c r="Q353" s="83"/>
      <c r="R353" s="79"/>
    </row>
    <row r="354" spans="1:45" customHeight="1" ht="12" s="1" customFormat="1">
      <c r="B354" s="92" t="s">
        <v>1164</v>
      </c>
      <c r="C354" s="2"/>
      <c r="D354" s="86"/>
      <c r="E354" s="87"/>
      <c r="F354" s="86"/>
      <c r="G354" s="86"/>
      <c r="H354" s="87"/>
      <c r="I354" s="86"/>
      <c r="J354" s="65"/>
      <c r="K354" s="87"/>
      <c r="L354" s="87"/>
      <c r="M354" s="86"/>
      <c r="N354" s="83"/>
      <c r="O354" s="83"/>
      <c r="P354" s="83"/>
      <c r="Q354" s="83"/>
      <c r="R354" s="79"/>
    </row>
    <row r="355" spans="1:45" customHeight="1" ht="12" s="1" customFormat="1">
      <c r="B355" s="18"/>
      <c r="C355" s="18"/>
      <c r="D355" s="9"/>
      <c r="E355" s="8"/>
      <c r="F355" s="9"/>
      <c r="G355" s="9"/>
      <c r="H355" s="8"/>
      <c r="I355" s="9"/>
      <c r="J355" s="7"/>
      <c r="K355" s="8"/>
      <c r="L355" s="8"/>
      <c r="M355" s="86"/>
      <c r="N355" s="83"/>
      <c r="O355" s="83"/>
      <c r="P355" s="83"/>
      <c r="Q355" s="83"/>
      <c r="R355" s="11"/>
    </row>
    <row r="356" spans="1:4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343:L343"/>
    <mergeCell ref="K344:L344"/>
    <mergeCell ref="Q344:Q345"/>
    <mergeCell ref="H346:J347"/>
    <mergeCell ref="K346:L346"/>
    <mergeCell ref="K347:L347"/>
    <mergeCell ref="Q347:Q348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343">
      <formula1>0</formula1>
    </dataValidation>
    <dataValidation type="decimal" operator="lessThan" allowBlank="1" showDropDown="0" showInputMessage="1" showErrorMessage="1" sqref="L344">
      <formula1>0</formula1>
    </dataValidation>
    <dataValidation type="decimal" operator="lessThan" allowBlank="1" showDropDown="0" showInputMessage="1" showErrorMessage="1" sqref="L345">
      <formula1>0</formula1>
    </dataValidation>
    <dataValidation type="decimal" operator="lessThan" allowBlank="1" showDropDown="0" showInputMessage="1" showErrorMessage="1" sqref="M345">
      <formula1>0</formula1>
    </dataValidation>
    <dataValidation type="decimal" operator="lessThan" allowBlank="1" showDropDown="0" showInputMessage="1" showErrorMessage="1" sqref="M346">
      <formula1>0</formula1>
    </dataValidation>
    <dataValidation type="decimal" operator="lessThan" allowBlank="1" showDropDown="0" showInputMessage="1" showErrorMessage="1" sqref="M347">
      <formula1>0</formula1>
    </dataValidation>
    <dataValidation type="decimal" operator="lessThan" allowBlank="1" showDropDown="0" showInputMessage="1" showErrorMessage="1" sqref="M348">
      <formula1>0</formula1>
    </dataValidation>
    <dataValidation type="decimal" operator="lessThan" allowBlank="1" showDropDown="0" showInputMessage="1" showErrorMessage="1" sqref="N345">
      <formula1>0</formula1>
    </dataValidation>
    <dataValidation type="decimal" operator="lessThan" allowBlank="1" showDropDown="0" showInputMessage="1" showErrorMessage="1" sqref="N346">
      <formula1>0</formula1>
    </dataValidation>
    <dataValidation type="decimal" operator="lessThan" allowBlank="1" showDropDown="0" showInputMessage="1" showErrorMessage="1" sqref="N347">
      <formula1>0</formula1>
    </dataValidation>
    <dataValidation type="decimal" operator="lessThan" allowBlank="1" showDropDown="0" showInputMessage="1" showErrorMessage="1" sqref="N348">
      <formula1>0</formula1>
    </dataValidation>
    <dataValidation type="decimal" operator="lessThan" allowBlank="1" showDropDown="0" showInputMessage="1" showErrorMessage="1" sqref="O345">
      <formula1>0</formula1>
    </dataValidation>
    <dataValidation type="decimal" operator="lessThan" allowBlank="1" showDropDown="0" showInputMessage="1" showErrorMessage="1" sqref="O346">
      <formula1>0</formula1>
    </dataValidation>
    <dataValidation type="decimal" operator="lessThan" allowBlank="1" showDropDown="0" showInputMessage="1" showErrorMessage="1" sqref="O347">
      <formula1>0</formula1>
    </dataValidation>
    <dataValidation type="decimal" operator="lessThan" allowBlank="1" showDropDown="0" showInputMessage="1" showErrorMessage="1" sqref="O348">
      <formula1>0</formula1>
    </dataValidation>
    <dataValidation type="decimal" operator="lessThan" allowBlank="1" showDropDown="0" showInputMessage="1" showErrorMessage="1" sqref="P344">
      <formula1>0</formula1>
    </dataValidation>
    <dataValidation type="decimal" operator="lessThan" allowBlank="1" showDropDown="0" showInputMessage="1" showErrorMessage="1" sqref="P345">
      <formula1>0</formula1>
    </dataValidation>
    <dataValidation type="decimal" operator="lessThan" allowBlank="1" showDropDown="0" showInputMessage="1" showErrorMessage="1" sqref="P346">
      <formula1>0</formula1>
    </dataValidation>
    <dataValidation type="decimal" operator="lessThan" allowBlank="1" showDropDown="0" showInputMessage="1" showErrorMessage="1" sqref="P347">
      <formula1>0</formula1>
    </dataValidation>
    <dataValidation type="decimal" operator="lessThan" allowBlank="1" showDropDown="0" showInputMessage="1" showErrorMessage="1" sqref="P348">
      <formula1>0</formula1>
    </dataValidation>
    <dataValidation type="decimal" operator="lessThan" allowBlank="1" showDropDown="0" showInputMessage="1" showErrorMessage="1" sqref="Q345">
      <formula1>0</formula1>
    </dataValidation>
    <dataValidation type="decimal" operator="lessThan" allowBlank="1" showDropDown="0" showInputMessage="1" showErrorMessage="1" sqref="Q346">
      <formula1>0</formula1>
    </dataValidation>
    <dataValidation type="decimal" operator="lessThan" allowBlank="1" showDropDown="0" showInputMessage="1" showErrorMessage="1" sqref="Q347">
      <formula1>0</formula1>
    </dataValidation>
    <dataValidation type="decimal" operator="lessThan" allowBlank="1" showDropDown="0" showInputMessage="1" showErrorMessage="1" sqref="K343">
      <formula1>0</formula1>
    </dataValidation>
    <dataValidation type="decimal" operator="lessThan" allowBlank="1" showDropDown="0" showInputMessage="1" showErrorMessage="1" sqref="K344">
      <formula1>0</formula1>
    </dataValidation>
    <dataValidation type="decimal" operator="lessThan" allowBlank="1" showDropDown="0" showInputMessage="1" showErrorMessage="1" sqref="K345">
      <formula1>0</formula1>
    </dataValidation>
    <dataValidation type="decimal" operator="lessThan" allowBlank="1" showDropDown="0" showInputMessage="1" showErrorMessage="1" sqref="K346">
      <formula1>0</formula1>
    </dataValidation>
    <dataValidation type="decimal" operator="lessThan" allowBlank="1" showDropDown="0" showInputMessage="1" showErrorMessage="1" sqref="K347">
      <formula1>0</formula1>
    </dataValidation>
    <dataValidation type="date" allowBlank="1" showDropDown="0" showInputMessage="1" showErrorMessage="1" sqref="B341">
      <formula1>39814</formula1>
      <formula2>44166</formula2>
    </dataValidation>
    <dataValidation type="date" allowBlank="1" showDropDown="0" showInputMessage="1" showErrorMessage="1" sqref="B342">
      <formula1>39814</formula1>
      <formula2>44166</formula2>
    </dataValidation>
    <dataValidation type="date" allowBlank="1" showDropDown="0" showInputMessage="1" showErrorMessage="1" sqref="C341">
      <formula1>39814</formula1>
      <formula2>44166</formula2>
    </dataValidation>
    <dataValidation type="date" allowBlank="1" showDropDown="0" showInputMessage="1" showErrorMessage="1" sqref="C342">
      <formula1>39814</formula1>
      <formula2>44166</formula2>
    </dataValidation>
    <dataValidation type="textLength" allowBlank="1" showDropDown="0" showInputMessage="1" showErrorMessage="1" errorTitle="Nome Completo" error="Preencha o nome completo." sqref="E341">
      <formula1>5</formula1>
      <formula2>120</formula2>
    </dataValidation>
    <dataValidation type="textLength" allowBlank="1" showDropDown="0" showInputMessage="1" showErrorMessage="1" errorTitle="Nome Completo" error="Preencha o nome completo." sqref="E342">
      <formula1>5</formula1>
      <formula2>120</formula2>
    </dataValidation>
    <dataValidation type="textLength" allowBlank="1" showDropDown="0" showInputMessage="1" showErrorMessage="1" errorTitle="Nome do veículo" error="Preencha o nome completo." sqref="F341">
      <formula1>3</formula1>
      <formula2>50</formula2>
    </dataValidation>
    <dataValidation type="textLength" allowBlank="1" showDropDown="0" showInputMessage="1" showErrorMessage="1" errorTitle="Nome do veículo" error="Preencha o nome completo." sqref="F34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341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34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41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42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43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41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42">
      <formula1>1</formula1>
      <formula2>9</formula2>
    </dataValidation>
    <dataValidation operator="lessThan" allowBlank="1" showDropDown="0" showInputMessage="1" showErrorMessage="1" sqref="Q341"/>
    <dataValidation operator="lessThan" allowBlank="1" showDropDown="0" showInputMessage="1" showErrorMessage="1" sqref="Q342"/>
    <dataValidation operator="lessThan" allowBlank="1" showDropDown="0" showInputMessage="1" showErrorMessage="1" sqref="Q343"/>
    <dataValidation type="whole" errorStyle="warning" operator="equal" allowBlank="1" showDropDown="0" showInputMessage="1" showErrorMessage="1" errorTitle="Valor Correto R$ 25,00" sqref="N341">
      <formula1>25</formula1>
    </dataValidation>
    <dataValidation type="whole" errorStyle="warning" operator="equal" allowBlank="1" showDropDown="0" showInputMessage="1" showErrorMessage="1" errorTitle="Valor Correto R$ 25,00" sqref="N342">
      <formula1>25</formula1>
    </dataValidation>
    <dataValidation type="whole" errorStyle="warning" operator="equal" allowBlank="1" showDropDown="0" showInputMessage="1" showErrorMessage="1" errorTitle="Valor Correto R$ 25,00" sqref="N343">
      <formula1>25</formula1>
    </dataValidation>
    <dataValidation type="decimal" errorStyle="warning" operator="equal" allowBlank="1" showDropDown="0" showInputMessage="1" showErrorMessage="1" errorTitle="Valor Correto R$ 22,00" sqref="O341">
      <formula1>22</formula1>
    </dataValidation>
    <dataValidation type="decimal" errorStyle="warning" operator="equal" allowBlank="1" showDropDown="0" showInputMessage="1" showErrorMessage="1" errorTitle="Valor Correto R$ 22,00" sqref="O342">
      <formula1>22</formula1>
    </dataValidation>
    <dataValidation type="decimal" errorStyle="warning" operator="equal" allowBlank="1" showDropDown="0" showInputMessage="1" showErrorMessage="1" errorTitle="Valor Correto R$ 22,00" sqref="O343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