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<sst xmlns="http://schemas.openxmlformats.org/spreadsheetml/2006/main" uniqueCount="273">
  <si>
    <t>Prestadora:</t>
  </si>
  <si>
    <t>VS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</si>
  <si>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</si>
  <si>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</si>
  <si>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</si>
  <si>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</si>
  <si>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</si>
  <si>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</si>
  <si>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</si>
  <si>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</si>
  <si>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01/06/2016 - 08/06/2016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</si>
  <si>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</si>
  <si>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</si>
  <si>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</si>
  <si>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</si>
  <si>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</si>
  <si>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</si>
  <si>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</si>
  <si>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</si>
  <si>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</si>
  <si>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</si>
  <si>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</si>
  <si>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</si>
  <si>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</si>
  <si>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</si>
  <si>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</si>
  <si>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</si>
  <si>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</si>
  <si>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</si>
  <si>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</si>
  <si>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</si>
  <si>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</si>
  <si>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</si>
  <si>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</si>
  <si>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31/05/2016</t>
  </si>
  <si>
    <t>01/06/2016</t>
  </si>
  <si>
    <t>FABIO STIPP DE SOUZA</t>
  </si>
  <si>
    <t>BRAVO ABSOLUTE 1.8 16V (DUAL.)</t>
  </si>
  <si>
    <t>HKF4593</t>
  </si>
  <si>
    <t>SANTANDER   T A</t>
  </si>
  <si>
    <t>Novo (previa)</t>
  </si>
  <si>
    <t>SARZEDO</t>
  </si>
  <si>
    <t>BETIM</t>
  </si>
  <si>
    <t>MG</t>
  </si>
  <si>
    <t>JOSE FRANCISCO DE OLIVEIRA JUNIOR</t>
  </si>
  <si>
    <t>COOPER COUNTRYMAN S 1.6 16V AT</t>
  </si>
  <si>
    <t>OOU6095</t>
  </si>
  <si>
    <t>CANTOLUNA C SEG</t>
  </si>
  <si>
    <t>PARA DE MINAS</t>
  </si>
  <si>
    <t>JOSE LUCIANO DUARTE PENIDO</t>
  </si>
  <si>
    <t>A1 ATTRACTION 1.4 TB 3P</t>
  </si>
  <si>
    <t>EUM5041</t>
  </si>
  <si>
    <t>VERTEX A C SEG</t>
  </si>
  <si>
    <t>BELO HORIZONTE</t>
  </si>
  <si>
    <t>PALADIO HENRIQUES JUNIOR</t>
  </si>
  <si>
    <t>UNO VIVACE 1.0 8V 5P</t>
  </si>
  <si>
    <t>PUK2543</t>
  </si>
  <si>
    <t>TGL C A C SEG L</t>
  </si>
  <si>
    <t>DANIELHE DUARTE DELMASCHIO</t>
  </si>
  <si>
    <t>FIESTA HATCH 1.6 8V FLEX 5P</t>
  </si>
  <si>
    <t>HBW2355</t>
  </si>
  <si>
    <t>DANAUTO A C SEG</t>
  </si>
  <si>
    <t>IGARAPE</t>
  </si>
  <si>
    <t>JOSE CANDIDO GERALDO</t>
  </si>
  <si>
    <t>IDEA ADVENTURE 1.8 16V LOCKER</t>
  </si>
  <si>
    <t>NYE5896</t>
  </si>
  <si>
    <t>BAGAGEM A C SEG</t>
  </si>
  <si>
    <t>BRUMADINHO</t>
  </si>
  <si>
    <t>JOSE EUSTAQUIO VIEIRA</t>
  </si>
  <si>
    <t>UNO MILLE WAY 1.08V ECON.FX 4P</t>
  </si>
  <si>
    <t>HFF9202</t>
  </si>
  <si>
    <t>02/06/2016</t>
  </si>
  <si>
    <t>WEBER JUNIOR VIEIRA</t>
  </si>
  <si>
    <t>FOCUS HATCH 1.6 16V</t>
  </si>
  <si>
    <t>NYF7533</t>
  </si>
  <si>
    <t>HENRIQUE N SEG</t>
  </si>
  <si>
    <t>FLAVIO HENRIQUE ALVES MAIA</t>
  </si>
  <si>
    <t>C 180 CGI CLASSIC 1.8 16V</t>
  </si>
  <si>
    <t>GSW5343</t>
  </si>
  <si>
    <t>TRANSEGURO SEG</t>
  </si>
  <si>
    <t>CECILIA MARIA DE SOUSA LAGARES DABIEN HA</t>
  </si>
  <si>
    <t>FORTWO COUPE 1.0 MHD BRAZIL.ED</t>
  </si>
  <si>
    <t>OLP4502</t>
  </si>
  <si>
    <t>MONTEIRO MATERIAIS DE CONSTRUCAO LTDA EP</t>
  </si>
  <si>
    <t>UNO WAY 1.4 8V 5P</t>
  </si>
  <si>
    <t>PUJ5896</t>
  </si>
  <si>
    <t>ALFA COR SEG LT</t>
  </si>
  <si>
    <t>MARGARETE MARIA DE SOUZA</t>
  </si>
  <si>
    <t>ECOSPORT SE 1.6 16V</t>
  </si>
  <si>
    <t>PUG2329</t>
  </si>
  <si>
    <t>CARLOS LEONARDO</t>
  </si>
  <si>
    <t>PAULO CESAR ARMOND DE SENA</t>
  </si>
  <si>
    <t>HNQ2947</t>
  </si>
  <si>
    <t>FERNANDO ALVES DE OLIVEIRA</t>
  </si>
  <si>
    <t>ASX 4X4 2.0 16V (AUT.)</t>
  </si>
  <si>
    <t>OQX2077</t>
  </si>
  <si>
    <t>TASSIA FAGUNDES DE ASSIS</t>
  </si>
  <si>
    <t>PALIO WEEKEND ELX 1.4 8V FX</t>
  </si>
  <si>
    <t>KHG2202</t>
  </si>
  <si>
    <t>SEGURALTA O SEG</t>
  </si>
  <si>
    <t>PEDRO LEOPOLDO</t>
  </si>
  <si>
    <t>RAQUEL FERNANDES XAVIER ASSIS</t>
  </si>
  <si>
    <t>PALIO CELEBRAT.1.0 8V FX 4P NS</t>
  </si>
  <si>
    <t>HHT6231</t>
  </si>
  <si>
    <t>PAES C C SEG LT</t>
  </si>
  <si>
    <t>PAULO MENDONCA GOMES</t>
  </si>
  <si>
    <t>C 180 CGI COUPE 1.8 16V</t>
  </si>
  <si>
    <t>FDL6735</t>
  </si>
  <si>
    <t>INTERMEZZO SEG</t>
  </si>
  <si>
    <t>GILBERTO ABREU ROCHA</t>
  </si>
  <si>
    <t>RENEGADE LONGITUD4X2 1.8 16V A</t>
  </si>
  <si>
    <t>PXJ0200</t>
  </si>
  <si>
    <t>RACIONAL C SEG</t>
  </si>
  <si>
    <t>WAGNER KLEBER DE MORAIS</t>
  </si>
  <si>
    <t>SIENA GRAND ESSENCE 1.6 16V</t>
  </si>
  <si>
    <t>OWL0064</t>
  </si>
  <si>
    <t>LICHTER A C SEG</t>
  </si>
  <si>
    <t>03/06/2016</t>
  </si>
  <si>
    <t>ALEX FERREIRA</t>
  </si>
  <si>
    <t>SORENTO 4X2 2.4 16V</t>
  </si>
  <si>
    <t>IVW3133</t>
  </si>
  <si>
    <t>SELTSEG C SEG L</t>
  </si>
  <si>
    <t>PAULA MOURA NAGEM</t>
  </si>
  <si>
    <t>CR-V LX 4X2 2.0 16V AT (NS)</t>
  </si>
  <si>
    <t>HOK2198</t>
  </si>
  <si>
    <t>LUCIANO GOMES DE ARAUJO</t>
  </si>
  <si>
    <t>PALIO ELX 1.3 FIRE 16V 4P NS</t>
  </si>
  <si>
    <t>GTI1384</t>
  </si>
  <si>
    <t>JADIR PEREIRA DA SILVA</t>
  </si>
  <si>
    <t>COROLLA XEI 1.8 16V FLEX AT NS</t>
  </si>
  <si>
    <t>HKT0822</t>
  </si>
  <si>
    <t>RODOBENS A SEG</t>
  </si>
  <si>
    <t>LUCIANA SENA VILELA</t>
  </si>
  <si>
    <t>X6 XDRIVE 50I 4X4 4.4 V8</t>
  </si>
  <si>
    <t>HJR4747</t>
  </si>
  <si>
    <t>CHAGAS M A SEG</t>
  </si>
  <si>
    <t>CONTAGEM</t>
  </si>
  <si>
    <t>PEDRO PAULO LEITE DOS REIS</t>
  </si>
  <si>
    <t>SANDERO EXPRESSION 1.6 8V</t>
  </si>
  <si>
    <t>NYE7873</t>
  </si>
  <si>
    <t>GUILHERME DIAS DE AZEVEDO</t>
  </si>
  <si>
    <t>SAVEIRO CROSS CE 1.6 16V</t>
  </si>
  <si>
    <t>PUM3409</t>
  </si>
  <si>
    <t>MULTICARD C SEG</t>
  </si>
  <si>
    <t>SUELANE ALVES COUTINHO CHAVES</t>
  </si>
  <si>
    <t>TUCSON GLS 4X2 2.0 16V FLEX AT</t>
  </si>
  <si>
    <t>PXQ1249</t>
  </si>
  <si>
    <t>NOVA E C S CONS</t>
  </si>
  <si>
    <t>MAURA MARIA ALVES</t>
  </si>
  <si>
    <t>FOX PRIME 1.6 8V 5P</t>
  </si>
  <si>
    <t>HNK4104</t>
  </si>
  <si>
    <t>INFORSEG C SEG</t>
  </si>
  <si>
    <t>MARTA KIYOMI MURAOKA OLIVEIRA</t>
  </si>
  <si>
    <t>STRADA ADVENT.CE 1.88V FX LOCK</t>
  </si>
  <si>
    <t>HLW0707</t>
  </si>
  <si>
    <t>SEGLEX E C SEG</t>
  </si>
  <si>
    <t>JORGE ALBERTO RIERA RUIZ</t>
  </si>
  <si>
    <t>HB20X STYLE 1.6 16V (AUT)</t>
  </si>
  <si>
    <t>PXR1501</t>
  </si>
  <si>
    <t>AG MINAS SEGS</t>
  </si>
  <si>
    <t>LAURA EMILIA NASCENTES COELHO</t>
  </si>
  <si>
    <t>Q5 4X4 2.0 TB</t>
  </si>
  <si>
    <t>KVN8245</t>
  </si>
  <si>
    <t>VICTOR THADEU FIGUEIREDO DE SOUZA</t>
  </si>
  <si>
    <t>R.ROVER EVOQ.DYNAMIC 2.0 TB 5P</t>
  </si>
  <si>
    <t>KWN7714</t>
  </si>
  <si>
    <t>CREDSEG CORR</t>
  </si>
  <si>
    <t>06/06/2016</t>
  </si>
  <si>
    <t>RUBENS COSTA</t>
  </si>
  <si>
    <t>DOBLO ADVENTURE 1.8 16V LOCKER</t>
  </si>
  <si>
    <t>HOH5009</t>
  </si>
  <si>
    <t>MATOS M C SEG L</t>
  </si>
  <si>
    <t>TONI VITOR LARA RACILAN</t>
  </si>
  <si>
    <t>HOJ2989</t>
  </si>
  <si>
    <t>CREDITSEG A SEG</t>
  </si>
  <si>
    <t>JOSE FRANCISCO FILHO</t>
  </si>
  <si>
    <t>PALIO ESSENCE 1.6 16V 5P G5</t>
  </si>
  <si>
    <t>OWR2569</t>
  </si>
  <si>
    <t>VETUSTOS S SEG</t>
  </si>
  <si>
    <t>EDSON ALVES TEIXEIRA</t>
  </si>
  <si>
    <t>OXA4319</t>
  </si>
  <si>
    <t>ALEXANDRE COSTA VIEIRA</t>
  </si>
  <si>
    <t>HB20 PREMIUM 1.6 16V (MEC)</t>
  </si>
  <si>
    <t>OPC4426</t>
  </si>
  <si>
    <t>CCR A C SEG LT</t>
  </si>
  <si>
    <t>EDUARDO FARIA GOMES DE SOUSA</t>
  </si>
  <si>
    <t>GLK 220 CDI 4X4 2.2 TB</t>
  </si>
  <si>
    <t>OMP6249</t>
  </si>
  <si>
    <t>TAMIRES CRISTINA MARTINS DE CARVALHO</t>
  </si>
  <si>
    <t>UP BLACK 1.0 12V TSI 5P</t>
  </si>
  <si>
    <t>PXM0033</t>
  </si>
  <si>
    <t>LOJACORR R C S</t>
  </si>
  <si>
    <t>WILSON BATISTA DA SILVA</t>
  </si>
  <si>
    <t>SCENIC AUTHENT.KIDS 1.6 16V FX</t>
  </si>
  <si>
    <t>HFU4105</t>
  </si>
  <si>
    <t>SCALA A C SEG L</t>
  </si>
  <si>
    <t>JOAO LUCIO LIMA</t>
  </si>
  <si>
    <t>GOL RALLYE 1.6 8V 4P (NOVO)</t>
  </si>
  <si>
    <t>OLR1601</t>
  </si>
  <si>
    <t>SANTA LUZIA</t>
  </si>
  <si>
    <t>LUIZ ANTONIO DE ARAUJO NETO</t>
  </si>
  <si>
    <t>HJM3227</t>
  </si>
  <si>
    <t>WILSON GOMES DOS SANTOS</t>
  </si>
  <si>
    <t>GOL POWER 1.6 8V TF G4 4P</t>
  </si>
  <si>
    <t>HGO2418</t>
  </si>
  <si>
    <t>04/06/2016</t>
  </si>
  <si>
    <t>JANDIR PEREIRA PASSOS</t>
  </si>
  <si>
    <t>HNO4382</t>
  </si>
  <si>
    <t>VRS C SEG LT ME</t>
  </si>
  <si>
    <t>ANTONIO SOUSA FRANCO</t>
  </si>
  <si>
    <t>FIT LX 1.4 16V FLEX 5P (AUT.)</t>
  </si>
  <si>
    <t>OMG5775</t>
  </si>
  <si>
    <t>CB R A C SEG L</t>
  </si>
  <si>
    <t>ROGERIO CABRAL DE AZEVEDO</t>
  </si>
  <si>
    <t>FIT LX 1.4 8V 5P (MEC.)</t>
  </si>
  <si>
    <t>HDJ7379</t>
  </si>
  <si>
    <t>LIRAES C A SEG</t>
  </si>
  <si>
    <t>CLAUDIO ROBERTO SANTIAGO TEMPONI</t>
  </si>
  <si>
    <t>KA GL 1.0 3P</t>
  </si>
  <si>
    <t>HEJ9144</t>
  </si>
  <si>
    <t>CENTRAL R W C C</t>
  </si>
  <si>
    <t>ROSANGELA AMORIM RODRIGUES</t>
  </si>
  <si>
    <t>CORSA SD PREMIUM 1.4 8V EF 4P</t>
  </si>
  <si>
    <t>HLB2253</t>
  </si>
  <si>
    <t>NOVA LIMA</t>
  </si>
  <si>
    <t>07/06/2016</t>
  </si>
  <si>
    <t>LUCAS EVANGELISTA DOS SANTOS</t>
  </si>
  <si>
    <t>GOL 1.0 8V 4P (NOVO)</t>
  </si>
  <si>
    <t>OWK1658</t>
  </si>
  <si>
    <t>TELVENY PINTO NASCIMENTO</t>
  </si>
  <si>
    <t>GOLF HIGHLINE 1.4 16V TB (AUT)</t>
  </si>
  <si>
    <t>OWN6140</t>
  </si>
  <si>
    <t>ANTONIO JOSE DE AZEVEDO</t>
  </si>
  <si>
    <t>OUTLANDER GT 4X4 3.0 V6</t>
  </si>
  <si>
    <t>OAJ7198</t>
  </si>
  <si>
    <t>PRADO S A C SEG</t>
  </si>
  <si>
    <t>ALEXANDRA APARECIDA ALVES</t>
  </si>
  <si>
    <t>GOL CITY 1.0 8V 4P (NOVO)</t>
  </si>
  <si>
    <t>OMS0366</t>
  </si>
  <si>
    <t>RC R COR SEG LT</t>
  </si>
  <si>
    <t>ELDER EDUARDO ALVES MOREIRA</t>
  </si>
  <si>
    <t>ASTRA HT ELITE 2.0 8V FP 5P MT</t>
  </si>
  <si>
    <t>HCS7497</t>
  </si>
  <si>
    <t>JOSE L S TOLEDO</t>
  </si>
  <si>
    <t>LUIZ ALBERTO VALADARES JUNIOR</t>
  </si>
  <si>
    <t>COROLLA ALTIS 2.0 16V (CVT)</t>
  </si>
  <si>
    <t>PWB7214</t>
  </si>
  <si>
    <t>CAMILO G A SEG</t>
  </si>
  <si>
    <t>JORDANE MAGNO BRANDAO</t>
  </si>
  <si>
    <t>OME1981</t>
  </si>
  <si>
    <t>RIBEIRAO DAS NEVES</t>
  </si>
  <si>
    <t>HASSIB HALIBCK DA SILVA</t>
  </si>
  <si>
    <t>COBALT LT 1.8 8V (MEC)</t>
  </si>
  <si>
    <t>OWQ6536</t>
  </si>
  <si>
    <t>BIDU C INTERNET</t>
  </si>
  <si>
    <t>RUGLES DE OLIVEIRA</t>
  </si>
  <si>
    <t>FOCUS SEDAN S 2.0 16V (AUT)</t>
  </si>
  <si>
    <t>OXE0706</t>
  </si>
  <si>
    <t>WALTER VICENTE ALVES NETO</t>
  </si>
  <si>
    <t>AZERA 3.0 V6 (AUT)</t>
  </si>
  <si>
    <t>OOV1405</t>
  </si>
  <si>
    <t>TUNEL A C S C L</t>
  </si>
  <si>
    <t>HELIO INACIO SILVA</t>
  </si>
  <si>
    <t>FIESTA HATCH GL CLASS 1.0 5P</t>
  </si>
  <si>
    <t>LCX4310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</si>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</sst>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85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160026124011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>
        <v>38.5</v>
      </c>
      <c r="O12" s="54"/>
      <c r="P12" s="54"/>
      <c r="Q12" s="55">
        <v>38.5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160026282011</v>
      </c>
      <c r="E13" s="51" t="s">
        <v>44</v>
      </c>
      <c r="F13" s="50" t="s">
        <v>45</v>
      </c>
      <c r="G13" s="51" t="s">
        <v>46</v>
      </c>
      <c r="H13" s="51" t="s">
        <v>47</v>
      </c>
      <c r="I13" s="52"/>
      <c r="J13" s="50" t="s">
        <v>40</v>
      </c>
      <c r="K13" s="51" t="s">
        <v>41</v>
      </c>
      <c r="L13" s="51" t="s">
        <v>48</v>
      </c>
      <c r="M13" s="53">
        <v>0</v>
      </c>
      <c r="N13" s="54">
        <v>38.5</v>
      </c>
      <c r="O13" s="54"/>
      <c r="P13" s="54"/>
      <c r="Q13" s="55">
        <v>38.5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160026113311</v>
      </c>
      <c r="E14" s="51" t="s">
        <v>49</v>
      </c>
      <c r="F14" s="50" t="s">
        <v>50</v>
      </c>
      <c r="G14" s="51" t="s">
        <v>51</v>
      </c>
      <c r="H14" s="51" t="s">
        <v>52</v>
      </c>
      <c r="I14" s="52"/>
      <c r="J14" s="50" t="s">
        <v>40</v>
      </c>
      <c r="K14" s="51" t="s">
        <v>41</v>
      </c>
      <c r="L14" s="51" t="s">
        <v>53</v>
      </c>
      <c r="M14" s="53">
        <v>0</v>
      </c>
      <c r="N14" s="54">
        <v>38.5</v>
      </c>
      <c r="O14" s="54"/>
      <c r="P14" s="54"/>
      <c r="Q14" s="55">
        <v>38.5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34</v>
      </c>
      <c r="C15" s="49" t="s">
        <v>35</v>
      </c>
      <c r="D15" s="50">
        <v>160025597711</v>
      </c>
      <c r="E15" s="51" t="s">
        <v>54</v>
      </c>
      <c r="F15" s="50" t="s">
        <v>55</v>
      </c>
      <c r="G15" s="51" t="s">
        <v>56</v>
      </c>
      <c r="H15" s="51" t="s">
        <v>57</v>
      </c>
      <c r="I15" s="52"/>
      <c r="J15" s="50" t="s">
        <v>40</v>
      </c>
      <c r="K15" s="51" t="s">
        <v>41</v>
      </c>
      <c r="L15" s="51" t="s">
        <v>42</v>
      </c>
      <c r="M15" s="53">
        <v>0</v>
      </c>
      <c r="N15" s="54">
        <v>38.5</v>
      </c>
      <c r="O15" s="54"/>
      <c r="P15" s="54"/>
      <c r="Q15" s="55">
        <v>38.5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34</v>
      </c>
      <c r="C16" s="49" t="s">
        <v>35</v>
      </c>
      <c r="D16" s="50">
        <v>160025535911</v>
      </c>
      <c r="E16" s="51" t="s">
        <v>58</v>
      </c>
      <c r="F16" s="50" t="s">
        <v>59</v>
      </c>
      <c r="G16" s="51" t="s">
        <v>60</v>
      </c>
      <c r="H16" s="51" t="s">
        <v>61</v>
      </c>
      <c r="I16" s="52"/>
      <c r="J16" s="50" t="s">
        <v>40</v>
      </c>
      <c r="K16" s="51" t="s">
        <v>41</v>
      </c>
      <c r="L16" s="51" t="s">
        <v>62</v>
      </c>
      <c r="M16" s="53">
        <v>0</v>
      </c>
      <c r="N16" s="54">
        <v>38.5</v>
      </c>
      <c r="O16" s="54"/>
      <c r="P16" s="54"/>
      <c r="Q16" s="55">
        <v>38.5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34</v>
      </c>
      <c r="C17" s="49" t="s">
        <v>35</v>
      </c>
      <c r="D17" s="50">
        <v>160026349411</v>
      </c>
      <c r="E17" s="51" t="s">
        <v>63</v>
      </c>
      <c r="F17" s="50" t="s">
        <v>64</v>
      </c>
      <c r="G17" s="51" t="s">
        <v>65</v>
      </c>
      <c r="H17" s="51" t="s">
        <v>66</v>
      </c>
      <c r="I17" s="52"/>
      <c r="J17" s="50" t="s">
        <v>40</v>
      </c>
      <c r="K17" s="51" t="s">
        <v>41</v>
      </c>
      <c r="L17" s="51" t="s">
        <v>67</v>
      </c>
      <c r="M17" s="53">
        <v>0</v>
      </c>
      <c r="N17" s="54">
        <v>38.5</v>
      </c>
      <c r="O17" s="54"/>
      <c r="P17" s="54"/>
      <c r="Q17" s="55">
        <v>38.5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34</v>
      </c>
      <c r="C18" s="49" t="s">
        <v>35</v>
      </c>
      <c r="D18" s="50">
        <v>160025148311</v>
      </c>
      <c r="E18" s="51" t="s">
        <v>68</v>
      </c>
      <c r="F18" s="50" t="s">
        <v>69</v>
      </c>
      <c r="G18" s="51" t="s">
        <v>70</v>
      </c>
      <c r="H18" s="51" t="s">
        <v>66</v>
      </c>
      <c r="I18" s="52"/>
      <c r="J18" s="50" t="s">
        <v>40</v>
      </c>
      <c r="K18" s="51" t="s">
        <v>41</v>
      </c>
      <c r="L18" s="51" t="s">
        <v>67</v>
      </c>
      <c r="M18" s="53">
        <v>0</v>
      </c>
      <c r="N18" s="54">
        <v>38.5</v>
      </c>
      <c r="O18" s="54"/>
      <c r="P18" s="54"/>
      <c r="Q18" s="55">
        <v>38.5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34</v>
      </c>
      <c r="C19" s="49" t="s">
        <v>71</v>
      </c>
      <c r="D19" s="50">
        <v>160026421411</v>
      </c>
      <c r="E19" s="51" t="s">
        <v>72</v>
      </c>
      <c r="F19" s="50" t="s">
        <v>73</v>
      </c>
      <c r="G19" s="51" t="s">
        <v>74</v>
      </c>
      <c r="H19" s="51" t="s">
        <v>75</v>
      </c>
      <c r="I19" s="52"/>
      <c r="J19" s="50" t="s">
        <v>40</v>
      </c>
      <c r="K19" s="51" t="s">
        <v>41</v>
      </c>
      <c r="L19" s="51" t="s">
        <v>48</v>
      </c>
      <c r="M19" s="53">
        <v>0</v>
      </c>
      <c r="N19" s="54">
        <v>38.5</v>
      </c>
      <c r="O19" s="54"/>
      <c r="P19" s="54"/>
      <c r="Q19" s="55">
        <v>38.5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35</v>
      </c>
      <c r="C20" s="49" t="s">
        <v>71</v>
      </c>
      <c r="D20" s="50">
        <v>160026329011</v>
      </c>
      <c r="E20" s="51" t="s">
        <v>76</v>
      </c>
      <c r="F20" s="50" t="s">
        <v>77</v>
      </c>
      <c r="G20" s="51" t="s">
        <v>78</v>
      </c>
      <c r="H20" s="51" t="s">
        <v>79</v>
      </c>
      <c r="I20" s="52"/>
      <c r="J20" s="50" t="s">
        <v>40</v>
      </c>
      <c r="K20" s="51" t="s">
        <v>41</v>
      </c>
      <c r="L20" s="51" t="s">
        <v>53</v>
      </c>
      <c r="M20" s="53">
        <v>0</v>
      </c>
      <c r="N20" s="54">
        <v>38.5</v>
      </c>
      <c r="O20" s="54"/>
      <c r="P20" s="54"/>
      <c r="Q20" s="55">
        <v>38.5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35</v>
      </c>
      <c r="C21" s="49" t="s">
        <v>71</v>
      </c>
      <c r="D21" s="50">
        <v>160026190512</v>
      </c>
      <c r="E21" s="51" t="s">
        <v>80</v>
      </c>
      <c r="F21" s="50" t="s">
        <v>81</v>
      </c>
      <c r="G21" s="51" t="s">
        <v>82</v>
      </c>
      <c r="H21" s="51" t="s">
        <v>57</v>
      </c>
      <c r="I21" s="52"/>
      <c r="J21" s="50" t="s">
        <v>40</v>
      </c>
      <c r="K21" s="51" t="s">
        <v>41</v>
      </c>
      <c r="L21" s="51" t="s">
        <v>53</v>
      </c>
      <c r="M21" s="53">
        <v>0</v>
      </c>
      <c r="N21" s="54">
        <v>38.5</v>
      </c>
      <c r="O21" s="54"/>
      <c r="P21" s="54"/>
      <c r="Q21" s="55">
        <v>38.5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35</v>
      </c>
      <c r="C22" s="49" t="s">
        <v>71</v>
      </c>
      <c r="D22" s="50">
        <v>160026247611</v>
      </c>
      <c r="E22" s="51" t="s">
        <v>83</v>
      </c>
      <c r="F22" s="50" t="s">
        <v>84</v>
      </c>
      <c r="G22" s="51" t="s">
        <v>85</v>
      </c>
      <c r="H22" s="51" t="s">
        <v>86</v>
      </c>
      <c r="I22" s="52"/>
      <c r="J22" s="50" t="s">
        <v>40</v>
      </c>
      <c r="K22" s="51" t="s">
        <v>41</v>
      </c>
      <c r="L22" s="51" t="s">
        <v>53</v>
      </c>
      <c r="M22" s="53">
        <v>0</v>
      </c>
      <c r="N22" s="54">
        <v>38.5</v>
      </c>
      <c r="O22" s="54"/>
      <c r="P22" s="54"/>
      <c r="Q22" s="55">
        <v>38.5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35</v>
      </c>
      <c r="C23" s="49" t="s">
        <v>71</v>
      </c>
      <c r="D23" s="50">
        <v>160026351211</v>
      </c>
      <c r="E23" s="51" t="s">
        <v>87</v>
      </c>
      <c r="F23" s="50" t="s">
        <v>88</v>
      </c>
      <c r="G23" s="51" t="s">
        <v>89</v>
      </c>
      <c r="H23" s="51" t="s">
        <v>90</v>
      </c>
      <c r="I23" s="52"/>
      <c r="J23" s="50" t="s">
        <v>40</v>
      </c>
      <c r="K23" s="51" t="s">
        <v>41</v>
      </c>
      <c r="L23" s="51" t="s">
        <v>53</v>
      </c>
      <c r="M23" s="53">
        <v>0</v>
      </c>
      <c r="N23" s="54">
        <v>38.5</v>
      </c>
      <c r="O23" s="54"/>
      <c r="P23" s="54"/>
      <c r="Q23" s="55">
        <v>38.5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35</v>
      </c>
      <c r="C24" s="49" t="s">
        <v>71</v>
      </c>
      <c r="D24" s="50">
        <v>1615162518996311</v>
      </c>
      <c r="E24" s="51" t="s">
        <v>91</v>
      </c>
      <c r="F24" s="50" t="s">
        <v>59</v>
      </c>
      <c r="G24" s="51" t="s">
        <v>92</v>
      </c>
      <c r="H24" s="51" t="s">
        <v>39</v>
      </c>
      <c r="I24" s="52"/>
      <c r="J24" s="50" t="s">
        <v>40</v>
      </c>
      <c r="K24" s="51" t="s">
        <v>41</v>
      </c>
      <c r="L24" s="51" t="s">
        <v>53</v>
      </c>
      <c r="M24" s="53">
        <v>0</v>
      </c>
      <c r="N24" s="54">
        <v>38.5</v>
      </c>
      <c r="O24" s="54"/>
      <c r="P24" s="54"/>
      <c r="Q24" s="55">
        <v>38.5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35</v>
      </c>
      <c r="C25" s="49" t="s">
        <v>71</v>
      </c>
      <c r="D25" s="50">
        <v>160026335511</v>
      </c>
      <c r="E25" s="51" t="s">
        <v>93</v>
      </c>
      <c r="F25" s="50" t="s">
        <v>94</v>
      </c>
      <c r="G25" s="51" t="s">
        <v>95</v>
      </c>
      <c r="H25" s="51" t="s">
        <v>39</v>
      </c>
      <c r="I25" s="52"/>
      <c r="J25" s="50" t="s">
        <v>40</v>
      </c>
      <c r="K25" s="51" t="s">
        <v>41</v>
      </c>
      <c r="L25" s="51" t="s">
        <v>53</v>
      </c>
      <c r="M25" s="53">
        <v>0</v>
      </c>
      <c r="N25" s="54">
        <v>38.5</v>
      </c>
      <c r="O25" s="54"/>
      <c r="P25" s="54"/>
      <c r="Q25" s="55">
        <v>38.5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35</v>
      </c>
      <c r="C26" s="49" t="s">
        <v>71</v>
      </c>
      <c r="D26" s="50">
        <v>160026070411</v>
      </c>
      <c r="E26" s="51" t="s">
        <v>96</v>
      </c>
      <c r="F26" s="50" t="s">
        <v>97</v>
      </c>
      <c r="G26" s="51" t="s">
        <v>98</v>
      </c>
      <c r="H26" s="51" t="s">
        <v>99</v>
      </c>
      <c r="I26" s="52"/>
      <c r="J26" s="50" t="s">
        <v>40</v>
      </c>
      <c r="K26" s="51" t="s">
        <v>41</v>
      </c>
      <c r="L26" s="51" t="s">
        <v>100</v>
      </c>
      <c r="M26" s="53">
        <v>0</v>
      </c>
      <c r="N26" s="54">
        <v>38.5</v>
      </c>
      <c r="O26" s="54"/>
      <c r="P26" s="54"/>
      <c r="Q26" s="55">
        <v>38.5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35</v>
      </c>
      <c r="C27" s="49" t="s">
        <v>71</v>
      </c>
      <c r="D27" s="50">
        <v>160026451411</v>
      </c>
      <c r="E27" s="51" t="s">
        <v>101</v>
      </c>
      <c r="F27" s="50" t="s">
        <v>102</v>
      </c>
      <c r="G27" s="51" t="s">
        <v>103</v>
      </c>
      <c r="H27" s="51" t="s">
        <v>104</v>
      </c>
      <c r="I27" s="52"/>
      <c r="J27" s="50" t="s">
        <v>40</v>
      </c>
      <c r="K27" s="51" t="s">
        <v>41</v>
      </c>
      <c r="L27" s="51" t="s">
        <v>53</v>
      </c>
      <c r="M27" s="53">
        <v>0</v>
      </c>
      <c r="N27" s="54">
        <v>38.5</v>
      </c>
      <c r="O27" s="54"/>
      <c r="P27" s="54"/>
      <c r="Q27" s="55">
        <v>38.5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35</v>
      </c>
      <c r="C28" s="49" t="s">
        <v>71</v>
      </c>
      <c r="D28" s="50">
        <v>160026351011</v>
      </c>
      <c r="E28" s="51" t="s">
        <v>105</v>
      </c>
      <c r="F28" s="50" t="s">
        <v>106</v>
      </c>
      <c r="G28" s="51" t="s">
        <v>107</v>
      </c>
      <c r="H28" s="51" t="s">
        <v>108</v>
      </c>
      <c r="I28" s="52"/>
      <c r="J28" s="50" t="s">
        <v>40</v>
      </c>
      <c r="K28" s="51" t="s">
        <v>41</v>
      </c>
      <c r="L28" s="51" t="s">
        <v>53</v>
      </c>
      <c r="M28" s="53">
        <v>0</v>
      </c>
      <c r="N28" s="54">
        <v>38.5</v>
      </c>
      <c r="O28" s="54"/>
      <c r="P28" s="54"/>
      <c r="Q28" s="55">
        <v>38.5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35</v>
      </c>
      <c r="C29" s="49" t="s">
        <v>71</v>
      </c>
      <c r="D29" s="50">
        <v>160026286711</v>
      </c>
      <c r="E29" s="51" t="s">
        <v>109</v>
      </c>
      <c r="F29" s="50" t="s">
        <v>110</v>
      </c>
      <c r="G29" s="51" t="s">
        <v>111</v>
      </c>
      <c r="H29" s="51" t="s">
        <v>112</v>
      </c>
      <c r="I29" s="52"/>
      <c r="J29" s="50" t="s">
        <v>40</v>
      </c>
      <c r="K29" s="51" t="s">
        <v>41</v>
      </c>
      <c r="L29" s="51" t="s">
        <v>53</v>
      </c>
      <c r="M29" s="53">
        <v>0</v>
      </c>
      <c r="N29" s="54">
        <v>38.5</v>
      </c>
      <c r="O29" s="54"/>
      <c r="P29" s="54"/>
      <c r="Q29" s="55">
        <v>38.5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35</v>
      </c>
      <c r="C30" s="49" t="s">
        <v>71</v>
      </c>
      <c r="D30" s="50">
        <v>160026319811</v>
      </c>
      <c r="E30" s="51" t="s">
        <v>113</v>
      </c>
      <c r="F30" s="50" t="s">
        <v>114</v>
      </c>
      <c r="G30" s="51" t="s">
        <v>115</v>
      </c>
      <c r="H30" s="51" t="s">
        <v>116</v>
      </c>
      <c r="I30" s="52"/>
      <c r="J30" s="50" t="s">
        <v>40</v>
      </c>
      <c r="K30" s="51" t="s">
        <v>41</v>
      </c>
      <c r="L30" s="51" t="s">
        <v>53</v>
      </c>
      <c r="M30" s="53">
        <v>0</v>
      </c>
      <c r="N30" s="54">
        <v>38.5</v>
      </c>
      <c r="O30" s="54"/>
      <c r="P30" s="54"/>
      <c r="Q30" s="55">
        <v>38.5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71</v>
      </c>
      <c r="C31" s="49" t="s">
        <v>117</v>
      </c>
      <c r="D31" s="50">
        <v>160026287911</v>
      </c>
      <c r="E31" s="51" t="s">
        <v>118</v>
      </c>
      <c r="F31" s="50" t="s">
        <v>119</v>
      </c>
      <c r="G31" s="51" t="s">
        <v>120</v>
      </c>
      <c r="H31" s="51" t="s">
        <v>121</v>
      </c>
      <c r="I31" s="52"/>
      <c r="J31" s="50" t="s">
        <v>40</v>
      </c>
      <c r="K31" s="51" t="s">
        <v>41</v>
      </c>
      <c r="L31" s="51" t="s">
        <v>53</v>
      </c>
      <c r="M31" s="53">
        <v>0</v>
      </c>
      <c r="N31" s="54">
        <v>38.5</v>
      </c>
      <c r="O31" s="54"/>
      <c r="P31" s="54"/>
      <c r="Q31" s="55">
        <v>38.5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71</v>
      </c>
      <c r="C32" s="49" t="s">
        <v>117</v>
      </c>
      <c r="D32" s="50">
        <v>160026456111</v>
      </c>
      <c r="E32" s="51" t="s">
        <v>122</v>
      </c>
      <c r="F32" s="50" t="s">
        <v>123</v>
      </c>
      <c r="G32" s="51" t="s">
        <v>124</v>
      </c>
      <c r="H32" s="51" t="s">
        <v>116</v>
      </c>
      <c r="I32" s="52"/>
      <c r="J32" s="50" t="s">
        <v>40</v>
      </c>
      <c r="K32" s="51" t="s">
        <v>41</v>
      </c>
      <c r="L32" s="51" t="s">
        <v>53</v>
      </c>
      <c r="M32" s="53">
        <v>0</v>
      </c>
      <c r="N32" s="54">
        <v>38.5</v>
      </c>
      <c r="O32" s="54"/>
      <c r="P32" s="54"/>
      <c r="Q32" s="55">
        <v>38.5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71</v>
      </c>
      <c r="C33" s="49" t="s">
        <v>117</v>
      </c>
      <c r="D33" s="50">
        <v>160026271211</v>
      </c>
      <c r="E33" s="51" t="s">
        <v>125</v>
      </c>
      <c r="F33" s="50" t="s">
        <v>126</v>
      </c>
      <c r="G33" s="51" t="s">
        <v>127</v>
      </c>
      <c r="H33" s="51" t="s">
        <v>66</v>
      </c>
      <c r="I33" s="52"/>
      <c r="J33" s="50" t="s">
        <v>40</v>
      </c>
      <c r="K33" s="51" t="s">
        <v>41</v>
      </c>
      <c r="L33" s="51" t="s">
        <v>53</v>
      </c>
      <c r="M33" s="53">
        <v>0</v>
      </c>
      <c r="N33" s="54">
        <v>38.5</v>
      </c>
      <c r="O33" s="54"/>
      <c r="P33" s="54"/>
      <c r="Q33" s="55">
        <v>38.5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71</v>
      </c>
      <c r="C34" s="49" t="s">
        <v>117</v>
      </c>
      <c r="D34" s="50">
        <v>160026098812</v>
      </c>
      <c r="E34" s="51" t="s">
        <v>128</v>
      </c>
      <c r="F34" s="50" t="s">
        <v>129</v>
      </c>
      <c r="G34" s="51" t="s">
        <v>130</v>
      </c>
      <c r="H34" s="51" t="s">
        <v>131</v>
      </c>
      <c r="I34" s="52"/>
      <c r="J34" s="50" t="s">
        <v>40</v>
      </c>
      <c r="K34" s="51" t="s">
        <v>41</v>
      </c>
      <c r="L34" s="51" t="s">
        <v>53</v>
      </c>
      <c r="M34" s="53">
        <v>0</v>
      </c>
      <c r="N34" s="54">
        <v>38.5</v>
      </c>
      <c r="O34" s="54"/>
      <c r="P34" s="54"/>
      <c r="Q34" s="55">
        <v>38.5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71</v>
      </c>
      <c r="C35" s="49" t="s">
        <v>117</v>
      </c>
      <c r="D35" s="50">
        <v>160026552211</v>
      </c>
      <c r="E35" s="51" t="s">
        <v>132</v>
      </c>
      <c r="F35" s="50" t="s">
        <v>133</v>
      </c>
      <c r="G35" s="51" t="s">
        <v>134</v>
      </c>
      <c r="H35" s="51" t="s">
        <v>135</v>
      </c>
      <c r="I35" s="52"/>
      <c r="J35" s="50" t="s">
        <v>40</v>
      </c>
      <c r="K35" s="51" t="s">
        <v>41</v>
      </c>
      <c r="L35" s="51" t="s">
        <v>136</v>
      </c>
      <c r="M35" s="53">
        <v>0</v>
      </c>
      <c r="N35" s="54">
        <v>38.5</v>
      </c>
      <c r="O35" s="54"/>
      <c r="P35" s="54"/>
      <c r="Q35" s="55">
        <v>38.5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71</v>
      </c>
      <c r="C36" s="49" t="s">
        <v>117</v>
      </c>
      <c r="D36" s="50">
        <v>160026005112</v>
      </c>
      <c r="E36" s="51" t="s">
        <v>137</v>
      </c>
      <c r="F36" s="50" t="s">
        <v>138</v>
      </c>
      <c r="G36" s="51" t="s">
        <v>139</v>
      </c>
      <c r="H36" s="51" t="s">
        <v>116</v>
      </c>
      <c r="I36" s="52"/>
      <c r="J36" s="50" t="s">
        <v>40</v>
      </c>
      <c r="K36" s="51" t="s">
        <v>41</v>
      </c>
      <c r="L36" s="51" t="s">
        <v>53</v>
      </c>
      <c r="M36" s="53">
        <v>0</v>
      </c>
      <c r="N36" s="54">
        <v>38.5</v>
      </c>
      <c r="O36" s="54"/>
      <c r="P36" s="54"/>
      <c r="Q36" s="55">
        <v>38.5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71</v>
      </c>
      <c r="C37" s="49" t="s">
        <v>117</v>
      </c>
      <c r="D37" s="50">
        <v>160026500411</v>
      </c>
      <c r="E37" s="51" t="s">
        <v>140</v>
      </c>
      <c r="F37" s="50" t="s">
        <v>141</v>
      </c>
      <c r="G37" s="51" t="s">
        <v>142</v>
      </c>
      <c r="H37" s="51" t="s">
        <v>143</v>
      </c>
      <c r="I37" s="52"/>
      <c r="J37" s="50" t="s">
        <v>40</v>
      </c>
      <c r="K37" s="51" t="s">
        <v>41</v>
      </c>
      <c r="L37" s="51" t="s">
        <v>53</v>
      </c>
      <c r="M37" s="53">
        <v>0</v>
      </c>
      <c r="N37" s="54">
        <v>38.5</v>
      </c>
      <c r="O37" s="54"/>
      <c r="P37" s="54"/>
      <c r="Q37" s="55">
        <v>38.5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71</v>
      </c>
      <c r="C38" s="49" t="s">
        <v>117</v>
      </c>
      <c r="D38" s="50">
        <v>160026672511</v>
      </c>
      <c r="E38" s="51" t="s">
        <v>144</v>
      </c>
      <c r="F38" s="50" t="s">
        <v>145</v>
      </c>
      <c r="G38" s="51" t="s">
        <v>146</v>
      </c>
      <c r="H38" s="51" t="s">
        <v>147</v>
      </c>
      <c r="I38" s="52"/>
      <c r="J38" s="50" t="s">
        <v>40</v>
      </c>
      <c r="K38" s="51" t="s">
        <v>41</v>
      </c>
      <c r="L38" s="51" t="s">
        <v>53</v>
      </c>
      <c r="M38" s="53">
        <v>0</v>
      </c>
      <c r="N38" s="54">
        <v>38.5</v>
      </c>
      <c r="O38" s="54"/>
      <c r="P38" s="54"/>
      <c r="Q38" s="55">
        <v>38.5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71</v>
      </c>
      <c r="C39" s="49" t="s">
        <v>117</v>
      </c>
      <c r="D39" s="50">
        <v>160026624211</v>
      </c>
      <c r="E39" s="51" t="s">
        <v>148</v>
      </c>
      <c r="F39" s="50" t="s">
        <v>149</v>
      </c>
      <c r="G39" s="51" t="s">
        <v>150</v>
      </c>
      <c r="H39" s="51" t="s">
        <v>151</v>
      </c>
      <c r="I39" s="52"/>
      <c r="J39" s="50" t="s">
        <v>40</v>
      </c>
      <c r="K39" s="51" t="s">
        <v>41</v>
      </c>
      <c r="L39" s="51" t="s">
        <v>53</v>
      </c>
      <c r="M39" s="53">
        <v>0</v>
      </c>
      <c r="N39" s="54">
        <v>38.5</v>
      </c>
      <c r="O39" s="54"/>
      <c r="P39" s="54"/>
      <c r="Q39" s="55">
        <v>38.5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71</v>
      </c>
      <c r="C40" s="49" t="s">
        <v>117</v>
      </c>
      <c r="D40" s="50">
        <v>160026604511</v>
      </c>
      <c r="E40" s="51" t="s">
        <v>152</v>
      </c>
      <c r="F40" s="50" t="s">
        <v>153</v>
      </c>
      <c r="G40" s="51" t="s">
        <v>154</v>
      </c>
      <c r="H40" s="51" t="s">
        <v>155</v>
      </c>
      <c r="I40" s="52"/>
      <c r="J40" s="50" t="s">
        <v>40</v>
      </c>
      <c r="K40" s="51" t="s">
        <v>41</v>
      </c>
      <c r="L40" s="51" t="s">
        <v>48</v>
      </c>
      <c r="M40" s="53">
        <v>0</v>
      </c>
      <c r="N40" s="54">
        <v>38.5</v>
      </c>
      <c r="O40" s="54"/>
      <c r="P40" s="54"/>
      <c r="Q40" s="55">
        <v>38.5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71</v>
      </c>
      <c r="C41" s="49" t="s">
        <v>117</v>
      </c>
      <c r="D41" s="50">
        <v>160026383211</v>
      </c>
      <c r="E41" s="51" t="s">
        <v>156</v>
      </c>
      <c r="F41" s="50" t="s">
        <v>157</v>
      </c>
      <c r="G41" s="51" t="s">
        <v>158</v>
      </c>
      <c r="H41" s="51" t="s">
        <v>159</v>
      </c>
      <c r="I41" s="52"/>
      <c r="J41" s="50" t="s">
        <v>40</v>
      </c>
      <c r="K41" s="51" t="s">
        <v>41</v>
      </c>
      <c r="L41" s="51" t="s">
        <v>53</v>
      </c>
      <c r="M41" s="53">
        <v>0</v>
      </c>
      <c r="N41" s="54">
        <v>38.5</v>
      </c>
      <c r="O41" s="54"/>
      <c r="P41" s="54"/>
      <c r="Q41" s="55">
        <v>38.5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71</v>
      </c>
      <c r="C42" s="49" t="s">
        <v>117</v>
      </c>
      <c r="D42" s="50">
        <v>160026364311</v>
      </c>
      <c r="E42" s="51" t="s">
        <v>160</v>
      </c>
      <c r="F42" s="50" t="s">
        <v>161</v>
      </c>
      <c r="G42" s="51" t="s">
        <v>162</v>
      </c>
      <c r="H42" s="51" t="s">
        <v>57</v>
      </c>
      <c r="I42" s="52"/>
      <c r="J42" s="50" t="s">
        <v>40</v>
      </c>
      <c r="K42" s="51" t="s">
        <v>41</v>
      </c>
      <c r="L42" s="51" t="s">
        <v>53</v>
      </c>
      <c r="M42" s="53">
        <v>0</v>
      </c>
      <c r="N42" s="54">
        <v>38.5</v>
      </c>
      <c r="O42" s="54"/>
      <c r="P42" s="54"/>
      <c r="Q42" s="55">
        <v>38.5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71</v>
      </c>
      <c r="C43" s="49" t="s">
        <v>117</v>
      </c>
      <c r="D43" s="50">
        <v>160026522711</v>
      </c>
      <c r="E43" s="51" t="s">
        <v>163</v>
      </c>
      <c r="F43" s="50" t="s">
        <v>164</v>
      </c>
      <c r="G43" s="51" t="s">
        <v>165</v>
      </c>
      <c r="H43" s="51" t="s">
        <v>166</v>
      </c>
      <c r="I43" s="52"/>
      <c r="J43" s="50" t="s">
        <v>40</v>
      </c>
      <c r="K43" s="51" t="s">
        <v>41</v>
      </c>
      <c r="L43" s="51" t="s">
        <v>53</v>
      </c>
      <c r="M43" s="53">
        <v>0</v>
      </c>
      <c r="N43" s="54">
        <v>38.5</v>
      </c>
      <c r="O43" s="54"/>
      <c r="P43" s="54"/>
      <c r="Q43" s="55">
        <v>38.5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71</v>
      </c>
      <c r="C44" s="49" t="s">
        <v>167</v>
      </c>
      <c r="D44" s="50">
        <v>160026573611</v>
      </c>
      <c r="E44" s="51" t="s">
        <v>168</v>
      </c>
      <c r="F44" s="50" t="s">
        <v>169</v>
      </c>
      <c r="G44" s="51" t="s">
        <v>170</v>
      </c>
      <c r="H44" s="51" t="s">
        <v>171</v>
      </c>
      <c r="I44" s="52"/>
      <c r="J44" s="50" t="s">
        <v>40</v>
      </c>
      <c r="K44" s="51" t="s">
        <v>41</v>
      </c>
      <c r="L44" s="51" t="s">
        <v>53</v>
      </c>
      <c r="M44" s="53">
        <v>0</v>
      </c>
      <c r="N44" s="54">
        <v>38.5</v>
      </c>
      <c r="O44" s="54"/>
      <c r="P44" s="54"/>
      <c r="Q44" s="55">
        <v>38.5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117</v>
      </c>
      <c r="C45" s="49" t="s">
        <v>167</v>
      </c>
      <c r="D45" s="50">
        <v>160026737911</v>
      </c>
      <c r="E45" s="51" t="s">
        <v>172</v>
      </c>
      <c r="F45" s="50" t="s">
        <v>69</v>
      </c>
      <c r="G45" s="51" t="s">
        <v>173</v>
      </c>
      <c r="H45" s="51" t="s">
        <v>174</v>
      </c>
      <c r="I45" s="52"/>
      <c r="J45" s="50" t="s">
        <v>40</v>
      </c>
      <c r="K45" s="51" t="s">
        <v>41</v>
      </c>
      <c r="L45" s="51" t="s">
        <v>53</v>
      </c>
      <c r="M45" s="53">
        <v>0</v>
      </c>
      <c r="N45" s="54">
        <v>38.5</v>
      </c>
      <c r="O45" s="54"/>
      <c r="P45" s="54"/>
      <c r="Q45" s="55">
        <v>38.5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117</v>
      </c>
      <c r="C46" s="49" t="s">
        <v>167</v>
      </c>
      <c r="D46" s="50">
        <v>160026648111</v>
      </c>
      <c r="E46" s="51" t="s">
        <v>175</v>
      </c>
      <c r="F46" s="50" t="s">
        <v>176</v>
      </c>
      <c r="G46" s="51" t="s">
        <v>177</v>
      </c>
      <c r="H46" s="51" t="s">
        <v>178</v>
      </c>
      <c r="I46" s="52"/>
      <c r="J46" s="50" t="s">
        <v>40</v>
      </c>
      <c r="K46" s="51" t="s">
        <v>41</v>
      </c>
      <c r="L46" s="51" t="s">
        <v>53</v>
      </c>
      <c r="M46" s="53">
        <v>0</v>
      </c>
      <c r="N46" s="54">
        <v>38.5</v>
      </c>
      <c r="O46" s="54"/>
      <c r="P46" s="54"/>
      <c r="Q46" s="55">
        <v>38.5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117</v>
      </c>
      <c r="C47" s="49" t="s">
        <v>167</v>
      </c>
      <c r="D47" s="50">
        <v>160026696111</v>
      </c>
      <c r="E47" s="51" t="s">
        <v>179</v>
      </c>
      <c r="F47" s="50" t="s">
        <v>55</v>
      </c>
      <c r="G47" s="51" t="s">
        <v>180</v>
      </c>
      <c r="H47" s="51" t="s">
        <v>131</v>
      </c>
      <c r="I47" s="52"/>
      <c r="J47" s="50" t="s">
        <v>40</v>
      </c>
      <c r="K47" s="51" t="s">
        <v>41</v>
      </c>
      <c r="L47" s="51" t="s">
        <v>53</v>
      </c>
      <c r="M47" s="53">
        <v>0</v>
      </c>
      <c r="N47" s="54">
        <v>38.5</v>
      </c>
      <c r="O47" s="54"/>
      <c r="P47" s="54"/>
      <c r="Q47" s="55">
        <v>38.5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117</v>
      </c>
      <c r="C48" s="49" t="s">
        <v>167</v>
      </c>
      <c r="D48" s="50">
        <v>160026767411</v>
      </c>
      <c r="E48" s="51" t="s">
        <v>181</v>
      </c>
      <c r="F48" s="50" t="s">
        <v>182</v>
      </c>
      <c r="G48" s="51" t="s">
        <v>183</v>
      </c>
      <c r="H48" s="51" t="s">
        <v>184</v>
      </c>
      <c r="I48" s="52"/>
      <c r="J48" s="50" t="s">
        <v>40</v>
      </c>
      <c r="K48" s="51" t="s">
        <v>41</v>
      </c>
      <c r="L48" s="51" t="s">
        <v>53</v>
      </c>
      <c r="M48" s="53">
        <v>0</v>
      </c>
      <c r="N48" s="54">
        <v>38.5</v>
      </c>
      <c r="O48" s="54"/>
      <c r="P48" s="54"/>
      <c r="Q48" s="55">
        <v>38.5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117</v>
      </c>
      <c r="C49" s="49" t="s">
        <v>167</v>
      </c>
      <c r="D49" s="50">
        <v>160026701311</v>
      </c>
      <c r="E49" s="51" t="s">
        <v>185</v>
      </c>
      <c r="F49" s="50" t="s">
        <v>186</v>
      </c>
      <c r="G49" s="51" t="s">
        <v>187</v>
      </c>
      <c r="H49" s="51" t="s">
        <v>143</v>
      </c>
      <c r="I49" s="52"/>
      <c r="J49" s="50" t="s">
        <v>40</v>
      </c>
      <c r="K49" s="51" t="s">
        <v>41</v>
      </c>
      <c r="L49" s="51" t="s">
        <v>53</v>
      </c>
      <c r="M49" s="53">
        <v>0</v>
      </c>
      <c r="N49" s="54">
        <v>38.5</v>
      </c>
      <c r="O49" s="54"/>
      <c r="P49" s="54"/>
      <c r="Q49" s="55">
        <v>38.5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117</v>
      </c>
      <c r="C50" s="49" t="s">
        <v>167</v>
      </c>
      <c r="D50" s="50">
        <v>160026497011</v>
      </c>
      <c r="E50" s="51" t="s">
        <v>188</v>
      </c>
      <c r="F50" s="50" t="s">
        <v>189</v>
      </c>
      <c r="G50" s="51" t="s">
        <v>190</v>
      </c>
      <c r="H50" s="51" t="s">
        <v>191</v>
      </c>
      <c r="I50" s="52"/>
      <c r="J50" s="50" t="s">
        <v>40</v>
      </c>
      <c r="K50" s="51" t="s">
        <v>41</v>
      </c>
      <c r="L50" s="51" t="s">
        <v>53</v>
      </c>
      <c r="M50" s="53">
        <v>0</v>
      </c>
      <c r="N50" s="54">
        <v>38.5</v>
      </c>
      <c r="O50" s="54"/>
      <c r="P50" s="54"/>
      <c r="Q50" s="55">
        <v>38.5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117</v>
      </c>
      <c r="C51" s="49" t="s">
        <v>167</v>
      </c>
      <c r="D51" s="50">
        <v>160026672611</v>
      </c>
      <c r="E51" s="51" t="s">
        <v>192</v>
      </c>
      <c r="F51" s="50" t="s">
        <v>193</v>
      </c>
      <c r="G51" s="51" t="s">
        <v>194</v>
      </c>
      <c r="H51" s="51" t="s">
        <v>195</v>
      </c>
      <c r="I51" s="52"/>
      <c r="J51" s="50" t="s">
        <v>40</v>
      </c>
      <c r="K51" s="51" t="s">
        <v>41</v>
      </c>
      <c r="L51" s="51" t="s">
        <v>48</v>
      </c>
      <c r="M51" s="53">
        <v>0</v>
      </c>
      <c r="N51" s="54">
        <v>38.5</v>
      </c>
      <c r="O51" s="54"/>
      <c r="P51" s="54"/>
      <c r="Q51" s="55">
        <v>38.5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117</v>
      </c>
      <c r="C52" s="49" t="s">
        <v>167</v>
      </c>
      <c r="D52" s="50">
        <v>160026664311</v>
      </c>
      <c r="E52" s="51" t="s">
        <v>196</v>
      </c>
      <c r="F52" s="50" t="s">
        <v>197</v>
      </c>
      <c r="G52" s="51" t="s">
        <v>198</v>
      </c>
      <c r="H52" s="51" t="s">
        <v>151</v>
      </c>
      <c r="I52" s="52"/>
      <c r="J52" s="50" t="s">
        <v>40</v>
      </c>
      <c r="K52" s="51" t="s">
        <v>41</v>
      </c>
      <c r="L52" s="51" t="s">
        <v>199</v>
      </c>
      <c r="M52" s="53">
        <v>0</v>
      </c>
      <c r="N52" s="54">
        <v>38.5</v>
      </c>
      <c r="O52" s="54"/>
      <c r="P52" s="54"/>
      <c r="Q52" s="55">
        <v>38.5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117</v>
      </c>
      <c r="C53" s="49" t="s">
        <v>167</v>
      </c>
      <c r="D53" s="50">
        <v>160026762611</v>
      </c>
      <c r="E53" s="51" t="s">
        <v>200</v>
      </c>
      <c r="F53" s="50" t="s">
        <v>94</v>
      </c>
      <c r="G53" s="51" t="s">
        <v>201</v>
      </c>
      <c r="H53" s="51" t="s">
        <v>116</v>
      </c>
      <c r="I53" s="52"/>
      <c r="J53" s="50" t="s">
        <v>40</v>
      </c>
      <c r="K53" s="51" t="s">
        <v>41</v>
      </c>
      <c r="L53" s="51" t="s">
        <v>53</v>
      </c>
      <c r="M53" s="53">
        <v>0</v>
      </c>
      <c r="N53" s="54">
        <v>38.5</v>
      </c>
      <c r="O53" s="54"/>
      <c r="P53" s="54"/>
      <c r="Q53" s="55">
        <v>38.5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117</v>
      </c>
      <c r="C54" s="49" t="s">
        <v>167</v>
      </c>
      <c r="D54" s="50">
        <v>160026872311</v>
      </c>
      <c r="E54" s="51" t="s">
        <v>202</v>
      </c>
      <c r="F54" s="50" t="s">
        <v>203</v>
      </c>
      <c r="G54" s="51" t="s">
        <v>204</v>
      </c>
      <c r="H54" s="51" t="s">
        <v>178</v>
      </c>
      <c r="I54" s="52"/>
      <c r="J54" s="50" t="s">
        <v>40</v>
      </c>
      <c r="K54" s="51" t="s">
        <v>41</v>
      </c>
      <c r="L54" s="51" t="s">
        <v>199</v>
      </c>
      <c r="M54" s="53">
        <v>0</v>
      </c>
      <c r="N54" s="54">
        <v>38.5</v>
      </c>
      <c r="O54" s="54"/>
      <c r="P54" s="54"/>
      <c r="Q54" s="55">
        <v>38.5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205</v>
      </c>
      <c r="C55" s="49" t="s">
        <v>167</v>
      </c>
      <c r="D55" s="50">
        <v>160026683311</v>
      </c>
      <c r="E55" s="51" t="s">
        <v>206</v>
      </c>
      <c r="F55" s="50" t="s">
        <v>55</v>
      </c>
      <c r="G55" s="51" t="s">
        <v>207</v>
      </c>
      <c r="H55" s="51" t="s">
        <v>208</v>
      </c>
      <c r="I55" s="52"/>
      <c r="J55" s="50" t="s">
        <v>40</v>
      </c>
      <c r="K55" s="51" t="s">
        <v>41</v>
      </c>
      <c r="L55" s="51" t="s">
        <v>53</v>
      </c>
      <c r="M55" s="53">
        <v>0</v>
      </c>
      <c r="N55" s="54">
        <v>38.5</v>
      </c>
      <c r="O55" s="54"/>
      <c r="P55" s="54"/>
      <c r="Q55" s="55">
        <v>38.5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205</v>
      </c>
      <c r="C56" s="49" t="s">
        <v>167</v>
      </c>
      <c r="D56" s="50">
        <v>160026871711</v>
      </c>
      <c r="E56" s="51" t="s">
        <v>209</v>
      </c>
      <c r="F56" s="50" t="s">
        <v>210</v>
      </c>
      <c r="G56" s="51" t="s">
        <v>211</v>
      </c>
      <c r="H56" s="51" t="s">
        <v>212</v>
      </c>
      <c r="I56" s="52"/>
      <c r="J56" s="50" t="s">
        <v>40</v>
      </c>
      <c r="K56" s="51" t="s">
        <v>41</v>
      </c>
      <c r="L56" s="51" t="s">
        <v>53</v>
      </c>
      <c r="M56" s="53">
        <v>0</v>
      </c>
      <c r="N56" s="54">
        <v>38.5</v>
      </c>
      <c r="O56" s="54"/>
      <c r="P56" s="54"/>
      <c r="Q56" s="55">
        <v>38.5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205</v>
      </c>
      <c r="C57" s="49" t="s">
        <v>167</v>
      </c>
      <c r="D57" s="50">
        <v>160026884911</v>
      </c>
      <c r="E57" s="51" t="s">
        <v>213</v>
      </c>
      <c r="F57" s="50" t="s">
        <v>214</v>
      </c>
      <c r="G57" s="51" t="s">
        <v>215</v>
      </c>
      <c r="H57" s="51" t="s">
        <v>216</v>
      </c>
      <c r="I57" s="52"/>
      <c r="J57" s="50" t="s">
        <v>40</v>
      </c>
      <c r="K57" s="51" t="s">
        <v>41</v>
      </c>
      <c r="L57" s="51" t="s">
        <v>53</v>
      </c>
      <c r="M57" s="53">
        <v>0</v>
      </c>
      <c r="N57" s="54">
        <v>38.5</v>
      </c>
      <c r="O57" s="54"/>
      <c r="P57" s="54"/>
      <c r="Q57" s="55">
        <v>38.5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205</v>
      </c>
      <c r="C58" s="49" t="s">
        <v>167</v>
      </c>
      <c r="D58" s="50">
        <v>160026920411</v>
      </c>
      <c r="E58" s="51" t="s">
        <v>217</v>
      </c>
      <c r="F58" s="50" t="s">
        <v>218</v>
      </c>
      <c r="G58" s="51" t="s">
        <v>219</v>
      </c>
      <c r="H58" s="51" t="s">
        <v>220</v>
      </c>
      <c r="I58" s="52"/>
      <c r="J58" s="50" t="s">
        <v>40</v>
      </c>
      <c r="K58" s="51" t="s">
        <v>41</v>
      </c>
      <c r="L58" s="51" t="s">
        <v>53</v>
      </c>
      <c r="M58" s="53">
        <v>0</v>
      </c>
      <c r="N58" s="54">
        <v>38.5</v>
      </c>
      <c r="O58" s="54"/>
      <c r="P58" s="54"/>
      <c r="Q58" s="55">
        <v>38.5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205</v>
      </c>
      <c r="C59" s="49" t="s">
        <v>167</v>
      </c>
      <c r="D59" s="50">
        <v>160026357711</v>
      </c>
      <c r="E59" s="51" t="s">
        <v>221</v>
      </c>
      <c r="F59" s="50" t="s">
        <v>222</v>
      </c>
      <c r="G59" s="51" t="s">
        <v>223</v>
      </c>
      <c r="H59" s="51" t="s">
        <v>39</v>
      </c>
      <c r="I59" s="52"/>
      <c r="J59" s="50" t="s">
        <v>40</v>
      </c>
      <c r="K59" s="51" t="s">
        <v>41</v>
      </c>
      <c r="L59" s="51" t="s">
        <v>224</v>
      </c>
      <c r="M59" s="53">
        <v>0</v>
      </c>
      <c r="N59" s="54">
        <v>38.5</v>
      </c>
      <c r="O59" s="54"/>
      <c r="P59" s="54"/>
      <c r="Q59" s="55">
        <v>38.5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205</v>
      </c>
      <c r="C60" s="49" t="s">
        <v>225</v>
      </c>
      <c r="D60" s="50">
        <v>160026668511</v>
      </c>
      <c r="E60" s="51" t="s">
        <v>226</v>
      </c>
      <c r="F60" s="50" t="s">
        <v>227</v>
      </c>
      <c r="G60" s="51" t="s">
        <v>228</v>
      </c>
      <c r="H60" s="51" t="s">
        <v>151</v>
      </c>
      <c r="I60" s="52"/>
      <c r="J60" s="50" t="s">
        <v>40</v>
      </c>
      <c r="K60" s="51" t="s">
        <v>41</v>
      </c>
      <c r="L60" s="51" t="s">
        <v>53</v>
      </c>
      <c r="M60" s="53">
        <v>0</v>
      </c>
      <c r="N60" s="54">
        <v>38.5</v>
      </c>
      <c r="O60" s="54"/>
      <c r="P60" s="54"/>
      <c r="Q60" s="55">
        <v>38.5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167</v>
      </c>
      <c r="C61" s="49" t="s">
        <v>225</v>
      </c>
      <c r="D61" s="50">
        <v>160026359311</v>
      </c>
      <c r="E61" s="51" t="s">
        <v>229</v>
      </c>
      <c r="F61" s="50" t="s">
        <v>230</v>
      </c>
      <c r="G61" s="51" t="s">
        <v>231</v>
      </c>
      <c r="H61" s="51" t="s">
        <v>151</v>
      </c>
      <c r="I61" s="52"/>
      <c r="J61" s="50" t="s">
        <v>40</v>
      </c>
      <c r="K61" s="51" t="s">
        <v>41</v>
      </c>
      <c r="L61" s="51" t="s">
        <v>224</v>
      </c>
      <c r="M61" s="53">
        <v>0</v>
      </c>
      <c r="N61" s="54">
        <v>38.5</v>
      </c>
      <c r="O61" s="54"/>
      <c r="P61" s="54"/>
      <c r="Q61" s="55">
        <v>38.5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167</v>
      </c>
      <c r="C62" s="49" t="s">
        <v>225</v>
      </c>
      <c r="D62" s="50">
        <v>160026055413</v>
      </c>
      <c r="E62" s="51" t="s">
        <v>232</v>
      </c>
      <c r="F62" s="50" t="s">
        <v>233</v>
      </c>
      <c r="G62" s="51" t="s">
        <v>234</v>
      </c>
      <c r="H62" s="51" t="s">
        <v>235</v>
      </c>
      <c r="I62" s="52"/>
      <c r="J62" s="50" t="s">
        <v>40</v>
      </c>
      <c r="K62" s="51" t="s">
        <v>41</v>
      </c>
      <c r="L62" s="51" t="s">
        <v>53</v>
      </c>
      <c r="M62" s="53">
        <v>0</v>
      </c>
      <c r="N62" s="54">
        <v>38.5</v>
      </c>
      <c r="O62" s="54"/>
      <c r="P62" s="54"/>
      <c r="Q62" s="55">
        <v>38.5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167</v>
      </c>
      <c r="C63" s="49" t="s">
        <v>225</v>
      </c>
      <c r="D63" s="50">
        <v>160026647411</v>
      </c>
      <c r="E63" s="51" t="s">
        <v>236</v>
      </c>
      <c r="F63" s="50" t="s">
        <v>237</v>
      </c>
      <c r="G63" s="51" t="s">
        <v>238</v>
      </c>
      <c r="H63" s="51" t="s">
        <v>239</v>
      </c>
      <c r="I63" s="52"/>
      <c r="J63" s="50" t="s">
        <v>40</v>
      </c>
      <c r="K63" s="51" t="s">
        <v>41</v>
      </c>
      <c r="L63" s="51" t="s">
        <v>53</v>
      </c>
      <c r="M63" s="53">
        <v>0</v>
      </c>
      <c r="N63" s="54">
        <v>38.5</v>
      </c>
      <c r="O63" s="54"/>
      <c r="P63" s="54"/>
      <c r="Q63" s="55">
        <v>38.5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167</v>
      </c>
      <c r="C64" s="49" t="s">
        <v>225</v>
      </c>
      <c r="D64" s="50">
        <v>160027108411</v>
      </c>
      <c r="E64" s="51" t="s">
        <v>240</v>
      </c>
      <c r="F64" s="50" t="s">
        <v>241</v>
      </c>
      <c r="G64" s="51" t="s">
        <v>242</v>
      </c>
      <c r="H64" s="51" t="s">
        <v>243</v>
      </c>
      <c r="I64" s="52"/>
      <c r="J64" s="50" t="s">
        <v>40</v>
      </c>
      <c r="K64" s="51" t="s">
        <v>41</v>
      </c>
      <c r="L64" s="51" t="s">
        <v>53</v>
      </c>
      <c r="M64" s="53">
        <v>0</v>
      </c>
      <c r="N64" s="54">
        <v>38.5</v>
      </c>
      <c r="O64" s="54"/>
      <c r="P64" s="54"/>
      <c r="Q64" s="55">
        <v>38.5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167</v>
      </c>
      <c r="C65" s="49" t="s">
        <v>225</v>
      </c>
      <c r="D65" s="50">
        <v>160026942311</v>
      </c>
      <c r="E65" s="51" t="s">
        <v>244</v>
      </c>
      <c r="F65" s="50" t="s">
        <v>245</v>
      </c>
      <c r="G65" s="51" t="s">
        <v>246</v>
      </c>
      <c r="H65" s="51" t="s">
        <v>247</v>
      </c>
      <c r="I65" s="52"/>
      <c r="J65" s="50" t="s">
        <v>40</v>
      </c>
      <c r="K65" s="51" t="s">
        <v>41</v>
      </c>
      <c r="L65" s="51" t="s">
        <v>53</v>
      </c>
      <c r="M65" s="53">
        <v>0</v>
      </c>
      <c r="N65" s="54">
        <v>38.5</v>
      </c>
      <c r="O65" s="54"/>
      <c r="P65" s="54"/>
      <c r="Q65" s="55">
        <v>38.5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167</v>
      </c>
      <c r="C66" s="49" t="s">
        <v>225</v>
      </c>
      <c r="D66" s="50">
        <v>160026576111</v>
      </c>
      <c r="E66" s="51" t="s">
        <v>248</v>
      </c>
      <c r="F66" s="50" t="s">
        <v>141</v>
      </c>
      <c r="G66" s="51" t="s">
        <v>249</v>
      </c>
      <c r="H66" s="51" t="s">
        <v>151</v>
      </c>
      <c r="I66" s="52"/>
      <c r="J66" s="50" t="s">
        <v>40</v>
      </c>
      <c r="K66" s="51" t="s">
        <v>41</v>
      </c>
      <c r="L66" s="51" t="s">
        <v>250</v>
      </c>
      <c r="M66" s="53">
        <v>0</v>
      </c>
      <c r="N66" s="54">
        <v>38.5</v>
      </c>
      <c r="O66" s="54"/>
      <c r="P66" s="54"/>
      <c r="Q66" s="55">
        <v>38.5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167</v>
      </c>
      <c r="C67" s="49" t="s">
        <v>225</v>
      </c>
      <c r="D67" s="50">
        <v>160026742311</v>
      </c>
      <c r="E67" s="51" t="s">
        <v>251</v>
      </c>
      <c r="F67" s="50" t="s">
        <v>252</v>
      </c>
      <c r="G67" s="51" t="s">
        <v>253</v>
      </c>
      <c r="H67" s="51" t="s">
        <v>254</v>
      </c>
      <c r="I67" s="52"/>
      <c r="J67" s="50" t="s">
        <v>40</v>
      </c>
      <c r="K67" s="51" t="s">
        <v>41</v>
      </c>
      <c r="L67" s="51" t="s">
        <v>250</v>
      </c>
      <c r="M67" s="53">
        <v>0</v>
      </c>
      <c r="N67" s="54">
        <v>38.5</v>
      </c>
      <c r="O67" s="54"/>
      <c r="P67" s="54"/>
      <c r="Q67" s="55">
        <v>38.5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167</v>
      </c>
      <c r="C68" s="49" t="s">
        <v>225</v>
      </c>
      <c r="D68" s="50">
        <v>160027082511</v>
      </c>
      <c r="E68" s="51" t="s">
        <v>255</v>
      </c>
      <c r="F68" s="50" t="s">
        <v>256</v>
      </c>
      <c r="G68" s="51" t="s">
        <v>257</v>
      </c>
      <c r="H68" s="51" t="s">
        <v>151</v>
      </c>
      <c r="I68" s="52"/>
      <c r="J68" s="50" t="s">
        <v>40</v>
      </c>
      <c r="K68" s="51" t="s">
        <v>41</v>
      </c>
      <c r="L68" s="51" t="s">
        <v>53</v>
      </c>
      <c r="M68" s="53">
        <v>0</v>
      </c>
      <c r="N68" s="54">
        <v>38.5</v>
      </c>
      <c r="O68" s="54"/>
      <c r="P68" s="54"/>
      <c r="Q68" s="55">
        <v>38.5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225</v>
      </c>
      <c r="C69" s="49" t="s">
        <v>225</v>
      </c>
      <c r="D69" s="50">
        <v>160027044911</v>
      </c>
      <c r="E69" s="51" t="s">
        <v>258</v>
      </c>
      <c r="F69" s="50" t="s">
        <v>259</v>
      </c>
      <c r="G69" s="51" t="s">
        <v>260</v>
      </c>
      <c r="H69" s="51" t="s">
        <v>261</v>
      </c>
      <c r="I69" s="52"/>
      <c r="J69" s="50" t="s">
        <v>40</v>
      </c>
      <c r="K69" s="51" t="s">
        <v>41</v>
      </c>
      <c r="L69" s="51" t="s">
        <v>53</v>
      </c>
      <c r="M69" s="53">
        <v>0</v>
      </c>
      <c r="N69" s="54">
        <v>38.5</v>
      </c>
      <c r="O69" s="54"/>
      <c r="P69" s="54"/>
      <c r="Q69" s="55">
        <v>38.5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225</v>
      </c>
      <c r="C70" s="49" t="s">
        <v>225</v>
      </c>
      <c r="D70" s="50">
        <v>160027039011</v>
      </c>
      <c r="E70" s="51" t="s">
        <v>262</v>
      </c>
      <c r="F70" s="50" t="s">
        <v>263</v>
      </c>
      <c r="G70" s="51" t="s">
        <v>264</v>
      </c>
      <c r="H70" s="51" t="s">
        <v>178</v>
      </c>
      <c r="I70" s="52"/>
      <c r="J70" s="50" t="s">
        <v>40</v>
      </c>
      <c r="K70" s="51" t="s">
        <v>41</v>
      </c>
      <c r="L70" s="51" t="s">
        <v>53</v>
      </c>
      <c r="M70" s="53">
        <v>0</v>
      </c>
      <c r="N70" s="54">
        <v>38.5</v>
      </c>
      <c r="O70" s="54"/>
      <c r="P70" s="54"/>
      <c r="Q70" s="55">
        <v>38.5</v>
      </c>
      <c r="R70" s="51" t="s">
        <v>43</v>
      </c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/>
      <c r="B71" s="49"/>
      <c r="C71" s="49"/>
      <c r="D71" s="50"/>
      <c r="E71" s="51"/>
      <c r="F71" s="50"/>
      <c r="G71" s="51"/>
      <c r="H71" s="51"/>
      <c r="I71" s="52"/>
      <c r="J71" s="50"/>
      <c r="K71" s="51"/>
      <c r="L71" s="51"/>
      <c r="M71" s="53"/>
      <c r="N71" s="54"/>
      <c r="O71" s="54"/>
      <c r="P71" s="54"/>
      <c r="Q71" s="55" t="str">
        <f>(N71+O71+P71)+(M71*0)</f>
        <v>0</v>
      </c>
      <c r="R71" s="5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</row>
    <row r="72" spans="1:45" customHeight="1" ht="12">
      <c r="A72" s="48">
        <f>COUNT(A12:A71)</f>
        <v>59</v>
      </c>
      <c r="B72" s="61"/>
      <c r="C72" s="61"/>
      <c r="D72" s="62"/>
      <c r="E72" s="63"/>
      <c r="F72" s="62"/>
      <c r="G72" s="62"/>
      <c r="H72" s="63"/>
      <c r="I72" s="64"/>
      <c r="J72" s="65"/>
      <c r="K72" s="95" t="s">
        <v>265</v>
      </c>
      <c r="L72" s="96"/>
      <c r="M72" s="53"/>
      <c r="N72" s="54"/>
      <c r="O72" s="54"/>
      <c r="P72" s="54"/>
      <c r="Q72" s="55" t="str">
        <f>(N72+O72+P72)+(M72*0)</f>
        <v>0</v>
      </c>
      <c r="R72" s="66"/>
    </row>
    <row r="73" spans="1:45" customHeight="1" ht="12" s="75" customFormat="1">
      <c r="A73" s="67"/>
      <c r="B73" s="68"/>
      <c r="C73" s="69"/>
      <c r="D73" s="62"/>
      <c r="E73" s="63"/>
      <c r="F73" s="62"/>
      <c r="G73" s="62"/>
      <c r="H73" s="63"/>
      <c r="I73" s="62"/>
      <c r="J73" s="70"/>
      <c r="K73" s="97" t="s">
        <v>266</v>
      </c>
      <c r="L73" s="98"/>
      <c r="M73" s="71">
        <f>SUM(M12:M72)</f>
        <v>0</v>
      </c>
      <c r="N73" s="72">
        <f>COUNTA(N12:N72)</f>
        <v>59</v>
      </c>
      <c r="O73" s="73">
        <f>COUNTA(O12:O72)</f>
        <v>0</v>
      </c>
      <c r="P73" s="73">
        <f>COUNTA(P12:P72)</f>
        <v>0</v>
      </c>
      <c r="Q73" s="99">
        <f>SUM(Q12:Q72)</f>
        <v>2271.5</v>
      </c>
      <c r="R73" s="74"/>
    </row>
    <row r="74" spans="1:45" customHeight="1" ht="12" s="75" customFormat="1">
      <c r="A74" s="67"/>
      <c r="B74" s="76"/>
      <c r="C74" s="76"/>
      <c r="D74" s="69"/>
      <c r="E74" s="68"/>
      <c r="F74" s="69"/>
      <c r="G74" s="69"/>
      <c r="H74" s="68"/>
      <c r="I74" s="69"/>
      <c r="J74" s="70"/>
      <c r="K74" s="68"/>
      <c r="L74" s="68"/>
      <c r="M74" s="77">
        <f>M73*0.54</f>
        <v>0</v>
      </c>
      <c r="N74" s="78">
        <f>SUM(N12:N72)</f>
        <v>2271.5</v>
      </c>
      <c r="O74" s="78">
        <f>SUM(O12:O72)</f>
        <v>0</v>
      </c>
      <c r="P74" s="78">
        <f>SUM(P12:P72)</f>
        <v>0</v>
      </c>
      <c r="Q74" s="100"/>
      <c r="R74" s="79"/>
    </row>
    <row r="75" spans="1:45" customHeight="1" ht="12" s="1" customFormat="1">
      <c r="A75" s="80"/>
      <c r="B75" s="81"/>
      <c r="C75" s="76"/>
      <c r="D75" s="69"/>
      <c r="E75" s="68"/>
      <c r="F75" s="69"/>
      <c r="G75" s="69"/>
      <c r="H75" s="101" t="s">
        <v>267</v>
      </c>
      <c r="I75" s="102"/>
      <c r="J75" s="103"/>
      <c r="K75" s="107" t="s">
        <v>265</v>
      </c>
      <c r="L75" s="108"/>
      <c r="M75" s="69"/>
      <c r="N75" s="82"/>
      <c r="O75" s="82"/>
      <c r="P75" s="83"/>
      <c r="Q75" s="83"/>
      <c r="R75" s="79"/>
    </row>
    <row r="76" spans="1:45" customHeight="1" ht="12" s="1" customFormat="1">
      <c r="A76" s="80"/>
      <c r="B76" s="81"/>
      <c r="C76" s="76"/>
      <c r="D76" s="69"/>
      <c r="E76" s="68"/>
      <c r="F76" s="69"/>
      <c r="G76" s="69"/>
      <c r="H76" s="104"/>
      <c r="I76" s="105"/>
      <c r="J76" s="106"/>
      <c r="K76" s="109" t="s">
        <v>266</v>
      </c>
      <c r="L76" s="110"/>
      <c r="M76" s="84">
        <f>SUBTOTAL(9,M12:M72)</f>
        <v>0</v>
      </c>
      <c r="N76" s="85">
        <f>SUBTOTAL(3,N12:N72)</f>
        <v>59</v>
      </c>
      <c r="O76" s="85">
        <f>SUBTOTAL(3,O12:O72)</f>
        <v>0</v>
      </c>
      <c r="P76" s="85">
        <f>SUBTOTAL(3,P12:P72)</f>
        <v>0</v>
      </c>
      <c r="Q76" s="111">
        <f>SUBTOTAL(9,Q12:Q72)</f>
        <v>2271.5</v>
      </c>
      <c r="R76" s="79"/>
    </row>
    <row r="77" spans="1:45" customHeight="1" ht="12" s="1" customFormat="1">
      <c r="A77" s="80"/>
      <c r="B77" s="2"/>
      <c r="C77" s="2"/>
      <c r="D77" s="86"/>
      <c r="E77" s="87"/>
      <c r="F77" s="86"/>
      <c r="G77" s="86"/>
      <c r="H77" s="87"/>
      <c r="I77" s="86"/>
      <c r="J77" s="65"/>
      <c r="K77" s="87"/>
      <c r="L77" s="87"/>
      <c r="M77" s="88">
        <f>M76*0.54</f>
        <v>0</v>
      </c>
      <c r="N77" s="89">
        <f>SUBTOTAL(9,N12:N72)</f>
        <v>2271.5</v>
      </c>
      <c r="O77" s="89">
        <f>SUBTOTAL(9,O12:O72)</f>
        <v>0</v>
      </c>
      <c r="P77" s="89">
        <f>SUBTOTAL(9,P12:P72)</f>
        <v>0</v>
      </c>
      <c r="Q77" s="112"/>
      <c r="R77" s="79"/>
    </row>
    <row r="78" spans="1:45" customHeight="1" ht="12" s="1" customFormat="1">
      <c r="A78"/>
      <c r="B78" s="90"/>
      <c r="C78" s="2"/>
      <c r="D78" s="86"/>
      <c r="E78" s="87"/>
      <c r="F78" s="86"/>
      <c r="G78" s="86"/>
      <c r="H78" s="87"/>
      <c r="I78" s="86"/>
      <c r="J78" s="65"/>
      <c r="K78" s="87"/>
      <c r="L78" s="87"/>
      <c r="M78" s="86"/>
      <c r="N78" s="83"/>
      <c r="O78" s="83"/>
      <c r="P78" s="83"/>
      <c r="Q78" s="83"/>
      <c r="R78" s="79"/>
    </row>
    <row r="79" spans="1:45" customHeight="1" ht="12" s="1" customFormat="1">
      <c r="B79" s="76"/>
      <c r="C79" s="2"/>
      <c r="D79" s="86"/>
      <c r="E79" s="87"/>
      <c r="F79" s="86"/>
      <c r="G79" s="86"/>
      <c r="H79" s="87"/>
      <c r="I79" s="86"/>
      <c r="J79" s="65"/>
      <c r="K79" s="87"/>
      <c r="L79" s="87"/>
      <c r="M79" s="91" t="s">
        <v>268</v>
      </c>
      <c r="N79" s="83"/>
      <c r="O79" s="83"/>
      <c r="P79" s="83"/>
      <c r="Q79" s="83"/>
      <c r="R79" s="79"/>
    </row>
    <row r="80" spans="1:45" customHeight="1" ht="12" s="1" customFormat="1">
      <c r="B80" s="92" t="s">
        <v>269</v>
      </c>
      <c r="C80" s="2"/>
      <c r="D80" s="86"/>
      <c r="E80" s="87"/>
      <c r="F80" s="86"/>
      <c r="G80" s="86"/>
      <c r="H80" s="87"/>
      <c r="I80" s="86"/>
      <c r="J80" s="65"/>
      <c r="K80" s="87"/>
      <c r="L80" s="87"/>
      <c r="M80" s="93" t="s">
        <v>270</v>
      </c>
      <c r="N80" s="83"/>
      <c r="O80" s="83"/>
      <c r="P80" s="83"/>
      <c r="Q80" s="83"/>
      <c r="R80" s="79"/>
    </row>
    <row r="81" spans="1:45" customHeight="1" ht="12" s="1" customFormat="1">
      <c r="B81" s="92" t="s">
        <v>271</v>
      </c>
      <c r="C81" s="2"/>
      <c r="D81" s="86"/>
      <c r="E81" s="87"/>
      <c r="F81" s="86"/>
      <c r="G81" s="86"/>
      <c r="H81" s="87"/>
      <c r="I81" s="86"/>
      <c r="J81" s="65"/>
      <c r="K81" s="87"/>
      <c r="L81" s="87"/>
      <c r="M81" s="86"/>
      <c r="N81" s="83"/>
      <c r="O81" s="83"/>
      <c r="P81" s="83"/>
      <c r="Q81" s="83"/>
      <c r="R81" s="79"/>
    </row>
    <row r="82" spans="1:45" customHeight="1" ht="12" s="1" customFormat="1">
      <c r="B82" s="94"/>
      <c r="C82" s="2"/>
      <c r="D82" s="86"/>
      <c r="E82" s="87"/>
      <c r="F82" s="86"/>
      <c r="G82" s="86"/>
      <c r="H82" s="87"/>
      <c r="I82" s="86"/>
      <c r="J82" s="65"/>
      <c r="K82" s="87"/>
      <c r="L82" s="87"/>
      <c r="M82" s="86"/>
      <c r="N82" s="83"/>
      <c r="O82" s="83"/>
      <c r="P82" s="83"/>
      <c r="Q82" s="83"/>
      <c r="R82" s="79"/>
    </row>
    <row r="83" spans="1:45" customHeight="1" ht="12" s="1" customFormat="1">
      <c r="B83" s="92" t="s">
        <v>272</v>
      </c>
      <c r="C83" s="2"/>
      <c r="D83" s="86"/>
      <c r="E83" s="87"/>
      <c r="F83" s="86"/>
      <c r="G83" s="86"/>
      <c r="H83" s="87"/>
      <c r="I83" s="86"/>
      <c r="J83" s="65"/>
      <c r="K83" s="87"/>
      <c r="L83" s="87"/>
      <c r="M83" s="86"/>
      <c r="N83" s="83"/>
      <c r="O83" s="83"/>
      <c r="P83" s="83"/>
      <c r="Q83" s="83"/>
      <c r="R83" s="79"/>
    </row>
    <row r="84" spans="1:45" customHeight="1" ht="12" s="1" customFormat="1">
      <c r="B84" s="18"/>
      <c r="C84" s="18"/>
      <c r="D84" s="9"/>
      <c r="E84" s="8"/>
      <c r="F84" s="9"/>
      <c r="G84" s="9"/>
      <c r="H84" s="8"/>
      <c r="I84" s="9"/>
      <c r="J84" s="7"/>
      <c r="K84" s="8"/>
      <c r="L84" s="8"/>
      <c r="M84" s="86"/>
      <c r="N84" s="83"/>
      <c r="O84" s="83"/>
      <c r="P84" s="83"/>
      <c r="Q84" s="83"/>
      <c r="R84" s="11"/>
    </row>
    <row r="85" spans="1:4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72:L72"/>
    <mergeCell ref="K73:L73"/>
    <mergeCell ref="Q73:Q74"/>
    <mergeCell ref="H75:J76"/>
    <mergeCell ref="K75:L75"/>
    <mergeCell ref="K76:L76"/>
    <mergeCell ref="Q76:Q77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72">
      <formula1>0</formula1>
    </dataValidation>
    <dataValidation type="decimal" operator="lessThan" allowBlank="1" showDropDown="0" showInputMessage="1" showErrorMessage="1" sqref="L73">
      <formula1>0</formula1>
    </dataValidation>
    <dataValidation type="decimal" operator="lessThan" allowBlank="1" showDropDown="0" showInputMessage="1" showErrorMessage="1" sqref="L74">
      <formula1>0</formula1>
    </dataValidation>
    <dataValidation type="decimal" operator="lessThan" allowBlank="1" showDropDown="0" showInputMessage="1" showErrorMessage="1" sqref="M74">
      <formula1>0</formula1>
    </dataValidation>
    <dataValidation type="decimal" operator="lessThan" allowBlank="1" showDropDown="0" showInputMessage="1" showErrorMessage="1" sqref="M75">
      <formula1>0</formula1>
    </dataValidation>
    <dataValidation type="decimal" operator="lessThan" allowBlank="1" showDropDown="0" showInputMessage="1" showErrorMessage="1" sqref="M76">
      <formula1>0</formula1>
    </dataValidation>
    <dataValidation type="decimal" operator="lessThan" allowBlank="1" showDropDown="0" showInputMessage="1" showErrorMessage="1" sqref="M77">
      <formula1>0</formula1>
    </dataValidation>
    <dataValidation type="decimal" operator="lessThan" allowBlank="1" showDropDown="0" showInputMessage="1" showErrorMessage="1" sqref="N74">
      <formula1>0</formula1>
    </dataValidation>
    <dataValidation type="decimal" operator="lessThan" allowBlank="1" showDropDown="0" showInputMessage="1" showErrorMessage="1" sqref="N75">
      <formula1>0</formula1>
    </dataValidation>
    <dataValidation type="decimal" operator="lessThan" allowBlank="1" showDropDown="0" showInputMessage="1" showErrorMessage="1" sqref="N76">
      <formula1>0</formula1>
    </dataValidation>
    <dataValidation type="decimal" operator="lessThan" allowBlank="1" showDropDown="0" showInputMessage="1" showErrorMessage="1" sqref="N77">
      <formula1>0</formula1>
    </dataValidation>
    <dataValidation type="decimal" operator="lessThan" allowBlank="1" showDropDown="0" showInputMessage="1" showErrorMessage="1" sqref="O74">
      <formula1>0</formula1>
    </dataValidation>
    <dataValidation type="decimal" operator="lessThan" allowBlank="1" showDropDown="0" showInputMessage="1" showErrorMessage="1" sqref="O75">
      <formula1>0</formula1>
    </dataValidation>
    <dataValidation type="decimal" operator="lessThan" allowBlank="1" showDropDown="0" showInputMessage="1" showErrorMessage="1" sqref="O76">
      <formula1>0</formula1>
    </dataValidation>
    <dataValidation type="decimal" operator="lessThan" allowBlank="1" showDropDown="0" showInputMessage="1" showErrorMessage="1" sqref="O77">
      <formula1>0</formula1>
    </dataValidation>
    <dataValidation type="decimal" operator="lessThan" allowBlank="1" showDropDown="0" showInputMessage="1" showErrorMessage="1" sqref="P73">
      <formula1>0</formula1>
    </dataValidation>
    <dataValidation type="decimal" operator="lessThan" allowBlank="1" showDropDown="0" showInputMessage="1" showErrorMessage="1" sqref="P74">
      <formula1>0</formula1>
    </dataValidation>
    <dataValidation type="decimal" operator="lessThan" allowBlank="1" showDropDown="0" showInputMessage="1" showErrorMessage="1" sqref="P75">
      <formula1>0</formula1>
    </dataValidation>
    <dataValidation type="decimal" operator="lessThan" allowBlank="1" showDropDown="0" showInputMessage="1" showErrorMessage="1" sqref="P76">
      <formula1>0</formula1>
    </dataValidation>
    <dataValidation type="decimal" operator="lessThan" allowBlank="1" showDropDown="0" showInputMessage="1" showErrorMessage="1" sqref="P77">
      <formula1>0</formula1>
    </dataValidation>
    <dataValidation type="decimal" operator="lessThan" allowBlank="1" showDropDown="0" showInputMessage="1" showErrorMessage="1" sqref="Q74">
      <formula1>0</formula1>
    </dataValidation>
    <dataValidation type="decimal" operator="lessThan" allowBlank="1" showDropDown="0" showInputMessage="1" showErrorMessage="1" sqref="Q75">
      <formula1>0</formula1>
    </dataValidation>
    <dataValidation type="decimal" operator="lessThan" allowBlank="1" showDropDown="0" showInputMessage="1" showErrorMessage="1" sqref="Q76">
      <formula1>0</formula1>
    </dataValidation>
    <dataValidation type="decimal" operator="lessThan" allowBlank="1" showDropDown="0" showInputMessage="1" showErrorMessage="1" sqref="K72">
      <formula1>0</formula1>
    </dataValidation>
    <dataValidation type="decimal" operator="lessThan" allowBlank="1" showDropDown="0" showInputMessage="1" showErrorMessage="1" sqref="K73">
      <formula1>0</formula1>
    </dataValidation>
    <dataValidation type="decimal" operator="lessThan" allowBlank="1" showDropDown="0" showInputMessage="1" showErrorMessage="1" sqref="K74">
      <formula1>0</formula1>
    </dataValidation>
    <dataValidation type="decimal" operator="lessThan" allowBlank="1" showDropDown="0" showInputMessage="1" showErrorMessage="1" sqref="K75">
      <formula1>0</formula1>
    </dataValidation>
    <dataValidation type="decimal" operator="lessThan" allowBlank="1" showDropDown="0" showInputMessage="1" showErrorMessage="1" sqref="K76">
      <formula1>0</formula1>
    </dataValidation>
    <dataValidation type="date" allowBlank="1" showDropDown="0" showInputMessage="1" showErrorMessage="1" sqref="B70">
      <formula1>39814</formula1>
      <formula2>44166</formula2>
    </dataValidation>
    <dataValidation type="date" allowBlank="1" showDropDown="0" showInputMessage="1" showErrorMessage="1" sqref="B71">
      <formula1>39814</formula1>
      <formula2>44166</formula2>
    </dataValidation>
    <dataValidation type="date" allowBlank="1" showDropDown="0" showInputMessage="1" showErrorMessage="1" sqref="C70">
      <formula1>39814</formula1>
      <formula2>44166</formula2>
    </dataValidation>
    <dataValidation type="date" allowBlank="1" showDropDown="0" showInputMessage="1" showErrorMessage="1" sqref="C71">
      <formula1>39814</formula1>
      <formula2>44166</formula2>
    </dataValidation>
    <dataValidation type="textLength" allowBlank="1" showDropDown="0" showInputMessage="1" showErrorMessage="1" errorTitle="Nome Completo" error="Preencha o nome completo." sqref="E70">
      <formula1>5</formula1>
      <formula2>120</formula2>
    </dataValidation>
    <dataValidation type="textLength" allowBlank="1" showDropDown="0" showInputMessage="1" showErrorMessage="1" errorTitle="Nome Completo" error="Preencha o nome completo." sqref="E71">
      <formula1>5</formula1>
      <formula2>120</formula2>
    </dataValidation>
    <dataValidation type="textLength" allowBlank="1" showDropDown="0" showInputMessage="1" showErrorMessage="1" errorTitle="Nome do veículo" error="Preencha o nome completo." sqref="F70">
      <formula1>3</formula1>
      <formula2>50</formula2>
    </dataValidation>
    <dataValidation type="textLength" allowBlank="1" showDropDown="0" showInputMessage="1" showErrorMessage="1" errorTitle="Nome do veículo" error="Preencha o nome completo." sqref="F71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70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71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70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71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7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70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71">
      <formula1>1</formula1>
      <formula2>9</formula2>
    </dataValidation>
    <dataValidation operator="lessThan" allowBlank="1" showDropDown="0" showInputMessage="1" showErrorMessage="1" sqref="Q70"/>
    <dataValidation operator="lessThan" allowBlank="1" showDropDown="0" showInputMessage="1" showErrorMessage="1" sqref="Q71"/>
    <dataValidation operator="lessThan" allowBlank="1" showDropDown="0" showInputMessage="1" showErrorMessage="1" sqref="Q72"/>
    <dataValidation type="whole" errorStyle="warning" operator="equal" allowBlank="1" showDropDown="0" showInputMessage="1" showErrorMessage="1" errorTitle="Valor Correto R$ 25,00" sqref="N70">
      <formula1>25</formula1>
    </dataValidation>
    <dataValidation type="whole" errorStyle="warning" operator="equal" allowBlank="1" showDropDown="0" showInputMessage="1" showErrorMessage="1" errorTitle="Valor Correto R$ 25,00" sqref="N71">
      <formula1>25</formula1>
    </dataValidation>
    <dataValidation type="whole" errorStyle="warning" operator="equal" allowBlank="1" showDropDown="0" showInputMessage="1" showErrorMessage="1" errorTitle="Valor Correto R$ 25,00" sqref="N72">
      <formula1>25</formula1>
    </dataValidation>
    <dataValidation type="decimal" errorStyle="warning" operator="equal" allowBlank="1" showDropDown="0" showInputMessage="1" showErrorMessage="1" errorTitle="Valor Correto R$ 22,00" sqref="O70">
      <formula1>22</formula1>
    </dataValidation>
    <dataValidation type="decimal" errorStyle="warning" operator="equal" allowBlank="1" showDropDown="0" showInputMessage="1" showErrorMessage="1" errorTitle="Valor Correto R$ 22,00" sqref="O71">
      <formula1>22</formula1>
    </dataValidation>
    <dataValidation type="decimal" errorStyle="warning" operator="equal" allowBlank="1" showDropDown="0" showInputMessage="1" showErrorMessage="1" errorTitle="Valor Correto R$ 22,00" sqref="O72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