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<sst xmlns="http://schemas.openxmlformats.org/spreadsheetml/2006/main" uniqueCount="177">
  <si>
    <t>Prestadora: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</si>
  <si>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</si>
  <si>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</si>
  <si>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</si>
  <si>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</si>
  <si>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</si>
  <si>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</si>
  <si>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</si>
  <si>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</si>
  <si>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01/09/2016 - 30/09/2016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</si>
  <si>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</si>
  <si>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</si>
  <si>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</si>
  <si>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</si>
  <si>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</si>
  <si>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</si>
  <si>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</si>
  <si>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</si>
  <si>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</si>
  <si>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</si>
  <si>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</si>
  <si>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</si>
  <si>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</si>
  <si>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</si>
  <si>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</si>
  <si>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</si>
  <si>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</si>
  <si>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</si>
  <si>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</si>
  <si>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</si>
  <si>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</si>
  <si>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</si>
  <si>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</si>
  <si>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06/09/2016</t>
  </si>
  <si>
    <t>08/09/2016</t>
  </si>
  <si>
    <t>FLAVIO CORREA TIBURCIO</t>
  </si>
  <si>
    <t>X4 XDRIVE 28I X-LINE 2.0 TB</t>
  </si>
  <si>
    <t>PRF2210</t>
  </si>
  <si>
    <t>POOLCOR C SEG L</t>
  </si>
  <si>
    <t>Novo (previa)</t>
  </si>
  <si>
    <t>GOIANIA</t>
  </si>
  <si>
    <t>GO</t>
  </si>
  <si>
    <t>09/09/2016</t>
  </si>
  <si>
    <t>FERNANDA CARDOSO LIMA</t>
  </si>
  <si>
    <t>CHEROKEE SPORT 4X4 3.7 V6</t>
  </si>
  <si>
    <t>ONE0002</t>
  </si>
  <si>
    <t>KCL COR SEG LT</t>
  </si>
  <si>
    <t>10/09/2016</t>
  </si>
  <si>
    <t>LILIAN MARCIA CUNHA RESENDE</t>
  </si>
  <si>
    <t>DOBLO ADVENTURE 1.8 16V</t>
  </si>
  <si>
    <t>NLK2774</t>
  </si>
  <si>
    <t>GRUPO D C A SS</t>
  </si>
  <si>
    <t>MIKAEL BARBOSA AGUILAR ARDON</t>
  </si>
  <si>
    <t>FIESTA HATCH 1.0 8V FLEX 5P</t>
  </si>
  <si>
    <t>OMT6035</t>
  </si>
  <si>
    <t>SANTANDER   T A</t>
  </si>
  <si>
    <t>12/09/2016</t>
  </si>
  <si>
    <t>CLAUDIO APARECIDO RABELO</t>
  </si>
  <si>
    <t>CIVIC SD LXR 2.0 16V FLEX AT</t>
  </si>
  <si>
    <t>OMK6638</t>
  </si>
  <si>
    <t>LDR C A SEG LT</t>
  </si>
  <si>
    <t>CALDAS NOVAS</t>
  </si>
  <si>
    <t>FABIO WENDER REIS DA CRUZ</t>
  </si>
  <si>
    <t>STRADA ADVENTURE CD 1.88V LOCK</t>
  </si>
  <si>
    <t>NMU6186</t>
  </si>
  <si>
    <t>SERRACOR A SEG</t>
  </si>
  <si>
    <t>13/09/2016</t>
  </si>
  <si>
    <t>CELSO FLEURI BITTENCOURT</t>
  </si>
  <si>
    <t>MONTANA CONQUEST 1.4 8V</t>
  </si>
  <si>
    <t>NLC5995</t>
  </si>
  <si>
    <t>CORSIL C SEG M</t>
  </si>
  <si>
    <t>PEDRO ELIAS FILHO</t>
  </si>
  <si>
    <t>CIVIC SD LXS 1.8 16V FLEX MT</t>
  </si>
  <si>
    <t>EHZ8080</t>
  </si>
  <si>
    <t>SEGURALTA O SEG</t>
  </si>
  <si>
    <t>CATALAO</t>
  </si>
  <si>
    <t>14/09/2016</t>
  </si>
  <si>
    <t>GISELLE PALAZZO FERREIRA</t>
  </si>
  <si>
    <t>TUCSON GLS 4X2 2.0 16V FLEX AT</t>
  </si>
  <si>
    <t>OMW1261</t>
  </si>
  <si>
    <t>PADUA A C SEG M</t>
  </si>
  <si>
    <t>15/09/2016</t>
  </si>
  <si>
    <t>JOAO FRANCISCO DOS SANTOS</t>
  </si>
  <si>
    <t>FIESTA HT 1.0 PERSONNAL. 8V 5P</t>
  </si>
  <si>
    <t>NFU3427</t>
  </si>
  <si>
    <t>CONVIVA C SEG L</t>
  </si>
  <si>
    <t>PAULO DOS SANTOS PINHEIRO</t>
  </si>
  <si>
    <t>CORSA SD CLASSIC LS 1.0 8V</t>
  </si>
  <si>
    <t>ONM8094</t>
  </si>
  <si>
    <t>PROSEG A C SEG</t>
  </si>
  <si>
    <t>ANAPOLIS</t>
  </si>
  <si>
    <t>16/09/2016</t>
  </si>
  <si>
    <t>ROSANGELA REIS MARGON GALDINO</t>
  </si>
  <si>
    <t>KA 1.0 8V FLEX 3P</t>
  </si>
  <si>
    <t>NKR5371</t>
  </si>
  <si>
    <t>SILVIA CRISTINA LENSKYTE HABENSCHUS BRAG</t>
  </si>
  <si>
    <t>AMAROK HIGHLINE CD 4X4 2.0TD A</t>
  </si>
  <si>
    <t>FLS1489</t>
  </si>
  <si>
    <t>JOAQUIM A LIMA</t>
  </si>
  <si>
    <t>NORMA CASTRO MENDONCA MENDES</t>
  </si>
  <si>
    <t>RENEGADE LONGITUD4X2 1.8 16V A</t>
  </si>
  <si>
    <t>PRI0900</t>
  </si>
  <si>
    <t>LBG C C SEG LT</t>
  </si>
  <si>
    <t>LUIZA VIEIRA TAVARES</t>
  </si>
  <si>
    <t>OUTLANDER GT 4X4 3.0 V6 (NS)</t>
  </si>
  <si>
    <t>PQA5810</t>
  </si>
  <si>
    <t>ASTEROIDE C SEG</t>
  </si>
  <si>
    <t>19/09/2016</t>
  </si>
  <si>
    <t>CATARINA MARIA PEREIRA DOS SANTOS</t>
  </si>
  <si>
    <t>UNO MILLE WAY 1.08V ECON.FX 4P</t>
  </si>
  <si>
    <t>OGN5348</t>
  </si>
  <si>
    <t>GWS COR SEG LT</t>
  </si>
  <si>
    <t>17/09/2016</t>
  </si>
  <si>
    <t>CLAUDIA MARCIA TITO TEIXEIRA HOBERT LISB</t>
  </si>
  <si>
    <t>DUSTER DYNAMIQUE 4X2 1.6 16V (MEC)</t>
  </si>
  <si>
    <t>JKG0806</t>
  </si>
  <si>
    <t>PROSEG ADM E CORR SEGUROS LTDA</t>
  </si>
  <si>
    <t>20/09/2016</t>
  </si>
  <si>
    <t>MAURO ALVES DA SILVA</t>
  </si>
  <si>
    <t>NWG2773</t>
  </si>
  <si>
    <t>MINUTO C SEG LT</t>
  </si>
  <si>
    <t>21/09/2016</t>
  </si>
  <si>
    <t>MOACIR RAFAEL VELOSO</t>
  </si>
  <si>
    <t>PICANTO EX 1.0 12V 5P (AUT.)</t>
  </si>
  <si>
    <t>NWC9631</t>
  </si>
  <si>
    <t>STOP COR SEG LT</t>
  </si>
  <si>
    <t>MARCO AURELIO SARMENTO SILVA</t>
  </si>
  <si>
    <t>DUSTER DYNAMIQUE 4X2 1.6 16V M</t>
  </si>
  <si>
    <t>PQK4723</t>
  </si>
  <si>
    <t>MEGA D C SEG LT</t>
  </si>
  <si>
    <t>MARIA LETICIA DE OLIVEIRA COSTA LIMA</t>
  </si>
  <si>
    <t>208 ALLURE 1.5 8V (MEC)</t>
  </si>
  <si>
    <t>OOB4990</t>
  </si>
  <si>
    <t>LOJACORR R C S</t>
  </si>
  <si>
    <t>Renovacao</t>
  </si>
  <si>
    <t>EVA BARBOSA GONCALVES MONTALVAO</t>
  </si>
  <si>
    <t>PRISMA LT 1.4 8V</t>
  </si>
  <si>
    <t>PQE2770</t>
  </si>
  <si>
    <t>BRASILCOR C C S</t>
  </si>
  <si>
    <t>22/09/2016</t>
  </si>
  <si>
    <t>JAIRO JOSE SAVICKI</t>
  </si>
  <si>
    <t>FIESTA SEDAN SE 1.6 16V (MEC)</t>
  </si>
  <si>
    <t>LQX9276</t>
  </si>
  <si>
    <t>23/09/2016</t>
  </si>
  <si>
    <t>FABIO SANTANA NASCIMENTO</t>
  </si>
  <si>
    <t>C 200 AVANTGARDE 2.0 16V TB</t>
  </si>
  <si>
    <t>PRV2800</t>
  </si>
  <si>
    <t>PILLACOR C SEG</t>
  </si>
  <si>
    <t>GLAYCON DE PAULA TEIXEIRA</t>
  </si>
  <si>
    <t>ONC1595</t>
  </si>
  <si>
    <t>2A C ADM SEG LT</t>
  </si>
  <si>
    <t>26/09/2016</t>
  </si>
  <si>
    <t>27/09/2016</t>
  </si>
  <si>
    <t>SEBASTIAO CRESCENCIO MARTINS</t>
  </si>
  <si>
    <t>SPACEFOX COMFORTLINE 1.6 8V</t>
  </si>
  <si>
    <t>NGN8381</t>
  </si>
  <si>
    <t>ADELMAR FERREIRA CORTES</t>
  </si>
  <si>
    <t>ECOSPORT XLT 4X2 1.6 FLEX 5P</t>
  </si>
  <si>
    <t>NGF3317</t>
  </si>
  <si>
    <t>28/09/2016</t>
  </si>
  <si>
    <t>YELLOW BAL IND COM DE ROUPAS</t>
  </si>
  <si>
    <t>GOL 1.6 MI 8V G3 4P</t>
  </si>
  <si>
    <t>KET7121</t>
  </si>
  <si>
    <t>QUIRINOPOLIS SS</t>
  </si>
  <si>
    <t>29/09/2016</t>
  </si>
  <si>
    <t>30/09/2016</t>
  </si>
  <si>
    <t>ODIMAR GOMES BARREIRA</t>
  </si>
  <si>
    <t>RANGER XLS CD 4X4 3.2 20V AT</t>
  </si>
  <si>
    <t>OMS8368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</si>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</sst>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55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/>
      <c r="F1" s="5"/>
      <c r="G1" s="5"/>
      <c r="H1" s="6"/>
      <c r="I1" s="5"/>
    </row>
    <row r="2" spans="1:45" customHeight="1" ht="12">
      <c r="A2" s="1"/>
      <c r="B2" s="2"/>
      <c r="C2" s="2"/>
      <c r="D2" s="13" t="s">
        <v>1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2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3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4</v>
      </c>
      <c r="E5" s="4"/>
    </row>
    <row r="6" spans="1:45" customHeight="1" ht="12">
      <c r="A6" s="1"/>
      <c r="B6" s="2"/>
      <c r="C6" s="2"/>
      <c r="D6" s="13" t="s">
        <v>5</v>
      </c>
      <c r="E6" s="4"/>
    </row>
    <row r="7" spans="1:45" customHeight="1" ht="12">
      <c r="A7" s="1"/>
      <c r="B7" s="2"/>
      <c r="C7" s="2"/>
      <c r="D7" s="13" t="s">
        <v>6</v>
      </c>
      <c r="E7" s="17"/>
    </row>
    <row r="8" spans="1:45" customHeight="1" ht="32.25">
      <c r="B8" s="114" t="s">
        <v>7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8</v>
      </c>
      <c r="D9" s="19" t="s">
        <v>9</v>
      </c>
    </row>
    <row r="10" spans="1:45" customHeight="1" ht="21.75" s="25" customFormat="1">
      <c r="A10" s="115" t="s">
        <v>10</v>
      </c>
      <c r="B10" s="116"/>
      <c r="C10" s="116"/>
      <c r="D10" s="117"/>
      <c r="E10" s="20" t="s">
        <v>11</v>
      </c>
      <c r="F10" s="115" t="s">
        <v>12</v>
      </c>
      <c r="G10" s="118"/>
      <c r="H10" s="115" t="s">
        <v>13</v>
      </c>
      <c r="I10" s="119"/>
      <c r="J10" s="120"/>
      <c r="K10" s="121" t="s">
        <v>14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15</v>
      </c>
      <c r="B11" s="27" t="s">
        <v>16</v>
      </c>
      <c r="C11" s="27" t="s">
        <v>17</v>
      </c>
      <c r="D11" s="28" t="s">
        <v>18</v>
      </c>
      <c r="E11" s="29" t="s">
        <v>19</v>
      </c>
      <c r="F11" s="30" t="s">
        <v>20</v>
      </c>
      <c r="G11" s="30" t="s">
        <v>21</v>
      </c>
      <c r="H11" s="31" t="s">
        <v>22</v>
      </c>
      <c r="I11" s="32" t="s">
        <v>23</v>
      </c>
      <c r="J11" s="33" t="s">
        <v>24</v>
      </c>
      <c r="K11" s="34" t="s">
        <v>25</v>
      </c>
      <c r="L11" s="31" t="s">
        <v>26</v>
      </c>
      <c r="M11" s="35" t="s">
        <v>27</v>
      </c>
      <c r="N11" s="36" t="s">
        <v>28</v>
      </c>
      <c r="O11" s="37" t="s">
        <v>29</v>
      </c>
      <c r="P11" s="38" t="s">
        <v>30</v>
      </c>
      <c r="Q11" s="39" t="s">
        <v>31</v>
      </c>
      <c r="R11" s="30" t="s">
        <v>32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33</v>
      </c>
      <c r="C12" s="49" t="s">
        <v>34</v>
      </c>
      <c r="D12" s="50">
        <v>160041645311</v>
      </c>
      <c r="E12" s="51" t="s">
        <v>35</v>
      </c>
      <c r="F12" s="50" t="s">
        <v>36</v>
      </c>
      <c r="G12" s="51" t="s">
        <v>37</v>
      </c>
      <c r="H12" s="51" t="s">
        <v>38</v>
      </c>
      <c r="I12" s="52"/>
      <c r="J12" s="50" t="s">
        <v>39</v>
      </c>
      <c r="K12" s="51" t="s">
        <v>40</v>
      </c>
      <c r="L12" s="51" t="s">
        <v>40</v>
      </c>
      <c r="M12" s="53">
        <v>0</v>
      </c>
      <c r="N12" s="54"/>
      <c r="O12" s="54"/>
      <c r="P12" s="54"/>
      <c r="Q12" s="55">
        <v>0</v>
      </c>
      <c r="R12" s="51" t="s">
        <v>41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42</v>
      </c>
      <c r="D13" s="50">
        <v>160041590311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39</v>
      </c>
      <c r="K13" s="51" t="s">
        <v>40</v>
      </c>
      <c r="L13" s="51" t="s">
        <v>40</v>
      </c>
      <c r="M13" s="53">
        <v>0</v>
      </c>
      <c r="N13" s="54"/>
      <c r="O13" s="54"/>
      <c r="P13" s="54"/>
      <c r="Q13" s="55">
        <v>0</v>
      </c>
      <c r="R13" s="51" t="s">
        <v>41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42</v>
      </c>
      <c r="C14" s="49" t="s">
        <v>47</v>
      </c>
      <c r="D14" s="50">
        <v>160041670411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39</v>
      </c>
      <c r="K14" s="51" t="s">
        <v>40</v>
      </c>
      <c r="L14" s="51" t="s">
        <v>40</v>
      </c>
      <c r="M14" s="53">
        <v>0</v>
      </c>
      <c r="N14" s="54"/>
      <c r="O14" s="54"/>
      <c r="P14" s="54"/>
      <c r="Q14" s="55">
        <v>0</v>
      </c>
      <c r="R14" s="51" t="s">
        <v>41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42</v>
      </c>
      <c r="C15" s="49" t="s">
        <v>47</v>
      </c>
      <c r="D15" s="50">
        <v>1625232776996311</v>
      </c>
      <c r="E15" s="51" t="s">
        <v>52</v>
      </c>
      <c r="F15" s="50" t="s">
        <v>53</v>
      </c>
      <c r="G15" s="51" t="s">
        <v>54</v>
      </c>
      <c r="H15" s="51" t="s">
        <v>55</v>
      </c>
      <c r="I15" s="52"/>
      <c r="J15" s="50" t="s">
        <v>39</v>
      </c>
      <c r="K15" s="51" t="s">
        <v>40</v>
      </c>
      <c r="L15" s="51" t="s">
        <v>40</v>
      </c>
      <c r="M15" s="53">
        <v>0</v>
      </c>
      <c r="N15" s="54"/>
      <c r="O15" s="54"/>
      <c r="P15" s="54"/>
      <c r="Q15" s="55">
        <v>0</v>
      </c>
      <c r="R15" s="51" t="s">
        <v>41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42</v>
      </c>
      <c r="C16" s="49" t="s">
        <v>56</v>
      </c>
      <c r="D16" s="50">
        <v>160042763811</v>
      </c>
      <c r="E16" s="51" t="s">
        <v>57</v>
      </c>
      <c r="F16" s="50" t="s">
        <v>58</v>
      </c>
      <c r="G16" s="51" t="s">
        <v>59</v>
      </c>
      <c r="H16" s="51" t="s">
        <v>60</v>
      </c>
      <c r="I16" s="52"/>
      <c r="J16" s="50" t="s">
        <v>39</v>
      </c>
      <c r="K16" s="51" t="s">
        <v>40</v>
      </c>
      <c r="L16" s="51" t="s">
        <v>61</v>
      </c>
      <c r="M16" s="53">
        <v>0</v>
      </c>
      <c r="N16" s="54"/>
      <c r="O16" s="54"/>
      <c r="P16" s="54"/>
      <c r="Q16" s="55">
        <v>0</v>
      </c>
      <c r="R16" s="51" t="s">
        <v>41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42</v>
      </c>
      <c r="C17" s="49" t="s">
        <v>56</v>
      </c>
      <c r="D17" s="50">
        <v>160042620211</v>
      </c>
      <c r="E17" s="51" t="s">
        <v>62</v>
      </c>
      <c r="F17" s="50" t="s">
        <v>63</v>
      </c>
      <c r="G17" s="51" t="s">
        <v>64</v>
      </c>
      <c r="H17" s="51" t="s">
        <v>65</v>
      </c>
      <c r="I17" s="52"/>
      <c r="J17" s="50" t="s">
        <v>39</v>
      </c>
      <c r="K17" s="51" t="s">
        <v>40</v>
      </c>
      <c r="L17" s="51" t="s">
        <v>61</v>
      </c>
      <c r="M17" s="53">
        <v>0</v>
      </c>
      <c r="N17" s="54"/>
      <c r="O17" s="54"/>
      <c r="P17" s="54"/>
      <c r="Q17" s="55">
        <v>0</v>
      </c>
      <c r="R17" s="51" t="s">
        <v>41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47</v>
      </c>
      <c r="C18" s="49" t="s">
        <v>66</v>
      </c>
      <c r="D18" s="50">
        <v>160042976111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39</v>
      </c>
      <c r="K18" s="51" t="s">
        <v>40</v>
      </c>
      <c r="L18" s="51" t="s">
        <v>40</v>
      </c>
      <c r="M18" s="53">
        <v>0</v>
      </c>
      <c r="N18" s="54"/>
      <c r="O18" s="54"/>
      <c r="P18" s="54"/>
      <c r="Q18" s="55">
        <v>0</v>
      </c>
      <c r="R18" s="51" t="s">
        <v>41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56</v>
      </c>
      <c r="C19" s="49" t="s">
        <v>66</v>
      </c>
      <c r="D19" s="50">
        <v>160043086011</v>
      </c>
      <c r="E19" s="51" t="s">
        <v>71</v>
      </c>
      <c r="F19" s="50" t="s">
        <v>72</v>
      </c>
      <c r="G19" s="51" t="s">
        <v>73</v>
      </c>
      <c r="H19" s="51" t="s">
        <v>74</v>
      </c>
      <c r="I19" s="52"/>
      <c r="J19" s="50" t="s">
        <v>39</v>
      </c>
      <c r="K19" s="51" t="s">
        <v>40</v>
      </c>
      <c r="L19" s="51" t="s">
        <v>75</v>
      </c>
      <c r="M19" s="53">
        <v>0</v>
      </c>
      <c r="N19" s="54"/>
      <c r="O19" s="54"/>
      <c r="P19" s="54"/>
      <c r="Q19" s="55">
        <v>0</v>
      </c>
      <c r="R19" s="51" t="s">
        <v>41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66</v>
      </c>
      <c r="C20" s="49" t="s">
        <v>76</v>
      </c>
      <c r="D20" s="50">
        <v>160042815112</v>
      </c>
      <c r="E20" s="51" t="s">
        <v>77</v>
      </c>
      <c r="F20" s="50" t="s">
        <v>78</v>
      </c>
      <c r="G20" s="51" t="s">
        <v>79</v>
      </c>
      <c r="H20" s="51" t="s">
        <v>80</v>
      </c>
      <c r="I20" s="52"/>
      <c r="J20" s="50" t="s">
        <v>39</v>
      </c>
      <c r="K20" s="51" t="s">
        <v>40</v>
      </c>
      <c r="L20" s="51" t="s">
        <v>40</v>
      </c>
      <c r="M20" s="53">
        <v>0</v>
      </c>
      <c r="N20" s="54"/>
      <c r="O20" s="54"/>
      <c r="P20" s="54"/>
      <c r="Q20" s="55">
        <v>0</v>
      </c>
      <c r="R20" s="51" t="s">
        <v>41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66</v>
      </c>
      <c r="C21" s="49" t="s">
        <v>81</v>
      </c>
      <c r="D21" s="50">
        <v>160043195611</v>
      </c>
      <c r="E21" s="51" t="s">
        <v>82</v>
      </c>
      <c r="F21" s="50" t="s">
        <v>83</v>
      </c>
      <c r="G21" s="51" t="s">
        <v>84</v>
      </c>
      <c r="H21" s="51" t="s">
        <v>85</v>
      </c>
      <c r="I21" s="52"/>
      <c r="J21" s="50" t="s">
        <v>39</v>
      </c>
      <c r="K21" s="51" t="s">
        <v>40</v>
      </c>
      <c r="L21" s="51" t="s">
        <v>40</v>
      </c>
      <c r="M21" s="53">
        <v>0</v>
      </c>
      <c r="N21" s="54"/>
      <c r="O21" s="54"/>
      <c r="P21" s="54"/>
      <c r="Q21" s="55">
        <v>0</v>
      </c>
      <c r="R21" s="51" t="s">
        <v>41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76</v>
      </c>
      <c r="C22" s="49" t="s">
        <v>81</v>
      </c>
      <c r="D22" s="50">
        <v>160043144211</v>
      </c>
      <c r="E22" s="51" t="s">
        <v>86</v>
      </c>
      <c r="F22" s="50" t="s">
        <v>87</v>
      </c>
      <c r="G22" s="51" t="s">
        <v>88</v>
      </c>
      <c r="H22" s="51" t="s">
        <v>89</v>
      </c>
      <c r="I22" s="52"/>
      <c r="J22" s="50" t="s">
        <v>39</v>
      </c>
      <c r="K22" s="51" t="s">
        <v>40</v>
      </c>
      <c r="L22" s="51" t="s">
        <v>90</v>
      </c>
      <c r="M22" s="53">
        <v>0</v>
      </c>
      <c r="N22" s="54"/>
      <c r="O22" s="54"/>
      <c r="P22" s="54"/>
      <c r="Q22" s="55">
        <v>0</v>
      </c>
      <c r="R22" s="51" t="s">
        <v>41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81</v>
      </c>
      <c r="C23" s="49" t="s">
        <v>91</v>
      </c>
      <c r="D23" s="50">
        <v>160043398511</v>
      </c>
      <c r="E23" s="51" t="s">
        <v>92</v>
      </c>
      <c r="F23" s="50" t="s">
        <v>93</v>
      </c>
      <c r="G23" s="51" t="s">
        <v>94</v>
      </c>
      <c r="H23" s="51" t="s">
        <v>74</v>
      </c>
      <c r="I23" s="52"/>
      <c r="J23" s="50" t="s">
        <v>39</v>
      </c>
      <c r="K23" s="51" t="s">
        <v>40</v>
      </c>
      <c r="L23" s="51" t="s">
        <v>75</v>
      </c>
      <c r="M23" s="53">
        <v>0</v>
      </c>
      <c r="N23" s="54"/>
      <c r="O23" s="54"/>
      <c r="P23" s="54"/>
      <c r="Q23" s="55">
        <v>0</v>
      </c>
      <c r="R23" s="51" t="s">
        <v>41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81</v>
      </c>
      <c r="C24" s="49" t="s">
        <v>91</v>
      </c>
      <c r="D24" s="50">
        <v>160043424311</v>
      </c>
      <c r="E24" s="51" t="s">
        <v>95</v>
      </c>
      <c r="F24" s="50" t="s">
        <v>96</v>
      </c>
      <c r="G24" s="51" t="s">
        <v>97</v>
      </c>
      <c r="H24" s="51" t="s">
        <v>98</v>
      </c>
      <c r="I24" s="52"/>
      <c r="J24" s="50" t="s">
        <v>39</v>
      </c>
      <c r="K24" s="51" t="s">
        <v>40</v>
      </c>
      <c r="L24" s="51" t="s">
        <v>40</v>
      </c>
      <c r="M24" s="53">
        <v>0</v>
      </c>
      <c r="N24" s="54"/>
      <c r="O24" s="54"/>
      <c r="P24" s="54"/>
      <c r="Q24" s="55">
        <v>0</v>
      </c>
      <c r="R24" s="51" t="s">
        <v>41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81</v>
      </c>
      <c r="C25" s="49" t="s">
        <v>91</v>
      </c>
      <c r="D25" s="50">
        <v>160043171511</v>
      </c>
      <c r="E25" s="51" t="s">
        <v>99</v>
      </c>
      <c r="F25" s="50" t="s">
        <v>100</v>
      </c>
      <c r="G25" s="51" t="s">
        <v>101</v>
      </c>
      <c r="H25" s="51" t="s">
        <v>102</v>
      </c>
      <c r="I25" s="52"/>
      <c r="J25" s="50" t="s">
        <v>39</v>
      </c>
      <c r="K25" s="51" t="s">
        <v>40</v>
      </c>
      <c r="L25" s="51" t="s">
        <v>40</v>
      </c>
      <c r="M25" s="53">
        <v>0</v>
      </c>
      <c r="N25" s="54"/>
      <c r="O25" s="54"/>
      <c r="P25" s="54"/>
      <c r="Q25" s="55">
        <v>0</v>
      </c>
      <c r="R25" s="51" t="s">
        <v>41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81</v>
      </c>
      <c r="C26" s="49" t="s">
        <v>91</v>
      </c>
      <c r="D26" s="50">
        <v>160043433211</v>
      </c>
      <c r="E26" s="51" t="s">
        <v>103</v>
      </c>
      <c r="F26" s="50" t="s">
        <v>104</v>
      </c>
      <c r="G26" s="51" t="s">
        <v>105</v>
      </c>
      <c r="H26" s="51" t="s">
        <v>106</v>
      </c>
      <c r="I26" s="52"/>
      <c r="J26" s="50" t="s">
        <v>39</v>
      </c>
      <c r="K26" s="51" t="s">
        <v>40</v>
      </c>
      <c r="L26" s="51" t="s">
        <v>40</v>
      </c>
      <c r="M26" s="53">
        <v>0</v>
      </c>
      <c r="N26" s="54"/>
      <c r="O26" s="54"/>
      <c r="P26" s="54"/>
      <c r="Q26" s="55">
        <v>0</v>
      </c>
      <c r="R26" s="51" t="s">
        <v>41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91</v>
      </c>
      <c r="C27" s="49" t="s">
        <v>107</v>
      </c>
      <c r="D27" s="50">
        <v>160043727711</v>
      </c>
      <c r="E27" s="51" t="s">
        <v>108</v>
      </c>
      <c r="F27" s="50" t="s">
        <v>109</v>
      </c>
      <c r="G27" s="51" t="s">
        <v>110</v>
      </c>
      <c r="H27" s="51" t="s">
        <v>111</v>
      </c>
      <c r="I27" s="52"/>
      <c r="J27" s="50" t="s">
        <v>39</v>
      </c>
      <c r="K27" s="51" t="s">
        <v>40</v>
      </c>
      <c r="L27" s="51" t="s">
        <v>40</v>
      </c>
      <c r="M27" s="53">
        <v>0</v>
      </c>
      <c r="N27" s="54"/>
      <c r="O27" s="54"/>
      <c r="P27" s="54"/>
      <c r="Q27" s="55">
        <v>0</v>
      </c>
      <c r="R27" s="51" t="s">
        <v>41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112</v>
      </c>
      <c r="C28" s="49" t="s">
        <v>107</v>
      </c>
      <c r="D28" s="50">
        <v>24001545</v>
      </c>
      <c r="E28" s="51" t="s">
        <v>113</v>
      </c>
      <c r="F28" s="50" t="s">
        <v>114</v>
      </c>
      <c r="G28" s="51" t="s">
        <v>115</v>
      </c>
      <c r="H28" s="51" t="s">
        <v>116</v>
      </c>
      <c r="I28" s="52"/>
      <c r="J28" s="50" t="s">
        <v>39</v>
      </c>
      <c r="K28" s="51" t="s">
        <v>40</v>
      </c>
      <c r="L28" s="51" t="s">
        <v>40</v>
      </c>
      <c r="M28" s="53">
        <v>0</v>
      </c>
      <c r="N28" s="54"/>
      <c r="O28" s="54"/>
      <c r="P28" s="54"/>
      <c r="Q28" s="55">
        <v>0</v>
      </c>
      <c r="R28" s="51" t="s">
        <v>41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107</v>
      </c>
      <c r="C29" s="49" t="s">
        <v>117</v>
      </c>
      <c r="D29" s="50">
        <v>160044142011</v>
      </c>
      <c r="E29" s="51" t="s">
        <v>118</v>
      </c>
      <c r="F29" s="50" t="s">
        <v>87</v>
      </c>
      <c r="G29" s="51" t="s">
        <v>119</v>
      </c>
      <c r="H29" s="51" t="s">
        <v>120</v>
      </c>
      <c r="I29" s="52"/>
      <c r="J29" s="50" t="s">
        <v>39</v>
      </c>
      <c r="K29" s="51" t="s">
        <v>40</v>
      </c>
      <c r="L29" s="51" t="s">
        <v>40</v>
      </c>
      <c r="M29" s="53">
        <v>0</v>
      </c>
      <c r="N29" s="54"/>
      <c r="O29" s="54"/>
      <c r="P29" s="54"/>
      <c r="Q29" s="55">
        <v>0</v>
      </c>
      <c r="R29" s="51" t="s">
        <v>41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117</v>
      </c>
      <c r="C30" s="49" t="s">
        <v>121</v>
      </c>
      <c r="D30" s="50">
        <v>160044556911</v>
      </c>
      <c r="E30" s="51" t="s">
        <v>122</v>
      </c>
      <c r="F30" s="50" t="s">
        <v>123</v>
      </c>
      <c r="G30" s="51" t="s">
        <v>124</v>
      </c>
      <c r="H30" s="51" t="s">
        <v>125</v>
      </c>
      <c r="I30" s="52"/>
      <c r="J30" s="50" t="s">
        <v>39</v>
      </c>
      <c r="K30" s="51" t="s">
        <v>40</v>
      </c>
      <c r="L30" s="51" t="s">
        <v>40</v>
      </c>
      <c r="M30" s="53">
        <v>0</v>
      </c>
      <c r="N30" s="54"/>
      <c r="O30" s="54"/>
      <c r="P30" s="54"/>
      <c r="Q30" s="55">
        <v>0</v>
      </c>
      <c r="R30" s="51" t="s">
        <v>41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117</v>
      </c>
      <c r="C31" s="49" t="s">
        <v>121</v>
      </c>
      <c r="D31" s="50">
        <v>160044509711</v>
      </c>
      <c r="E31" s="51" t="s">
        <v>126</v>
      </c>
      <c r="F31" s="50" t="s">
        <v>127</v>
      </c>
      <c r="G31" s="51" t="s">
        <v>128</v>
      </c>
      <c r="H31" s="51" t="s">
        <v>129</v>
      </c>
      <c r="I31" s="52"/>
      <c r="J31" s="50" t="s">
        <v>39</v>
      </c>
      <c r="K31" s="51" t="s">
        <v>40</v>
      </c>
      <c r="L31" s="51" t="s">
        <v>40</v>
      </c>
      <c r="M31" s="53">
        <v>0</v>
      </c>
      <c r="N31" s="54"/>
      <c r="O31" s="54"/>
      <c r="P31" s="54"/>
      <c r="Q31" s="55">
        <v>0</v>
      </c>
      <c r="R31" s="51" t="s">
        <v>41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117</v>
      </c>
      <c r="C32" s="49" t="s">
        <v>121</v>
      </c>
      <c r="D32" s="50">
        <v>160044447611</v>
      </c>
      <c r="E32" s="51" t="s">
        <v>130</v>
      </c>
      <c r="F32" s="50" t="s">
        <v>131</v>
      </c>
      <c r="G32" s="51" t="s">
        <v>132</v>
      </c>
      <c r="H32" s="51" t="s">
        <v>133</v>
      </c>
      <c r="I32" s="52"/>
      <c r="J32" s="50" t="s">
        <v>134</v>
      </c>
      <c r="K32" s="51" t="s">
        <v>40</v>
      </c>
      <c r="L32" s="51" t="s">
        <v>40</v>
      </c>
      <c r="M32" s="53">
        <v>0</v>
      </c>
      <c r="N32" s="54"/>
      <c r="O32" s="54"/>
      <c r="P32" s="54"/>
      <c r="Q32" s="55">
        <v>0</v>
      </c>
      <c r="R32" s="51" t="s">
        <v>41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117</v>
      </c>
      <c r="C33" s="49" t="s">
        <v>121</v>
      </c>
      <c r="D33" s="50">
        <v>160044486411</v>
      </c>
      <c r="E33" s="51" t="s">
        <v>135</v>
      </c>
      <c r="F33" s="50" t="s">
        <v>136</v>
      </c>
      <c r="G33" s="51" t="s">
        <v>137</v>
      </c>
      <c r="H33" s="51" t="s">
        <v>138</v>
      </c>
      <c r="I33" s="52"/>
      <c r="J33" s="50" t="s">
        <v>39</v>
      </c>
      <c r="K33" s="51" t="s">
        <v>40</v>
      </c>
      <c r="L33" s="51" t="s">
        <v>40</v>
      </c>
      <c r="M33" s="53">
        <v>0</v>
      </c>
      <c r="N33" s="54"/>
      <c r="O33" s="54"/>
      <c r="P33" s="54"/>
      <c r="Q33" s="55">
        <v>0</v>
      </c>
      <c r="R33" s="51" t="s">
        <v>41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121</v>
      </c>
      <c r="C34" s="49" t="s">
        <v>139</v>
      </c>
      <c r="D34" s="50">
        <v>160044654211</v>
      </c>
      <c r="E34" s="51" t="s">
        <v>140</v>
      </c>
      <c r="F34" s="50" t="s">
        <v>141</v>
      </c>
      <c r="G34" s="51" t="s">
        <v>142</v>
      </c>
      <c r="H34" s="51" t="s">
        <v>74</v>
      </c>
      <c r="I34" s="52"/>
      <c r="J34" s="50" t="s">
        <v>39</v>
      </c>
      <c r="K34" s="51" t="s">
        <v>40</v>
      </c>
      <c r="L34" s="51" t="s">
        <v>75</v>
      </c>
      <c r="M34" s="53">
        <v>0</v>
      </c>
      <c r="N34" s="54"/>
      <c r="O34" s="54"/>
      <c r="P34" s="54"/>
      <c r="Q34" s="55">
        <v>0</v>
      </c>
      <c r="R34" s="51" t="s">
        <v>41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139</v>
      </c>
      <c r="C35" s="49" t="s">
        <v>143</v>
      </c>
      <c r="D35" s="50">
        <v>160044909711</v>
      </c>
      <c r="E35" s="51" t="s">
        <v>144</v>
      </c>
      <c r="F35" s="50" t="s">
        <v>145</v>
      </c>
      <c r="G35" s="51" t="s">
        <v>146</v>
      </c>
      <c r="H35" s="51" t="s">
        <v>147</v>
      </c>
      <c r="I35" s="52"/>
      <c r="J35" s="50" t="s">
        <v>134</v>
      </c>
      <c r="K35" s="51" t="s">
        <v>40</v>
      </c>
      <c r="L35" s="51" t="s">
        <v>40</v>
      </c>
      <c r="M35" s="53">
        <v>0</v>
      </c>
      <c r="N35" s="54"/>
      <c r="O35" s="54"/>
      <c r="P35" s="54"/>
      <c r="Q35" s="55">
        <v>0</v>
      </c>
      <c r="R35" s="51" t="s">
        <v>41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139</v>
      </c>
      <c r="C36" s="49" t="s">
        <v>143</v>
      </c>
      <c r="D36" s="50">
        <v>160044645611</v>
      </c>
      <c r="E36" s="51" t="s">
        <v>148</v>
      </c>
      <c r="F36" s="50" t="s">
        <v>131</v>
      </c>
      <c r="G36" s="51" t="s">
        <v>149</v>
      </c>
      <c r="H36" s="51" t="s">
        <v>150</v>
      </c>
      <c r="I36" s="52"/>
      <c r="J36" s="50" t="s">
        <v>39</v>
      </c>
      <c r="K36" s="51" t="s">
        <v>40</v>
      </c>
      <c r="L36" s="51" t="s">
        <v>40</v>
      </c>
      <c r="M36" s="53">
        <v>0</v>
      </c>
      <c r="N36" s="54"/>
      <c r="O36" s="54"/>
      <c r="P36" s="54"/>
      <c r="Q36" s="55">
        <v>0</v>
      </c>
      <c r="R36" s="51" t="s">
        <v>41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151</v>
      </c>
      <c r="C37" s="49" t="s">
        <v>152</v>
      </c>
      <c r="D37" s="50">
        <v>160045224611</v>
      </c>
      <c r="E37" s="51" t="s">
        <v>153</v>
      </c>
      <c r="F37" s="50" t="s">
        <v>154</v>
      </c>
      <c r="G37" s="51" t="s">
        <v>155</v>
      </c>
      <c r="H37" s="51" t="s">
        <v>89</v>
      </c>
      <c r="I37" s="52"/>
      <c r="J37" s="50" t="s">
        <v>39</v>
      </c>
      <c r="K37" s="51" t="s">
        <v>40</v>
      </c>
      <c r="L37" s="51" t="s">
        <v>90</v>
      </c>
      <c r="M37" s="53">
        <v>0</v>
      </c>
      <c r="N37" s="54"/>
      <c r="O37" s="54"/>
      <c r="P37" s="54"/>
      <c r="Q37" s="55">
        <v>0</v>
      </c>
      <c r="R37" s="51" t="s">
        <v>41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151</v>
      </c>
      <c r="C38" s="49" t="s">
        <v>152</v>
      </c>
      <c r="D38" s="50">
        <v>160040421011</v>
      </c>
      <c r="E38" s="51" t="s">
        <v>156</v>
      </c>
      <c r="F38" s="50" t="s">
        <v>157</v>
      </c>
      <c r="G38" s="51" t="s">
        <v>158</v>
      </c>
      <c r="H38" s="51" t="s">
        <v>55</v>
      </c>
      <c r="I38" s="52"/>
      <c r="J38" s="50" t="s">
        <v>39</v>
      </c>
      <c r="K38" s="51" t="s">
        <v>40</v>
      </c>
      <c r="L38" s="51" t="s">
        <v>40</v>
      </c>
      <c r="M38" s="53">
        <v>0</v>
      </c>
      <c r="N38" s="54"/>
      <c r="O38" s="54"/>
      <c r="P38" s="54"/>
      <c r="Q38" s="55">
        <v>0</v>
      </c>
      <c r="R38" s="51" t="s">
        <v>41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152</v>
      </c>
      <c r="C39" s="49" t="s">
        <v>159</v>
      </c>
      <c r="D39" s="50">
        <v>160045804111</v>
      </c>
      <c r="E39" s="51" t="s">
        <v>160</v>
      </c>
      <c r="F39" s="50" t="s">
        <v>161</v>
      </c>
      <c r="G39" s="51" t="s">
        <v>162</v>
      </c>
      <c r="H39" s="51" t="s">
        <v>163</v>
      </c>
      <c r="I39" s="52"/>
      <c r="J39" s="50" t="s">
        <v>39</v>
      </c>
      <c r="K39" s="51" t="s">
        <v>40</v>
      </c>
      <c r="L39" s="51" t="s">
        <v>40</v>
      </c>
      <c r="M39" s="53">
        <v>0</v>
      </c>
      <c r="N39" s="54"/>
      <c r="O39" s="54"/>
      <c r="P39" s="54"/>
      <c r="Q39" s="55">
        <v>0</v>
      </c>
      <c r="R39" s="51" t="s">
        <v>41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164</v>
      </c>
      <c r="C40" s="49" t="s">
        <v>165</v>
      </c>
      <c r="D40" s="50">
        <v>160045944811</v>
      </c>
      <c r="E40" s="51" t="s">
        <v>166</v>
      </c>
      <c r="F40" s="50" t="s">
        <v>167</v>
      </c>
      <c r="G40" s="51" t="s">
        <v>168</v>
      </c>
      <c r="H40" s="51" t="s">
        <v>111</v>
      </c>
      <c r="I40" s="52"/>
      <c r="J40" s="50" t="s">
        <v>39</v>
      </c>
      <c r="K40" s="51" t="s">
        <v>40</v>
      </c>
      <c r="L40" s="51" t="s">
        <v>40</v>
      </c>
      <c r="M40" s="53">
        <v>0</v>
      </c>
      <c r="N40" s="54"/>
      <c r="O40" s="54"/>
      <c r="P40" s="54"/>
      <c r="Q40" s="55">
        <v>0</v>
      </c>
      <c r="R40" s="51" t="s">
        <v>41</v>
      </c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/>
      <c r="B41" s="49"/>
      <c r="C41" s="49"/>
      <c r="D41" s="50"/>
      <c r="E41" s="51"/>
      <c r="F41" s="50"/>
      <c r="G41" s="51"/>
      <c r="H41" s="51"/>
      <c r="I41" s="52"/>
      <c r="J41" s="50"/>
      <c r="K41" s="51"/>
      <c r="L41" s="51"/>
      <c r="M41" s="53"/>
      <c r="N41" s="54"/>
      <c r="O41" s="54"/>
      <c r="P41" s="54"/>
      <c r="Q41" s="55" t="str">
        <f>(N41+O41+P41)+(M41*0)</f>
        <v>0</v>
      </c>
      <c r="R41" s="5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customHeight="1" ht="12">
      <c r="A42" s="48">
        <f>COUNT(A12:A41)</f>
        <v>29</v>
      </c>
      <c r="B42" s="61"/>
      <c r="C42" s="61"/>
      <c r="D42" s="62"/>
      <c r="E42" s="63"/>
      <c r="F42" s="62"/>
      <c r="G42" s="62"/>
      <c r="H42" s="63"/>
      <c r="I42" s="64"/>
      <c r="J42" s="65"/>
      <c r="K42" s="95" t="s">
        <v>169</v>
      </c>
      <c r="L42" s="96"/>
      <c r="M42" s="53"/>
      <c r="N42" s="54"/>
      <c r="O42" s="54"/>
      <c r="P42" s="54"/>
      <c r="Q42" s="55" t="str">
        <f>(N42+O42+P42)+(M42*0)</f>
        <v>0</v>
      </c>
      <c r="R42" s="66"/>
    </row>
    <row r="43" spans="1:45" customHeight="1" ht="12" s="75" customFormat="1">
      <c r="A43" s="67"/>
      <c r="B43" s="68"/>
      <c r="C43" s="69"/>
      <c r="D43" s="62"/>
      <c r="E43" s="63"/>
      <c r="F43" s="62"/>
      <c r="G43" s="62"/>
      <c r="H43" s="63"/>
      <c r="I43" s="62"/>
      <c r="J43" s="70"/>
      <c r="K43" s="97" t="s">
        <v>170</v>
      </c>
      <c r="L43" s="98"/>
      <c r="M43" s="71">
        <f>SUM(M12:M42)</f>
        <v>0</v>
      </c>
      <c r="N43" s="72">
        <f>COUNTA(N12:N42)</f>
        <v>0</v>
      </c>
      <c r="O43" s="73">
        <f>COUNTA(O12:O42)</f>
        <v>0</v>
      </c>
      <c r="P43" s="73">
        <f>COUNTA(P12:P42)</f>
        <v>0</v>
      </c>
      <c r="Q43" s="99">
        <f>SUM(Q12:Q42)</f>
        <v>0</v>
      </c>
      <c r="R43" s="74"/>
    </row>
    <row r="44" spans="1:45" customHeight="1" ht="12" s="75" customFormat="1">
      <c r="A44" s="67"/>
      <c r="B44" s="76"/>
      <c r="C44" s="76"/>
      <c r="D44" s="69"/>
      <c r="E44" s="68"/>
      <c r="F44" s="69"/>
      <c r="G44" s="69"/>
      <c r="H44" s="68"/>
      <c r="I44" s="69"/>
      <c r="J44" s="70"/>
      <c r="K44" s="68"/>
      <c r="L44" s="68"/>
      <c r="M44" s="77">
        <f>M43*0.54</f>
        <v>0</v>
      </c>
      <c r="N44" s="78">
        <f>SUM(N12:N42)</f>
        <v>0</v>
      </c>
      <c r="O44" s="78">
        <f>SUM(O12:O42)</f>
        <v>0</v>
      </c>
      <c r="P44" s="78">
        <f>SUM(P12:P42)</f>
        <v>0</v>
      </c>
      <c r="Q44" s="100"/>
      <c r="R44" s="79"/>
    </row>
    <row r="45" spans="1:45" customHeight="1" ht="12" s="1" customFormat="1">
      <c r="A45" s="80"/>
      <c r="B45" s="81"/>
      <c r="C45" s="76"/>
      <c r="D45" s="69"/>
      <c r="E45" s="68"/>
      <c r="F45" s="69"/>
      <c r="G45" s="69"/>
      <c r="H45" s="101" t="s">
        <v>171</v>
      </c>
      <c r="I45" s="102"/>
      <c r="J45" s="103"/>
      <c r="K45" s="107" t="s">
        <v>169</v>
      </c>
      <c r="L45" s="108"/>
      <c r="M45" s="69"/>
      <c r="N45" s="82"/>
      <c r="O45" s="82"/>
      <c r="P45" s="83"/>
      <c r="Q45" s="83"/>
      <c r="R45" s="79"/>
    </row>
    <row r="46" spans="1:45" customHeight="1" ht="12" s="1" customFormat="1">
      <c r="A46" s="80"/>
      <c r="B46" s="81"/>
      <c r="C46" s="76"/>
      <c r="D46" s="69"/>
      <c r="E46" s="68"/>
      <c r="F46" s="69"/>
      <c r="G46" s="69"/>
      <c r="H46" s="104"/>
      <c r="I46" s="105"/>
      <c r="J46" s="106"/>
      <c r="K46" s="109" t="s">
        <v>170</v>
      </c>
      <c r="L46" s="110"/>
      <c r="M46" s="84">
        <f>SUBTOTAL(9,M12:M42)</f>
        <v>0</v>
      </c>
      <c r="N46" s="85">
        <f>SUBTOTAL(3,N12:N42)</f>
        <v>0</v>
      </c>
      <c r="O46" s="85">
        <f>SUBTOTAL(3,O12:O42)</f>
        <v>0</v>
      </c>
      <c r="P46" s="85">
        <f>SUBTOTAL(3,P12:P42)</f>
        <v>0</v>
      </c>
      <c r="Q46" s="111">
        <f>SUBTOTAL(9,Q12:Q42)</f>
        <v>0</v>
      </c>
      <c r="R46" s="79"/>
    </row>
    <row r="47" spans="1:45" customHeight="1" ht="12" s="1" customFormat="1">
      <c r="A47" s="80"/>
      <c r="B47" s="2"/>
      <c r="C47" s="2"/>
      <c r="D47" s="86"/>
      <c r="E47" s="87"/>
      <c r="F47" s="86"/>
      <c r="G47" s="86"/>
      <c r="H47" s="87"/>
      <c r="I47" s="86"/>
      <c r="J47" s="65"/>
      <c r="K47" s="87"/>
      <c r="L47" s="87"/>
      <c r="M47" s="88">
        <f>M46*0.54</f>
        <v>0</v>
      </c>
      <c r="N47" s="89">
        <f>SUBTOTAL(9,N12:N42)</f>
        <v>0</v>
      </c>
      <c r="O47" s="89">
        <f>SUBTOTAL(9,O12:O42)</f>
        <v>0</v>
      </c>
      <c r="P47" s="89">
        <f>SUBTOTAL(9,P12:P42)</f>
        <v>0</v>
      </c>
      <c r="Q47" s="112"/>
      <c r="R47" s="79"/>
    </row>
    <row r="48" spans="1:45" customHeight="1" ht="12" s="1" customFormat="1">
      <c r="A48"/>
      <c r="B48" s="90"/>
      <c r="C48" s="2"/>
      <c r="D48" s="86"/>
      <c r="E48" s="87"/>
      <c r="F48" s="86"/>
      <c r="G48" s="86"/>
      <c r="H48" s="87"/>
      <c r="I48" s="86"/>
      <c r="J48" s="65"/>
      <c r="K48" s="87"/>
      <c r="L48" s="87"/>
      <c r="M48" s="86"/>
      <c r="N48" s="83"/>
      <c r="O48" s="83"/>
      <c r="P48" s="83"/>
      <c r="Q48" s="83"/>
      <c r="R48" s="79"/>
    </row>
    <row r="49" spans="1:45" customHeight="1" ht="12" s="1" customFormat="1">
      <c r="B49" s="76"/>
      <c r="C49" s="2"/>
      <c r="D49" s="86"/>
      <c r="E49" s="87"/>
      <c r="F49" s="86"/>
      <c r="G49" s="86"/>
      <c r="H49" s="87"/>
      <c r="I49" s="86"/>
      <c r="J49" s="65"/>
      <c r="K49" s="87"/>
      <c r="L49" s="87"/>
      <c r="M49" s="91" t="s">
        <v>172</v>
      </c>
      <c r="N49" s="83"/>
      <c r="O49" s="83"/>
      <c r="P49" s="83"/>
      <c r="Q49" s="83"/>
      <c r="R49" s="79"/>
    </row>
    <row r="50" spans="1:45" customHeight="1" ht="12" s="1" customFormat="1">
      <c r="B50" s="92" t="s">
        <v>173</v>
      </c>
      <c r="C50" s="2"/>
      <c r="D50" s="86"/>
      <c r="E50" s="87"/>
      <c r="F50" s="86"/>
      <c r="G50" s="86"/>
      <c r="H50" s="87"/>
      <c r="I50" s="86"/>
      <c r="J50" s="65"/>
      <c r="K50" s="87"/>
      <c r="L50" s="87"/>
      <c r="M50" s="93" t="s">
        <v>174</v>
      </c>
      <c r="N50" s="83"/>
      <c r="O50" s="83"/>
      <c r="P50" s="83"/>
      <c r="Q50" s="83"/>
      <c r="R50" s="79"/>
    </row>
    <row r="51" spans="1:45" customHeight="1" ht="12" s="1" customFormat="1">
      <c r="B51" s="92" t="s">
        <v>175</v>
      </c>
      <c r="C51" s="2"/>
      <c r="D51" s="86"/>
      <c r="E51" s="87"/>
      <c r="F51" s="86"/>
      <c r="G51" s="86"/>
      <c r="H51" s="87"/>
      <c r="I51" s="86"/>
      <c r="J51" s="65"/>
      <c r="K51" s="87"/>
      <c r="L51" s="87"/>
      <c r="M51" s="86"/>
      <c r="N51" s="83"/>
      <c r="O51" s="83"/>
      <c r="P51" s="83"/>
      <c r="Q51" s="83"/>
      <c r="R51" s="79"/>
    </row>
    <row r="52" spans="1:45" customHeight="1" ht="12" s="1" customFormat="1">
      <c r="B52" s="94"/>
      <c r="C52" s="2"/>
      <c r="D52" s="86"/>
      <c r="E52" s="87"/>
      <c r="F52" s="86"/>
      <c r="G52" s="86"/>
      <c r="H52" s="87"/>
      <c r="I52" s="86"/>
      <c r="J52" s="65"/>
      <c r="K52" s="87"/>
      <c r="L52" s="87"/>
      <c r="M52" s="86"/>
      <c r="N52" s="83"/>
      <c r="O52" s="83"/>
      <c r="P52" s="83"/>
      <c r="Q52" s="83"/>
      <c r="R52" s="79"/>
    </row>
    <row r="53" spans="1:45" customHeight="1" ht="12" s="1" customFormat="1">
      <c r="B53" s="92" t="s">
        <v>176</v>
      </c>
      <c r="C53" s="2"/>
      <c r="D53" s="86"/>
      <c r="E53" s="87"/>
      <c r="F53" s="86"/>
      <c r="G53" s="86"/>
      <c r="H53" s="87"/>
      <c r="I53" s="86"/>
      <c r="J53" s="65"/>
      <c r="K53" s="87"/>
      <c r="L53" s="87"/>
      <c r="M53" s="86"/>
      <c r="N53" s="83"/>
      <c r="O53" s="83"/>
      <c r="P53" s="83"/>
      <c r="Q53" s="83"/>
      <c r="R53" s="79"/>
    </row>
    <row r="54" spans="1:45" customHeight="1" ht="12" s="1" customFormat="1">
      <c r="B54" s="18"/>
      <c r="C54" s="18"/>
      <c r="D54" s="9"/>
      <c r="E54" s="8"/>
      <c r="F54" s="9"/>
      <c r="G54" s="9"/>
      <c r="H54" s="8"/>
      <c r="I54" s="9"/>
      <c r="J54" s="7"/>
      <c r="K54" s="8"/>
      <c r="L54" s="8"/>
      <c r="M54" s="86"/>
      <c r="N54" s="83"/>
      <c r="O54" s="83"/>
      <c r="P54" s="83"/>
      <c r="Q54" s="83"/>
      <c r="R54" s="11"/>
    </row>
    <row r="55" spans="1:4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42:L42"/>
    <mergeCell ref="K43:L43"/>
    <mergeCell ref="Q43:Q44"/>
    <mergeCell ref="H45:J46"/>
    <mergeCell ref="K45:L45"/>
    <mergeCell ref="K46:L46"/>
    <mergeCell ref="Q46:Q47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2">
      <formula1>0</formula1>
    </dataValidation>
    <dataValidation type="decimal" operator="lessThan" allowBlank="1" showDropDown="0" showInputMessage="1" showErrorMessage="1" sqref="L43">
      <formula1>0</formula1>
    </dataValidation>
    <dataValidation type="decimal" operator="lessThan" allowBlank="1" showDropDown="0" showInputMessage="1" showErrorMessage="1" sqref="L44">
      <formula1>0</formula1>
    </dataValidation>
    <dataValidation type="decimal" operator="lessThan" allowBlank="1" showDropDown="0" showInputMessage="1" showErrorMessage="1" sqref="M44">
      <formula1>0</formula1>
    </dataValidation>
    <dataValidation type="decimal" operator="lessThan" allowBlank="1" showDropDown="0" showInputMessage="1" showErrorMessage="1" sqref="M45">
      <formula1>0</formula1>
    </dataValidation>
    <dataValidation type="decimal" operator="lessThan" allowBlank="1" showDropDown="0" showInputMessage="1" showErrorMessage="1" sqref="M46">
      <formula1>0</formula1>
    </dataValidation>
    <dataValidation type="decimal" operator="lessThan" allowBlank="1" showDropDown="0" showInputMessage="1" showErrorMessage="1" sqref="M47">
      <formula1>0</formula1>
    </dataValidation>
    <dataValidation type="decimal" operator="lessThan" allowBlank="1" showDropDown="0" showInputMessage="1" showErrorMessage="1" sqref="N44">
      <formula1>0</formula1>
    </dataValidation>
    <dataValidation type="decimal" operator="lessThan" allowBlank="1" showDropDown="0" showInputMessage="1" showErrorMessage="1" sqref="N45">
      <formula1>0</formula1>
    </dataValidation>
    <dataValidation type="decimal" operator="lessThan" allowBlank="1" showDropDown="0" showInputMessage="1" showErrorMessage="1" sqref="N46">
      <formula1>0</formula1>
    </dataValidation>
    <dataValidation type="decimal" operator="lessThan" allowBlank="1" showDropDown="0" showInputMessage="1" showErrorMessage="1" sqref="N47">
      <formula1>0</formula1>
    </dataValidation>
    <dataValidation type="decimal" operator="lessThan" allowBlank="1" showDropDown="0" showInputMessage="1" showErrorMessage="1" sqref="O44">
      <formula1>0</formula1>
    </dataValidation>
    <dataValidation type="decimal" operator="lessThan" allowBlank="1" showDropDown="0" showInputMessage="1" showErrorMessage="1" sqref="O45">
      <formula1>0</formula1>
    </dataValidation>
    <dataValidation type="decimal" operator="lessThan" allowBlank="1" showDropDown="0" showInputMessage="1" showErrorMessage="1" sqref="O46">
      <formula1>0</formula1>
    </dataValidation>
    <dataValidation type="decimal" operator="lessThan" allowBlank="1" showDropDown="0" showInputMessage="1" showErrorMessage="1" sqref="O47">
      <formula1>0</formula1>
    </dataValidation>
    <dataValidation type="decimal" operator="lessThan" allowBlank="1" showDropDown="0" showInputMessage="1" showErrorMessage="1" sqref="P43">
      <formula1>0</formula1>
    </dataValidation>
    <dataValidation type="decimal" operator="lessThan" allowBlank="1" showDropDown="0" showInputMessage="1" showErrorMessage="1" sqref="P44">
      <formula1>0</formula1>
    </dataValidation>
    <dataValidation type="decimal" operator="lessThan" allowBlank="1" showDropDown="0" showInputMessage="1" showErrorMessage="1" sqref="P45">
      <formula1>0</formula1>
    </dataValidation>
    <dataValidation type="decimal" operator="lessThan" allowBlank="1" showDropDown="0" showInputMessage="1" showErrorMessage="1" sqref="P46">
      <formula1>0</formula1>
    </dataValidation>
    <dataValidation type="decimal" operator="lessThan" allowBlank="1" showDropDown="0" showInputMessage="1" showErrorMessage="1" sqref="P47">
      <formula1>0</formula1>
    </dataValidation>
    <dataValidation type="decimal" operator="lessThan" allowBlank="1" showDropDown="0" showInputMessage="1" showErrorMessage="1" sqref="Q44">
      <formula1>0</formula1>
    </dataValidation>
    <dataValidation type="decimal" operator="lessThan" allowBlank="1" showDropDown="0" showInputMessage="1" showErrorMessage="1" sqref="Q45">
      <formula1>0</formula1>
    </dataValidation>
    <dataValidation type="decimal" operator="lessThan" allowBlank="1" showDropDown="0" showInputMessage="1" showErrorMessage="1" sqref="Q46">
      <formula1>0</formula1>
    </dataValidation>
    <dataValidation type="decimal" operator="lessThan" allowBlank="1" showDropDown="0" showInputMessage="1" showErrorMessage="1" sqref="K42">
      <formula1>0</formula1>
    </dataValidation>
    <dataValidation type="decimal" operator="lessThan" allowBlank="1" showDropDown="0" showInputMessage="1" showErrorMessage="1" sqref="K43">
      <formula1>0</formula1>
    </dataValidation>
    <dataValidation type="decimal" operator="lessThan" allowBlank="1" showDropDown="0" showInputMessage="1" showErrorMessage="1" sqref="K44">
      <formula1>0</formula1>
    </dataValidation>
    <dataValidation type="decimal" operator="lessThan" allowBlank="1" showDropDown="0" showInputMessage="1" showErrorMessage="1" sqref="K45">
      <formula1>0</formula1>
    </dataValidation>
    <dataValidation type="decimal" operator="lessThan" allowBlank="1" showDropDown="0" showInputMessage="1" showErrorMessage="1" sqref="K46">
      <formula1>0</formula1>
    </dataValidation>
    <dataValidation type="date" allowBlank="1" showDropDown="0" showInputMessage="1" showErrorMessage="1" sqref="B40">
      <formula1>39814</formula1>
      <formula2>44166</formula2>
    </dataValidation>
    <dataValidation type="date" allowBlank="1" showDropDown="0" showInputMessage="1" showErrorMessage="1" sqref="B41">
      <formula1>39814</formula1>
      <formula2>44166</formula2>
    </dataValidation>
    <dataValidation type="date" allowBlank="1" showDropDown="0" showInputMessage="1" showErrorMessage="1" sqref="C40">
      <formula1>39814</formula1>
      <formula2>44166</formula2>
    </dataValidation>
    <dataValidation type="date" allowBlank="1" showDropDown="0" showInputMessage="1" showErrorMessage="1" sqref="C41">
      <formula1>39814</formula1>
      <formula2>44166</formula2>
    </dataValidation>
    <dataValidation type="textLength" allowBlank="1" showDropDown="0" showInputMessage="1" showErrorMessage="1" errorTitle="Nome Completo" error="Preencha o nome completo." sqref="E40">
      <formula1>5</formula1>
      <formula2>120</formula2>
    </dataValidation>
    <dataValidation type="textLength" allowBlank="1" showDropDown="0" showInputMessage="1" showErrorMessage="1" errorTitle="Nome Completo" error="Preencha o nome completo." sqref="E41">
      <formula1>5</formula1>
      <formula2>120</formula2>
    </dataValidation>
    <dataValidation type="textLength" allowBlank="1" showDropDown="0" showInputMessage="1" showErrorMessage="1" errorTitle="Nome do veículo" error="Preencha o nome completo." sqref="F40">
      <formula1>3</formula1>
      <formula2>50</formula2>
    </dataValidation>
    <dataValidation type="textLength" allowBlank="1" showDropDown="0" showInputMessage="1" showErrorMessage="1" errorTitle="Nome do veículo" error="Preencha o nome completo." sqref="F41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0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1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1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0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1">
      <formula1>1</formula1>
      <formula2>9</formula2>
    </dataValidation>
    <dataValidation operator="lessThan" allowBlank="1" showDropDown="0" showInputMessage="1" showErrorMessage="1" sqref="Q40"/>
    <dataValidation operator="lessThan" allowBlank="1" showDropDown="0" showInputMessage="1" showErrorMessage="1" sqref="Q41"/>
    <dataValidation operator="lessThan" allowBlank="1" showDropDown="0" showInputMessage="1" showErrorMessage="1" sqref="Q42"/>
    <dataValidation type="whole" errorStyle="warning" operator="equal" allowBlank="1" showDropDown="0" showInputMessage="1" showErrorMessage="1" errorTitle="Valor Correto R$ 25,00" sqref="N40">
      <formula1>25</formula1>
    </dataValidation>
    <dataValidation type="whole" errorStyle="warning" operator="equal" allowBlank="1" showDropDown="0" showInputMessage="1" showErrorMessage="1" errorTitle="Valor Correto R$ 25,00" sqref="N41">
      <formula1>25</formula1>
    </dataValidation>
    <dataValidation type="whole" errorStyle="warning" operator="equal" allowBlank="1" showDropDown="0" showInputMessage="1" showErrorMessage="1" errorTitle="Valor Correto R$ 25,00" sqref="N42">
      <formula1>25</formula1>
    </dataValidation>
    <dataValidation type="decimal" errorStyle="warning" operator="equal" allowBlank="1" showDropDown="0" showInputMessage="1" showErrorMessage="1" errorTitle="Valor Correto R$ 22,00" sqref="O40">
      <formula1>22</formula1>
    </dataValidation>
    <dataValidation type="decimal" errorStyle="warning" operator="equal" allowBlank="1" showDropDown="0" showInputMessage="1" showErrorMessage="1" errorTitle="Valor Correto R$ 22,00" sqref="O41">
      <formula1>22</formula1>
    </dataValidation>
    <dataValidation type="decimal" errorStyle="warning" operator="equal" allowBlank="1" showDropDown="0" showInputMessage="1" showErrorMessage="1" errorTitle="Valor Correto R$ 22,00" sqref="O42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