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0" yWindow="660" windowWidth="19335" windowHeight="73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5" i="1"/>
  <c r="E28"/>
  <c r="E2" s="1"/>
  <c r="F12"/>
  <c r="E32"/>
  <c r="C33" s="1"/>
  <c r="E33" s="1"/>
  <c r="K19"/>
  <c r="K2" s="1"/>
  <c r="F27"/>
  <c r="F8"/>
  <c r="F10"/>
  <c r="F13"/>
  <c r="F17"/>
  <c r="F19"/>
  <c r="F21"/>
  <c r="F23"/>
  <c r="F25"/>
  <c r="F9"/>
  <c r="F11"/>
  <c r="F14"/>
  <c r="F16"/>
  <c r="G18" s="1"/>
  <c r="F18"/>
  <c r="F20"/>
  <c r="F22"/>
  <c r="F24"/>
  <c r="F26"/>
  <c r="F7"/>
  <c r="C28"/>
  <c r="D2" s="1"/>
  <c r="F33" l="1"/>
  <c r="C3" s="1"/>
  <c r="J2"/>
  <c r="F28"/>
  <c r="F2" s="1"/>
  <c r="F3" s="1"/>
</calcChain>
</file>

<file path=xl/sharedStrings.xml><?xml version="1.0" encoding="utf-8"?>
<sst xmlns="http://schemas.openxmlformats.org/spreadsheetml/2006/main" count="55" uniqueCount="37">
  <si>
    <t>BANANA ESTMATION REPORT</t>
  </si>
  <si>
    <t xml:space="preserve">S.NO </t>
  </si>
  <si>
    <t xml:space="preserve">DESCRIPTION  </t>
  </si>
  <si>
    <t>AMOUNT</t>
  </si>
  <si>
    <t>YEAR 1</t>
  </si>
  <si>
    <t>Drip irrigation</t>
  </si>
  <si>
    <t>Land prepartion</t>
  </si>
  <si>
    <t>Labour cost</t>
  </si>
  <si>
    <t>Plants</t>
  </si>
  <si>
    <t>Fertilizers</t>
  </si>
  <si>
    <t>Bambo sticks</t>
  </si>
  <si>
    <t>TOTAL PAYMENT</t>
  </si>
  <si>
    <t>APRIL</t>
  </si>
  <si>
    <t>MAY</t>
  </si>
  <si>
    <t>AUGUST</t>
  </si>
  <si>
    <t>DECEMBER</t>
  </si>
  <si>
    <t>FEBRUARY</t>
  </si>
  <si>
    <t>PAID</t>
  </si>
  <si>
    <t>A.DUE</t>
  </si>
  <si>
    <t>PROFIT</t>
  </si>
  <si>
    <t>mokkajonnalu</t>
  </si>
  <si>
    <t>sanigalu</t>
  </si>
  <si>
    <t>hanumakka</t>
  </si>
  <si>
    <t>VISU</t>
  </si>
  <si>
    <t>AMMA DWAKRA</t>
  </si>
  <si>
    <t>thatha</t>
  </si>
  <si>
    <t>MOUNI</t>
  </si>
  <si>
    <t>chandra</t>
  </si>
  <si>
    <t>pullayya</t>
  </si>
  <si>
    <t xml:space="preserve"> </t>
  </si>
  <si>
    <t>SEPTEMBER</t>
  </si>
  <si>
    <t>motor</t>
  </si>
  <si>
    <t>profit</t>
  </si>
  <si>
    <t>EXPENDITURE</t>
  </si>
  <si>
    <t>AMOUNT INVESTED</t>
  </si>
  <si>
    <t>AMOUNT REQUIRED</t>
  </si>
  <si>
    <t>teju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</si>
</sst>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3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6"/>
      <color rgb="FF00B050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6"/>
      <color rgb="FFC00000"/>
      <name val="Calibri"/>
      <family val="2"/>
      <scheme val="minor"/>
    </font>
    <font>
      <sz val="14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1371600</xdr:colOff>
      <xdr:row>16</xdr:row>
      <xdr:rowOff>47625</xdr:rowOff>
    </xdr:from>
    <xdr:to>
      <xdr:col>14</xdr:col>
      <xdr:colOff>57150</xdr:colOff>
      <xdr:row>22</xdr:row>
      <xdr:rowOff>9525</xdr:rowOff>
    </xdr:to>
    <xdr:pic>
      <xdr:nvPicPr>
        <xdr:cNvPr id="2" name="Picture 1" descr="Viswanath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1000" y="3286125"/>
          <a:ext cx="1285875" cy="1104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3"/>
  <sheetViews>
    <sheetView tabSelected="1" workbookViewId="0">
      <selection activeCell="J23" sqref="J23"/>
    </sheetView>
  </sheetViews>
  <sheetFormatPr defaultRowHeight="15"/>
  <cols>
    <col min="2" max="6" width="15.7109375" customWidth="1"/>
    <col min="10" max="12" width="20.7109375" customWidth="1"/>
  </cols>
  <sheetData>
    <row r="1" spans="1:14" ht="15.75">
      <c r="D1" s="1" t="s">
        <v>33</v>
      </c>
      <c r="E1" s="9" t="s">
        <v>34</v>
      </c>
      <c r="F1" s="10" t="s">
        <v>35</v>
      </c>
      <c r="G1" s="9"/>
      <c r="N1" t="s">
        <v>29</v>
      </c>
    </row>
    <row r="2" spans="1:14" ht="21">
      <c r="B2" s="2" t="s">
        <v>0</v>
      </c>
      <c r="C2" s="1"/>
      <c r="D2" s="12">
        <f>C28</f>
        <v>700000</v>
      </c>
      <c r="E2" s="6">
        <f>E28</f>
        <v>515300</v>
      </c>
      <c r="F2" s="11">
        <f>F28</f>
        <v>184700</v>
      </c>
      <c r="J2" s="5">
        <f>K2-E2</f>
        <v>10700</v>
      </c>
      <c r="K2" s="4">
        <f>K19</f>
        <v>526000</v>
      </c>
    </row>
    <row r="3" spans="1:14" ht="23.25">
      <c r="B3" s="8" t="s">
        <v>32</v>
      </c>
      <c r="C3" s="3">
        <f>F33</f>
        <v>470000</v>
      </c>
      <c r="D3" s="1"/>
      <c r="E3" s="7"/>
      <c r="F3" s="4">
        <f>F2-G18</f>
        <v>105500</v>
      </c>
    </row>
    <row r="4" spans="1:14">
      <c r="J4" t="s">
        <v>22</v>
      </c>
      <c r="K4">
        <v>-10000</v>
      </c>
      <c r="L4">
        <v>50000</v>
      </c>
    </row>
    <row r="5" spans="1:14">
      <c r="A5" t="s">
        <v>4</v>
      </c>
      <c r="J5" t="s">
        <v>20</v>
      </c>
      <c r="K5">
        <v>90000</v>
      </c>
    </row>
    <row r="6" spans="1:14">
      <c r="A6" t="s">
        <v>1</v>
      </c>
      <c r="B6" t="s">
        <v>2</v>
      </c>
      <c r="C6" t="s">
        <v>3</v>
      </c>
      <c r="E6" t="s">
        <v>17</v>
      </c>
      <c r="F6" t="s">
        <v>18</v>
      </c>
      <c r="J6" t="s">
        <v>21</v>
      </c>
      <c r="K6">
        <v>77000</v>
      </c>
    </row>
    <row r="7" spans="1:14">
      <c r="A7">
        <v>1</v>
      </c>
      <c r="B7" t="s">
        <v>6</v>
      </c>
      <c r="C7">
        <v>20000</v>
      </c>
      <c r="D7" t="s">
        <v>12</v>
      </c>
      <c r="E7">
        <v>19300</v>
      </c>
      <c r="F7">
        <f>C7-E7</f>
        <v>700</v>
      </c>
      <c r="J7" t="s">
        <v>22</v>
      </c>
    </row>
    <row r="8" spans="1:14">
      <c r="A8">
        <v>2</v>
      </c>
      <c r="B8" t="s">
        <v>9</v>
      </c>
      <c r="C8">
        <v>40000</v>
      </c>
      <c r="D8" t="s">
        <v>12</v>
      </c>
      <c r="E8">
        <v>33375</v>
      </c>
      <c r="F8">
        <f t="shared" ref="F8:F27" si="0">C8-E8</f>
        <v>6625</v>
      </c>
      <c r="J8" t="s">
        <v>23</v>
      </c>
      <c r="K8">
        <v>113000</v>
      </c>
    </row>
    <row r="9" spans="1:14">
      <c r="A9">
        <v>3</v>
      </c>
      <c r="B9" t="s">
        <v>5</v>
      </c>
      <c r="C9">
        <v>60000</v>
      </c>
      <c r="D9" t="s">
        <v>12</v>
      </c>
      <c r="E9">
        <v>40000</v>
      </c>
      <c r="F9">
        <f t="shared" si="0"/>
        <v>20000</v>
      </c>
      <c r="J9" t="s">
        <v>24</v>
      </c>
      <c r="L9">
        <v>50000</v>
      </c>
    </row>
    <row r="10" spans="1:14">
      <c r="A10">
        <v>4</v>
      </c>
      <c r="B10" t="s">
        <v>8</v>
      </c>
      <c r="C10">
        <v>125000</v>
      </c>
      <c r="D10" t="s">
        <v>13</v>
      </c>
      <c r="E10">
        <v>122850</v>
      </c>
      <c r="F10">
        <f t="shared" si="0"/>
        <v>2150</v>
      </c>
      <c r="J10" t="s">
        <v>26</v>
      </c>
      <c r="K10">
        <v>57000</v>
      </c>
      <c r="L10">
        <v>5000</v>
      </c>
    </row>
    <row r="11" spans="1:14">
      <c r="A11">
        <v>5</v>
      </c>
      <c r="B11" t="s">
        <v>7</v>
      </c>
      <c r="C11">
        <v>15000</v>
      </c>
      <c r="D11" t="s">
        <v>13</v>
      </c>
      <c r="E11">
        <v>8700</v>
      </c>
      <c r="F11">
        <f t="shared" si="0"/>
        <v>6300</v>
      </c>
      <c r="J11" t="s">
        <v>25</v>
      </c>
      <c r="K11">
        <v>9000</v>
      </c>
      <c r="L11">
        <v>5000</v>
      </c>
    </row>
    <row r="12" spans="1:14">
      <c r="B12" t="s">
        <v>7</v>
      </c>
      <c r="C12">
        <v>10000</v>
      </c>
      <c r="E12">
        <v>10000</v>
      </c>
      <c r="F12">
        <f t="shared" si="0"/>
        <v>0</v>
      </c>
      <c r="J12" t="s">
        <v>22</v>
      </c>
      <c r="K12">
        <v>20000</v>
      </c>
    </row>
    <row r="13" spans="1:14">
      <c r="A13">
        <v>6</v>
      </c>
      <c r="B13" t="s">
        <v>9</v>
      </c>
      <c r="C13">
        <v>100000</v>
      </c>
      <c r="D13" t="s">
        <v>14</v>
      </c>
      <c r="E13">
        <v>86000</v>
      </c>
      <c r="F13">
        <f t="shared" si="0"/>
        <v>14000</v>
      </c>
      <c r="J13" t="s">
        <v>27</v>
      </c>
      <c r="L13">
        <v>5000</v>
      </c>
    </row>
    <row r="14" spans="1:14">
      <c r="A14">
        <v>7</v>
      </c>
      <c r="B14" t="s">
        <v>7</v>
      </c>
      <c r="C14">
        <v>5000</v>
      </c>
      <c r="E14">
        <v>4775</v>
      </c>
      <c r="F14">
        <f t="shared" si="0"/>
        <v>225</v>
      </c>
      <c r="J14" t="s">
        <v>22</v>
      </c>
      <c r="K14">
        <v>120000</v>
      </c>
    </row>
    <row r="15" spans="1:14">
      <c r="A15">
        <v>8</v>
      </c>
      <c r="B15" t="s">
        <v>7</v>
      </c>
      <c r="C15">
        <v>5000</v>
      </c>
      <c r="E15">
        <v>3500</v>
      </c>
      <c r="F15">
        <f t="shared" si="0"/>
        <v>1500</v>
      </c>
      <c r="J15" t="s">
        <v>28</v>
      </c>
      <c r="K15">
        <v>30000</v>
      </c>
    </row>
    <row r="16" spans="1:14">
      <c r="A16">
        <v>9</v>
      </c>
      <c r="B16" t="s">
        <v>9</v>
      </c>
      <c r="C16">
        <v>100000</v>
      </c>
      <c r="D16" t="s">
        <v>30</v>
      </c>
      <c r="E16">
        <v>78800</v>
      </c>
      <c r="F16">
        <f t="shared" si="0"/>
        <v>21200</v>
      </c>
      <c r="J16" t="s">
        <v>31</v>
      </c>
      <c r="K16">
        <v>-20000</v>
      </c>
    </row>
    <row r="17" spans="1:11">
      <c r="A17">
        <v>10</v>
      </c>
      <c r="B17" t="s">
        <v>7</v>
      </c>
      <c r="C17">
        <v>5000</v>
      </c>
      <c r="E17">
        <v>3500</v>
      </c>
      <c r="F17">
        <f t="shared" si="0"/>
        <v>1500</v>
      </c>
      <c r="J17" t="s">
        <v>36</v>
      </c>
      <c r="K17">
        <v>40000</v>
      </c>
    </row>
    <row r="18" spans="1:11">
      <c r="A18">
        <v>11</v>
      </c>
      <c r="B18" t="s">
        <v>7</v>
      </c>
      <c r="C18">
        <v>5000</v>
      </c>
      <c r="F18">
        <f t="shared" si="0"/>
        <v>5000</v>
      </c>
      <c r="G18">
        <f>F7+F8+F9+F10+F11+F12+F13+F14+F15+F16+F17+F18</f>
        <v>79200</v>
      </c>
    </row>
    <row r="19" spans="1:11">
      <c r="A19">
        <v>12</v>
      </c>
      <c r="B19" t="s">
        <v>9</v>
      </c>
      <c r="C19">
        <v>100000</v>
      </c>
      <c r="D19" t="s">
        <v>15</v>
      </c>
      <c r="E19">
        <v>100000</v>
      </c>
      <c r="F19">
        <f t="shared" si="0"/>
        <v>0</v>
      </c>
      <c r="K19">
        <f>SUM(K4:K18)</f>
        <v>526000</v>
      </c>
    </row>
    <row r="20" spans="1:11">
      <c r="A20">
        <v>13</v>
      </c>
      <c r="B20" t="s">
        <v>7</v>
      </c>
      <c r="C20">
        <v>5000</v>
      </c>
      <c r="E20">
        <v>4500</v>
      </c>
      <c r="F20">
        <f t="shared" si="0"/>
        <v>500</v>
      </c>
    </row>
    <row r="21" spans="1:11">
      <c r="A21">
        <v>14</v>
      </c>
      <c r="B21" t="s">
        <v>7</v>
      </c>
      <c r="C21">
        <v>5000</v>
      </c>
      <c r="F21">
        <f t="shared" si="0"/>
        <v>5000</v>
      </c>
    </row>
    <row r="22" spans="1:11">
      <c r="A22">
        <v>15</v>
      </c>
      <c r="B22" t="s">
        <v>10</v>
      </c>
      <c r="C22">
        <v>30000</v>
      </c>
      <c r="F22">
        <f t="shared" si="0"/>
        <v>30000</v>
      </c>
    </row>
    <row r="23" spans="1:11">
      <c r="A23">
        <v>16</v>
      </c>
      <c r="B23" t="s">
        <v>9</v>
      </c>
      <c r="C23">
        <v>50000</v>
      </c>
      <c r="D23" t="s">
        <v>16</v>
      </c>
      <c r="F23">
        <f t="shared" si="0"/>
        <v>50000</v>
      </c>
    </row>
    <row r="24" spans="1:11">
      <c r="A24">
        <v>17</v>
      </c>
      <c r="B24" t="s">
        <v>7</v>
      </c>
      <c r="C24">
        <v>20000</v>
      </c>
      <c r="F24">
        <f t="shared" si="0"/>
        <v>20000</v>
      </c>
    </row>
    <row r="25" spans="1:11">
      <c r="A25">
        <v>18</v>
      </c>
      <c r="F25">
        <f t="shared" si="0"/>
        <v>0</v>
      </c>
    </row>
    <row r="26" spans="1:11">
      <c r="A26">
        <v>19</v>
      </c>
      <c r="F26">
        <f t="shared" si="0"/>
        <v>0</v>
      </c>
    </row>
    <row r="27" spans="1:11">
      <c r="A27">
        <v>20</v>
      </c>
      <c r="F27">
        <f t="shared" si="0"/>
        <v>0</v>
      </c>
    </row>
    <row r="28" spans="1:11">
      <c r="B28" t="s">
        <v>11</v>
      </c>
      <c r="C28">
        <f>SUM(C7:C27)</f>
        <v>700000</v>
      </c>
      <c r="E28">
        <f>SUM(E7:E27)</f>
        <v>515300</v>
      </c>
      <c r="F28">
        <f>SUM(F7:F27)</f>
        <v>184700</v>
      </c>
    </row>
    <row r="32" spans="1:11">
      <c r="B32" t="s">
        <v>19</v>
      </c>
      <c r="C32">
        <v>1300</v>
      </c>
      <c r="D32">
        <v>18</v>
      </c>
      <c r="E32">
        <f>D32*C32</f>
        <v>23400</v>
      </c>
      <c r="F32">
        <v>10</v>
      </c>
    </row>
    <row r="33" spans="3:6">
      <c r="C33">
        <f>E32*F32</f>
        <v>234000</v>
      </c>
      <c r="D33">
        <v>5</v>
      </c>
      <c r="E33">
        <f>C33*D33</f>
        <v>1170000</v>
      </c>
      <c r="F33">
        <f>E33-C28</f>
        <v>470000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my pc</cp:lastModifiedBy>
  <dcterms:created xsi:type="dcterms:W3CDTF">2019-02-13T06:20:41Z</dcterms:created>
  <dcterms:modified xsi:type="dcterms:W3CDTF">2020-01-05T08:31:28Z</dcterms:modified>
</cp:coreProperties>
</file>