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8532" windowHeight="2112"/>
  </bookViews>
  <sheets>
    <sheet name="Horizontal Analysis BS" sheetId="1" r:id="rId1"/>
  </sheets>
  <calcPr calcId="124519"/>
</workbook>
</file>

<file path=xl/calcChain.xml><?xml version="1.0" encoding="utf-8"?>
<calcChain xmlns="http://schemas.openxmlformats.org/spreadsheetml/2006/main">
  <c r="E32" i="1"/>
  <c r="F32" s="1"/>
  <c r="E31"/>
  <c r="F31" s="1"/>
  <c r="E30"/>
  <c r="F30" s="1"/>
  <c r="E19"/>
  <c r="E20"/>
  <c r="E21"/>
  <c r="E22"/>
  <c r="E23"/>
  <c r="E25"/>
  <c r="E26"/>
  <c r="F26"/>
  <c r="F25"/>
  <c r="F23"/>
  <c r="F22"/>
  <c r="F21"/>
  <c r="F20"/>
  <c r="F19"/>
  <c r="F14"/>
  <c r="E14"/>
  <c r="F12"/>
  <c r="F10"/>
  <c r="F8"/>
  <c r="E12"/>
  <c r="E11"/>
  <c r="F11" s="1"/>
  <c r="E10"/>
  <c r="E9"/>
  <c r="F9" s="1"/>
  <c r="E8"/>
  <c r="F7"/>
  <c r="E7"/>
  <c r="E13" s="1"/>
  <c r="D33"/>
  <c r="D24"/>
  <c r="D27" s="1"/>
  <c r="D13"/>
  <c r="D15" s="1"/>
  <c r="C33"/>
  <c r="E33" s="1"/>
  <c r="F33" s="1"/>
  <c r="C24"/>
  <c r="C27" s="1"/>
  <c r="E27" s="1"/>
  <c r="F27" s="1"/>
  <c r="C13"/>
  <c r="C15" s="1"/>
  <c r="E15" l="1"/>
  <c r="F15" s="1"/>
  <c r="F13"/>
  <c r="E24"/>
  <c r="F24" s="1"/>
  <c r="D35"/>
  <c r="C35"/>
  <c r="E35" s="1"/>
  <c r="F35" s="1"/>
</calcChain>
</file>

<file path=xl/sharedStrings.xml><?xml version="1.0" encoding="utf-8"?>
<sst xmlns="http://schemas.openxmlformats.org/spreadsheetml/2006/main" count="41" uniqueCount="39">
  <si>
    <t>For Years Ended March 31, 2017 and 2016</t>
  </si>
  <si>
    <t>Amount</t>
  </si>
  <si>
    <t>Description</t>
  </si>
  <si>
    <t>Assets</t>
  </si>
  <si>
    <t>Cash</t>
  </si>
  <si>
    <t>Securities</t>
  </si>
  <si>
    <t>Prepaid Expenses</t>
  </si>
  <si>
    <t>Notes</t>
  </si>
  <si>
    <t>Stock/Inventory</t>
  </si>
  <si>
    <t>Total Assets</t>
  </si>
  <si>
    <t>Fixed Assets (Property, Plant, Equipment</t>
  </si>
  <si>
    <t>Current Assets</t>
  </si>
  <si>
    <t>Liabilities</t>
  </si>
  <si>
    <t>Staff Salaries</t>
  </si>
  <si>
    <t>Accounts Receivable - AR</t>
  </si>
  <si>
    <t>Accounts Payable - AP</t>
  </si>
  <si>
    <t>Taxes</t>
  </si>
  <si>
    <t>Current Liabilities</t>
  </si>
  <si>
    <t>Loans</t>
  </si>
  <si>
    <t>Other long terms debt</t>
  </si>
  <si>
    <t>Total Liabilities</t>
  </si>
  <si>
    <t>Stockholder's Equity</t>
  </si>
  <si>
    <t>Common Stock</t>
  </si>
  <si>
    <t>Preferred Stock</t>
  </si>
  <si>
    <t>Retained Earnings</t>
  </si>
  <si>
    <t>Total Stockholder's Equity</t>
  </si>
  <si>
    <t>Total Liabilities and Stockholder's Equity</t>
  </si>
  <si>
    <t>ExcelDataPro.com</t>
  </si>
  <si>
    <t>Accrued Liabilities</t>
  </si>
  <si>
    <t>Short -term borrowings</t>
  </si>
  <si>
    <t>Liabilities and Stockholder's Equity</t>
  </si>
  <si>
    <t>Horizontal Ananlysis of Comparitive Balance Sheets</t>
  </si>
  <si>
    <t>Horizontal Variance</t>
  </si>
  <si>
    <t>Percentage</t>
  </si>
  <si>
    <t>Variance Formula</t>
  </si>
  <si>
    <t>Percentage Formula</t>
  </si>
  <si>
    <t>Current Year Amount - Past Year Amount</t>
  </si>
  <si>
    <t>Variance / Last year Amount</t>
  </si>
  <si>
    <t>Important Formulas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</si>
</sst>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_ [$₹-4009]\ * #,##0_ ;_ [$₹-4009]\ * \-#,##0_ ;_ [$₹-4009]\ * &quot;-&quot;_ ;_ @_ 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165" fontId="0" fillId="4" borderId="5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165" fontId="0" fillId="4" borderId="6" xfId="0" applyNumberForma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165" fontId="1" fillId="3" borderId="5" xfId="0" applyNumberFormat="1" applyFont="1" applyFill="1" applyBorder="1" applyAlignment="1">
      <alignment vertical="center"/>
    </xf>
    <xf numFmtId="0" fontId="0" fillId="5" borderId="3" xfId="0" applyFill="1" applyBorder="1"/>
    <xf numFmtId="0" fontId="3" fillId="3" borderId="3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38" fontId="0" fillId="4" borderId="5" xfId="0" applyNumberFormat="1" applyFill="1" applyBorder="1" applyAlignment="1">
      <alignment horizontal="center" vertical="center"/>
    </xf>
    <xf numFmtId="38" fontId="0" fillId="4" borderId="7" xfId="0" applyNumberFormat="1" applyFill="1" applyBorder="1" applyAlignment="1">
      <alignment horizontal="center" vertical="center"/>
    </xf>
    <xf numFmtId="38" fontId="0" fillId="4" borderId="6" xfId="0" applyNumberFormat="1" applyFill="1" applyBorder="1" applyAlignment="1">
      <alignment horizontal="center" vertical="center"/>
    </xf>
    <xf numFmtId="38" fontId="1" fillId="3" borderId="1" xfId="0" applyNumberFormat="1" applyFont="1" applyFill="1" applyBorder="1" applyAlignment="1">
      <alignment horizontal="center" vertical="center"/>
    </xf>
    <xf numFmtId="38" fontId="0" fillId="4" borderId="1" xfId="0" applyNumberFormat="1" applyFill="1" applyBorder="1" applyAlignment="1">
      <alignment horizontal="center" vertical="center"/>
    </xf>
    <xf numFmtId="40" fontId="0" fillId="4" borderId="5" xfId="0" applyNumberFormat="1" applyFill="1" applyBorder="1" applyAlignment="1">
      <alignment horizontal="center" vertical="center"/>
    </xf>
    <xf numFmtId="40" fontId="0" fillId="4" borderId="7" xfId="0" applyNumberFormat="1" applyFill="1" applyBorder="1" applyAlignment="1">
      <alignment horizontal="center" vertical="center"/>
    </xf>
    <xf numFmtId="40" fontId="0" fillId="4" borderId="6" xfId="0" applyNumberFormat="1" applyFill="1" applyBorder="1" applyAlignment="1">
      <alignment horizontal="center" vertical="center"/>
    </xf>
    <xf numFmtId="40" fontId="1" fillId="3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="90" zoomScaleNormal="90" workbookViewId="0">
      <selection activeCell="I17" sqref="I17"/>
    </sheetView>
  </sheetViews>
  <sheetFormatPr defaultRowHeight="14.4"/>
  <cols>
    <col min="1" max="1" width="1.6640625" customWidth="1"/>
    <col min="2" max="2" width="39.5546875" bestFit="1" customWidth="1"/>
    <col min="3" max="4" width="12.44140625" bestFit="1" customWidth="1"/>
    <col min="5" max="5" width="12.6640625" bestFit="1" customWidth="1"/>
    <col min="6" max="6" width="11.33203125" bestFit="1" customWidth="1"/>
    <col min="7" max="7" width="1.6640625" customWidth="1"/>
    <col min="9" max="9" width="37" bestFit="1" customWidth="1"/>
  </cols>
  <sheetData>
    <row r="1" spans="1:9" ht="19.2" thickTop="1" thickBot="1">
      <c r="A1" s="12"/>
      <c r="B1" s="41" t="s">
        <v>27</v>
      </c>
      <c r="C1" s="41"/>
      <c r="D1" s="41"/>
      <c r="E1" s="41"/>
      <c r="F1" s="41"/>
      <c r="G1" s="12"/>
    </row>
    <row r="2" spans="1:9" ht="19.2" thickTop="1" thickBot="1">
      <c r="A2" s="13"/>
      <c r="B2" s="42" t="s">
        <v>31</v>
      </c>
      <c r="C2" s="42"/>
      <c r="D2" s="42"/>
      <c r="E2" s="42"/>
      <c r="F2" s="42"/>
      <c r="G2" s="13"/>
    </row>
    <row r="3" spans="1:9" ht="19.2" thickTop="1" thickBot="1">
      <c r="A3" s="13"/>
      <c r="B3" s="42" t="s">
        <v>0</v>
      </c>
      <c r="C3" s="42"/>
      <c r="D3" s="42"/>
      <c r="E3" s="42"/>
      <c r="F3" s="42"/>
      <c r="G3" s="13"/>
      <c r="I3" s="33" t="s">
        <v>38</v>
      </c>
    </row>
    <row r="4" spans="1:9" ht="16.8" thickTop="1" thickBot="1">
      <c r="A4" s="13"/>
      <c r="B4" s="43" t="s">
        <v>2</v>
      </c>
      <c r="C4" s="1">
        <v>2017</v>
      </c>
      <c r="D4" s="11">
        <v>2016</v>
      </c>
      <c r="E4" s="45" t="s">
        <v>32</v>
      </c>
      <c r="F4" s="46"/>
      <c r="G4" s="13"/>
    </row>
    <row r="5" spans="1:9" ht="16.8" thickTop="1" thickBot="1">
      <c r="A5" s="13"/>
      <c r="B5" s="44"/>
      <c r="C5" s="2" t="s">
        <v>1</v>
      </c>
      <c r="D5" s="2" t="s">
        <v>1</v>
      </c>
      <c r="E5" s="2" t="s">
        <v>1</v>
      </c>
      <c r="F5" s="2" t="s">
        <v>33</v>
      </c>
      <c r="G5" s="13"/>
      <c r="I5" s="47" t="s">
        <v>34</v>
      </c>
    </row>
    <row r="6" spans="1:9" ht="16.8" thickTop="1" thickBot="1">
      <c r="A6" s="13"/>
      <c r="B6" s="17" t="s">
        <v>3</v>
      </c>
      <c r="C6" s="4"/>
      <c r="D6" s="4"/>
      <c r="E6" s="4"/>
      <c r="F6" s="4"/>
      <c r="G6" s="13"/>
      <c r="I6" s="48" t="s">
        <v>36</v>
      </c>
    </row>
    <row r="7" spans="1:9" ht="15" thickTop="1">
      <c r="A7" s="13"/>
      <c r="B7" s="18" t="s">
        <v>4</v>
      </c>
      <c r="C7" s="6">
        <v>330000</v>
      </c>
      <c r="D7" s="6">
        <v>280000</v>
      </c>
      <c r="E7" s="24">
        <f>C7-D7</f>
        <v>50000</v>
      </c>
      <c r="F7" s="34">
        <f>E7/D7</f>
        <v>0.17857142857142858</v>
      </c>
      <c r="G7" s="13"/>
      <c r="I7" s="49"/>
    </row>
    <row r="8" spans="1:9">
      <c r="A8" s="13"/>
      <c r="B8" s="19" t="s">
        <v>5</v>
      </c>
      <c r="C8" s="7">
        <v>200000</v>
      </c>
      <c r="D8" s="7">
        <v>220000</v>
      </c>
      <c r="E8" s="25">
        <f t="shared" ref="E8:E14" si="0">C8-D8</f>
        <v>-20000</v>
      </c>
      <c r="F8" s="35">
        <f t="shared" ref="F8:F15" si="1">E8/D8</f>
        <v>-9.0909090909090912E-2</v>
      </c>
      <c r="G8" s="13"/>
    </row>
    <row r="9" spans="1:9" ht="15.6">
      <c r="A9" s="13"/>
      <c r="B9" s="19" t="s">
        <v>14</v>
      </c>
      <c r="C9" s="7">
        <v>50000</v>
      </c>
      <c r="D9" s="7">
        <v>30000</v>
      </c>
      <c r="E9" s="25">
        <f t="shared" si="0"/>
        <v>20000</v>
      </c>
      <c r="F9" s="35">
        <f t="shared" si="1"/>
        <v>0.66666666666666663</v>
      </c>
      <c r="G9" s="13"/>
      <c r="I9" s="47" t="s">
        <v>35</v>
      </c>
    </row>
    <row r="10" spans="1:9">
      <c r="A10" s="13"/>
      <c r="B10" s="19" t="s">
        <v>7</v>
      </c>
      <c r="C10" s="7">
        <v>500000</v>
      </c>
      <c r="D10" s="7">
        <v>560000</v>
      </c>
      <c r="E10" s="25">
        <f t="shared" si="0"/>
        <v>-60000</v>
      </c>
      <c r="F10" s="35">
        <f t="shared" si="1"/>
        <v>-0.10714285714285714</v>
      </c>
      <c r="G10" s="13"/>
      <c r="I10" s="48" t="s">
        <v>37</v>
      </c>
    </row>
    <row r="11" spans="1:9">
      <c r="A11" s="13"/>
      <c r="B11" s="19" t="s">
        <v>8</v>
      </c>
      <c r="C11" s="7">
        <v>700000</v>
      </c>
      <c r="D11" s="7">
        <v>430000</v>
      </c>
      <c r="E11" s="25">
        <f t="shared" si="0"/>
        <v>270000</v>
      </c>
      <c r="F11" s="35">
        <f t="shared" si="1"/>
        <v>0.62790697674418605</v>
      </c>
      <c r="G11" s="13"/>
      <c r="I11" s="50"/>
    </row>
    <row r="12" spans="1:9" ht="15" thickBot="1">
      <c r="A12" s="13"/>
      <c r="B12" s="20" t="s">
        <v>6</v>
      </c>
      <c r="C12" s="8">
        <v>60000</v>
      </c>
      <c r="D12" s="8">
        <v>40000</v>
      </c>
      <c r="E12" s="26">
        <f t="shared" si="0"/>
        <v>20000</v>
      </c>
      <c r="F12" s="35">
        <f t="shared" si="1"/>
        <v>0.5</v>
      </c>
      <c r="G12" s="13"/>
    </row>
    <row r="13" spans="1:9" ht="16.8" thickTop="1" thickBot="1">
      <c r="A13" s="13"/>
      <c r="B13" s="21" t="s">
        <v>11</v>
      </c>
      <c r="C13" s="9">
        <f>SUM(C6:C12)</f>
        <v>1840000</v>
      </c>
      <c r="D13" s="9">
        <f>SUM(D6:D12)</f>
        <v>1560000</v>
      </c>
      <c r="E13" s="27">
        <f>SUM(E6:E12)</f>
        <v>280000</v>
      </c>
      <c r="F13" s="36">
        <f t="shared" si="1"/>
        <v>0.17948717948717949</v>
      </c>
      <c r="G13" s="13"/>
    </row>
    <row r="14" spans="1:9" ht="15.6" thickTop="1" thickBot="1">
      <c r="A14" s="13"/>
      <c r="B14" s="22" t="s">
        <v>10</v>
      </c>
      <c r="C14" s="10">
        <v>4100000</v>
      </c>
      <c r="D14" s="10">
        <v>3100000</v>
      </c>
      <c r="E14" s="28">
        <f t="shared" si="0"/>
        <v>1000000</v>
      </c>
      <c r="F14" s="37">
        <f t="shared" si="1"/>
        <v>0.32258064516129031</v>
      </c>
      <c r="G14" s="13"/>
    </row>
    <row r="15" spans="1:9" ht="16.8" thickTop="1" thickBot="1">
      <c r="A15" s="13"/>
      <c r="B15" s="21" t="s">
        <v>9</v>
      </c>
      <c r="C15" s="9">
        <f>SUM(C13:C14)</f>
        <v>5940000</v>
      </c>
      <c r="D15" s="9">
        <f>SUM(D13:D14)</f>
        <v>4660000</v>
      </c>
      <c r="E15" s="27">
        <f>SUM(E13:E14)</f>
        <v>1280000</v>
      </c>
      <c r="F15" s="36">
        <f t="shared" si="1"/>
        <v>0.27467811158798283</v>
      </c>
      <c r="G15" s="13"/>
    </row>
    <row r="16" spans="1:9" ht="15.6" thickTop="1" thickBot="1">
      <c r="A16" s="13"/>
      <c r="B16" s="5"/>
      <c r="C16" s="5"/>
      <c r="D16" s="5"/>
      <c r="E16" s="5"/>
      <c r="F16" s="38"/>
      <c r="G16" s="13"/>
    </row>
    <row r="17" spans="1:7" ht="16.8" thickTop="1" thickBot="1">
      <c r="A17" s="13"/>
      <c r="B17" s="3" t="s">
        <v>30</v>
      </c>
      <c r="C17" s="17"/>
      <c r="D17" s="17"/>
      <c r="E17" s="17"/>
      <c r="F17" s="39"/>
      <c r="G17" s="13"/>
    </row>
    <row r="18" spans="1:7" ht="16.8" thickTop="1" thickBot="1">
      <c r="A18" s="13"/>
      <c r="B18" s="17" t="s">
        <v>12</v>
      </c>
      <c r="C18" s="4"/>
      <c r="D18" s="4"/>
      <c r="E18" s="4"/>
      <c r="F18" s="40"/>
      <c r="G18" s="13"/>
    </row>
    <row r="19" spans="1:7" ht="15" thickTop="1">
      <c r="A19" s="13"/>
      <c r="B19" s="18" t="s">
        <v>15</v>
      </c>
      <c r="C19" s="6">
        <v>410000</v>
      </c>
      <c r="D19" s="6">
        <v>380000</v>
      </c>
      <c r="E19" s="29">
        <f t="shared" ref="E19:E27" si="2">C19-D19</f>
        <v>30000</v>
      </c>
      <c r="F19" s="35">
        <f t="shared" ref="F19:F27" si="3">E19/D19</f>
        <v>7.8947368421052627E-2</v>
      </c>
      <c r="G19" s="13"/>
    </row>
    <row r="20" spans="1:7">
      <c r="A20" s="13"/>
      <c r="B20" s="19" t="s">
        <v>13</v>
      </c>
      <c r="C20" s="7">
        <v>50000</v>
      </c>
      <c r="D20" s="7">
        <v>35000</v>
      </c>
      <c r="E20" s="30">
        <f t="shared" si="2"/>
        <v>15000</v>
      </c>
      <c r="F20" s="35">
        <f t="shared" si="3"/>
        <v>0.42857142857142855</v>
      </c>
      <c r="G20" s="13"/>
    </row>
    <row r="21" spans="1:7">
      <c r="A21" s="13"/>
      <c r="B21" s="19" t="s">
        <v>28</v>
      </c>
      <c r="C21" s="7">
        <v>12000</v>
      </c>
      <c r="D21" s="7">
        <v>15000</v>
      </c>
      <c r="E21" s="30">
        <f t="shared" si="2"/>
        <v>-3000</v>
      </c>
      <c r="F21" s="35">
        <f t="shared" si="3"/>
        <v>-0.2</v>
      </c>
      <c r="G21" s="13"/>
    </row>
    <row r="22" spans="1:7">
      <c r="A22" s="13"/>
      <c r="B22" s="19" t="s">
        <v>29</v>
      </c>
      <c r="C22" s="7">
        <v>123000</v>
      </c>
      <c r="D22" s="7">
        <v>86500</v>
      </c>
      <c r="E22" s="30">
        <f t="shared" si="2"/>
        <v>36500</v>
      </c>
      <c r="F22" s="35">
        <f t="shared" si="3"/>
        <v>0.42196531791907516</v>
      </c>
      <c r="G22" s="13"/>
    </row>
    <row r="23" spans="1:7" ht="15" thickBot="1">
      <c r="A23" s="13"/>
      <c r="B23" s="20" t="s">
        <v>16</v>
      </c>
      <c r="C23" s="8">
        <v>40000</v>
      </c>
      <c r="D23" s="8">
        <v>20000</v>
      </c>
      <c r="E23" s="31">
        <f t="shared" si="2"/>
        <v>20000</v>
      </c>
      <c r="F23" s="35">
        <f t="shared" si="3"/>
        <v>1</v>
      </c>
      <c r="G23" s="13"/>
    </row>
    <row r="24" spans="1:7" ht="16.8" thickTop="1" thickBot="1">
      <c r="A24" s="13"/>
      <c r="B24" s="21" t="s">
        <v>17</v>
      </c>
      <c r="C24" s="9">
        <f>SUM(C19:C23)</f>
        <v>635000</v>
      </c>
      <c r="D24" s="9">
        <f>SUM(D19:D23)</f>
        <v>536500</v>
      </c>
      <c r="E24" s="32">
        <f t="shared" si="2"/>
        <v>98500</v>
      </c>
      <c r="F24" s="36">
        <f t="shared" si="3"/>
        <v>0.18359739049394222</v>
      </c>
      <c r="G24" s="13"/>
    </row>
    <row r="25" spans="1:7" ht="15" thickTop="1">
      <c r="A25" s="13"/>
      <c r="B25" s="18" t="s">
        <v>18</v>
      </c>
      <c r="C25" s="6">
        <v>300000</v>
      </c>
      <c r="D25" s="6">
        <v>250000</v>
      </c>
      <c r="E25" s="29">
        <f t="shared" si="2"/>
        <v>50000</v>
      </c>
      <c r="F25" s="35">
        <f t="shared" si="3"/>
        <v>0.2</v>
      </c>
      <c r="G25" s="13"/>
    </row>
    <row r="26" spans="1:7" ht="15" thickBot="1">
      <c r="A26" s="13"/>
      <c r="B26" s="20" t="s">
        <v>19</v>
      </c>
      <c r="C26" s="8">
        <v>142000</v>
      </c>
      <c r="D26" s="8">
        <v>186000</v>
      </c>
      <c r="E26" s="31">
        <f t="shared" si="2"/>
        <v>-44000</v>
      </c>
      <c r="F26" s="35">
        <f t="shared" si="3"/>
        <v>-0.23655913978494625</v>
      </c>
      <c r="G26" s="13"/>
    </row>
    <row r="27" spans="1:7" ht="16.8" thickTop="1" thickBot="1">
      <c r="A27" s="13"/>
      <c r="B27" s="21" t="s">
        <v>20</v>
      </c>
      <c r="C27" s="9">
        <f>SUM(C24:C26)</f>
        <v>1077000</v>
      </c>
      <c r="D27" s="9">
        <f>SUM(D24:D26)</f>
        <v>972500</v>
      </c>
      <c r="E27" s="32">
        <f t="shared" si="2"/>
        <v>104500</v>
      </c>
      <c r="F27" s="36">
        <f t="shared" si="3"/>
        <v>0.10745501285347044</v>
      </c>
      <c r="G27" s="13"/>
    </row>
    <row r="28" spans="1:7" ht="15.6" thickTop="1" thickBot="1">
      <c r="A28" s="13"/>
      <c r="B28" s="5"/>
      <c r="C28" s="5"/>
      <c r="D28" s="5"/>
      <c r="E28" s="5"/>
      <c r="F28" s="38"/>
      <c r="G28" s="13"/>
    </row>
    <row r="29" spans="1:7" ht="16.8" thickTop="1" thickBot="1">
      <c r="A29" s="13"/>
      <c r="B29" s="17" t="s">
        <v>21</v>
      </c>
      <c r="C29" s="4"/>
      <c r="D29" s="4"/>
      <c r="E29" s="4"/>
      <c r="F29" s="40"/>
      <c r="G29" s="13"/>
    </row>
    <row r="30" spans="1:7" ht="15" thickTop="1">
      <c r="A30" s="13"/>
      <c r="B30" s="18" t="s">
        <v>23</v>
      </c>
      <c r="C30" s="6">
        <v>400000</v>
      </c>
      <c r="D30" s="6">
        <v>400000</v>
      </c>
      <c r="E30" s="6">
        <f t="shared" ref="E30:E35" si="4">C30-D30</f>
        <v>0</v>
      </c>
      <c r="F30" s="35">
        <f t="shared" ref="F30:F35" si="5">E30/D30</f>
        <v>0</v>
      </c>
      <c r="G30" s="13"/>
    </row>
    <row r="31" spans="1:7">
      <c r="A31" s="13"/>
      <c r="B31" s="19" t="s">
        <v>22</v>
      </c>
      <c r="C31" s="7">
        <v>1750000</v>
      </c>
      <c r="D31" s="7">
        <v>1450000</v>
      </c>
      <c r="E31" s="7">
        <f t="shared" si="4"/>
        <v>300000</v>
      </c>
      <c r="F31" s="35">
        <f t="shared" si="5"/>
        <v>0.20689655172413793</v>
      </c>
      <c r="G31" s="13"/>
    </row>
    <row r="32" spans="1:7" ht="15" thickBot="1">
      <c r="A32" s="13"/>
      <c r="B32" s="20" t="s">
        <v>24</v>
      </c>
      <c r="C32" s="8">
        <v>1620000</v>
      </c>
      <c r="D32" s="8">
        <v>1370000</v>
      </c>
      <c r="E32" s="8">
        <f t="shared" si="4"/>
        <v>250000</v>
      </c>
      <c r="F32" s="35">
        <f t="shared" si="5"/>
        <v>0.18248175182481752</v>
      </c>
      <c r="G32" s="13"/>
    </row>
    <row r="33" spans="1:7" ht="16.8" thickTop="1" thickBot="1">
      <c r="A33" s="13"/>
      <c r="B33" s="21" t="s">
        <v>25</v>
      </c>
      <c r="C33" s="9">
        <f>SUM(C30:C32)</f>
        <v>3770000</v>
      </c>
      <c r="D33" s="9">
        <f>SUM(D30:D32)</f>
        <v>3220000</v>
      </c>
      <c r="E33" s="9">
        <f t="shared" si="4"/>
        <v>550000</v>
      </c>
      <c r="F33" s="36">
        <f t="shared" si="5"/>
        <v>0.17080745341614906</v>
      </c>
      <c r="G33" s="13"/>
    </row>
    <row r="34" spans="1:7" ht="15.6" thickTop="1" thickBot="1">
      <c r="A34" s="13"/>
      <c r="B34" s="5"/>
      <c r="C34" s="5"/>
      <c r="D34" s="5"/>
      <c r="E34" s="5"/>
      <c r="F34" s="5"/>
      <c r="G34" s="13"/>
    </row>
    <row r="35" spans="1:7" ht="16.8" thickTop="1" thickBot="1">
      <c r="A35" s="13"/>
      <c r="B35" s="23" t="s">
        <v>26</v>
      </c>
      <c r="C35" s="15">
        <f>C27+C33</f>
        <v>4847000</v>
      </c>
      <c r="D35" s="15">
        <f>D27+D33</f>
        <v>4192500</v>
      </c>
      <c r="E35" s="9">
        <f t="shared" si="4"/>
        <v>654500</v>
      </c>
      <c r="F35" s="36">
        <f t="shared" si="5"/>
        <v>0.15611210494931424</v>
      </c>
      <c r="G35" s="13"/>
    </row>
    <row r="36" spans="1:7" ht="9.6" customHeight="1" thickTop="1" thickBot="1">
      <c r="A36" s="14"/>
      <c r="B36" s="16"/>
      <c r="C36" s="16"/>
      <c r="D36" s="16"/>
      <c r="E36" s="16"/>
      <c r="F36" s="16"/>
      <c r="G36" s="14"/>
    </row>
    <row r="37" spans="1:7" ht="15" thickTop="1"/>
  </sheetData>
  <mergeCells count="5">
    <mergeCell ref="B1:F1"/>
    <mergeCell ref="B2:F2"/>
    <mergeCell ref="B3:F3"/>
    <mergeCell ref="B4:B5"/>
    <mergeCell ref="E4:F4"/>
  </mergeCells>
  <conditionalFormatting sqref="F8:F12 F19:F27 F30:F33 F35">
    <cfRule type="cellIs" dxfId="0" priority="5" operator="lessThan">
      <formula>0</formula>
    </cfRule>
  </conditionalFormatting>
  <hyperlinks>
    <hyperlink ref="B1:F1" r:id="rId1" display="ExcelDataPro.com"/>
  </hyperlinks>
  <pageMargins left="0.7" right="0.7" top="0.75" bottom="0.75" header="0.3" footer="0.3"/>
  <pageSetup paperSize="9" scale="97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Fahim</cp:lastModifiedBy>
  <cp:lastPrinted>2017-04-15T08:19:56Z</cp:lastPrinted>
  <dcterms:created xsi:type="dcterms:W3CDTF">2017-04-13T04:20:55Z</dcterms:created>
  <dcterms:modified xsi:type="dcterms:W3CDTF">2017-04-15T09:12:38Z</dcterms:modified>
</cp:coreProperties>
</file>