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6" windowWidth="8532" windowHeight="2112"/>
  </bookViews>
  <sheets>
    <sheet name="Vertical Analysis BS" sheetId="1" r:id="rId1"/>
  </sheets>
  <calcPr calcId="124519"/>
</workbook>
</file>

<file path=xl/calcChain.xml><?xml version="1.0" encoding="utf-8"?>
<calcChain xmlns="http://schemas.openxmlformats.org/spreadsheetml/2006/main">
  <c r="F32" i="1"/>
  <c r="F31"/>
  <c r="F30"/>
  <c r="D32"/>
  <c r="D31"/>
  <c r="D30"/>
  <c r="D26"/>
  <c r="D25"/>
  <c r="D23"/>
  <c r="D22"/>
  <c r="D21"/>
  <c r="D20"/>
  <c r="D19"/>
  <c r="F14"/>
  <c r="F12"/>
  <c r="F11"/>
  <c r="F10"/>
  <c r="F9"/>
  <c r="F8"/>
  <c r="F13" s="1"/>
  <c r="F15" s="1"/>
  <c r="F7"/>
  <c r="F33"/>
  <c r="E33"/>
  <c r="D33"/>
  <c r="C33"/>
  <c r="D24"/>
  <c r="D27" s="1"/>
  <c r="E24"/>
  <c r="E27" s="1"/>
  <c r="C24"/>
  <c r="C27" s="1"/>
  <c r="E13"/>
  <c r="E15" s="1"/>
  <c r="C13"/>
  <c r="C15" s="1"/>
  <c r="D12" s="1"/>
  <c r="D7" l="1"/>
  <c r="D9"/>
  <c r="D11"/>
  <c r="D14"/>
  <c r="D8"/>
  <c r="D10"/>
  <c r="E35"/>
  <c r="D35"/>
  <c r="C35"/>
  <c r="D13" l="1"/>
  <c r="D15" s="1"/>
  <c r="F25"/>
  <c r="F22"/>
  <c r="F20"/>
  <c r="F26"/>
  <c r="F23"/>
  <c r="F21"/>
  <c r="F19"/>
  <c r="F24" l="1"/>
  <c r="F27" s="1"/>
  <c r="F35" s="1"/>
</calcChain>
</file>

<file path=xl/sharedStrings.xml><?xml version="1.0" encoding="utf-8"?>
<sst xmlns="http://schemas.openxmlformats.org/spreadsheetml/2006/main" count="36" uniqueCount="34">
  <si>
    <t>Vertical Ananlysis of Comparitive Balance Sheets</t>
  </si>
  <si>
    <t>For Years Ended March 31, 2017 and 2016</t>
  </si>
  <si>
    <t>Amount</t>
  </si>
  <si>
    <t>Percent</t>
  </si>
  <si>
    <t>Description</t>
  </si>
  <si>
    <t>Assets</t>
  </si>
  <si>
    <t>Cash</t>
  </si>
  <si>
    <t>Securities</t>
  </si>
  <si>
    <t>Prepaid Expenses</t>
  </si>
  <si>
    <t>Notes</t>
  </si>
  <si>
    <t>Stock/Inventory</t>
  </si>
  <si>
    <t>Total Assets</t>
  </si>
  <si>
    <t>Fixed Assets (Property, Plant, Equipment</t>
  </si>
  <si>
    <t>Current Assets</t>
  </si>
  <si>
    <t>Liabilities</t>
  </si>
  <si>
    <t>Staff Salaries</t>
  </si>
  <si>
    <t>Accounts Receivable - AR</t>
  </si>
  <si>
    <t>Accounts Payable - AP</t>
  </si>
  <si>
    <t>Taxes</t>
  </si>
  <si>
    <t>Current Liabilities</t>
  </si>
  <si>
    <t>Loans</t>
  </si>
  <si>
    <t>Other long terms debt</t>
  </si>
  <si>
    <t>Total Liabilities</t>
  </si>
  <si>
    <t>Stockholder's Equity</t>
  </si>
  <si>
    <t>Common Stock</t>
  </si>
  <si>
    <t>Preferred Stock</t>
  </si>
  <si>
    <t>Retained Earnings</t>
  </si>
  <si>
    <t>Total Stockholder's Equity</t>
  </si>
  <si>
    <t>Total Liabilities and Stockholder's Equity</t>
  </si>
  <si>
    <t>ExcelDataPro.com</t>
  </si>
  <si>
    <t>Accrued Liabilities</t>
  </si>
  <si>
    <t>Short -term borrowings</t>
  </si>
  <si>
    <t>Liabilities and Stockholder's Equity</t>
  </si>
  <si>
    <t xml:space="preserve"> </t>
  </si>
</sst>
</file>

<file path=xl/styles.xml><?xml version="1.0" encoding="utf-8"?>
<styleSheet xmlns="http://schemas.openxmlformats.org/spreadsheetml/2006/main">
  <numFmts count="2">
    <numFmt numFmtId="166" formatCode="0.0%"/>
    <numFmt numFmtId="172" formatCode="_ [$₹-4009]\ * #,##0_ ;_ [$₹-4009]\ * \-#,##0_ ;_ [$₹-4009]\ * &quot;-&quot;_ ;_ @_ 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u/>
      <sz val="14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10" fontId="0" fillId="3" borderId="3" xfId="0" applyNumberFormat="1" applyFill="1" applyBorder="1" applyAlignment="1">
      <alignment vertical="center"/>
    </xf>
    <xf numFmtId="166" fontId="0" fillId="5" borderId="5" xfId="0" applyNumberFormat="1" applyFill="1" applyBorder="1" applyAlignment="1">
      <alignment vertical="center"/>
    </xf>
    <xf numFmtId="166" fontId="0" fillId="5" borderId="7" xfId="0" applyNumberFormat="1" applyFill="1" applyBorder="1" applyAlignment="1">
      <alignment vertical="center"/>
    </xf>
    <xf numFmtId="166" fontId="0" fillId="5" borderId="6" xfId="0" applyNumberFormat="1" applyFill="1" applyBorder="1" applyAlignment="1">
      <alignment vertical="center"/>
    </xf>
    <xf numFmtId="166" fontId="1" fillId="6" borderId="1" xfId="0" applyNumberFormat="1" applyFont="1" applyFill="1" applyBorder="1" applyAlignment="1">
      <alignment vertical="center"/>
    </xf>
    <xf numFmtId="166" fontId="0" fillId="5" borderId="1" xfId="0" applyNumberFormat="1" applyFill="1" applyBorder="1" applyAlignment="1">
      <alignment vertical="center"/>
    </xf>
    <xf numFmtId="166" fontId="0" fillId="3" borderId="3" xfId="0" applyNumberForma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166" fontId="0" fillId="4" borderId="3" xfId="0" applyNumberFormat="1" applyFill="1" applyBorder="1" applyAlignment="1">
      <alignment vertical="center"/>
    </xf>
    <xf numFmtId="0" fontId="5" fillId="2" borderId="3" xfId="1" applyFont="1" applyFill="1" applyBorder="1" applyAlignment="1" applyProtection="1">
      <alignment horizontal="center" vertical="center"/>
    </xf>
    <xf numFmtId="172" fontId="0" fillId="4" borderId="5" xfId="0" applyNumberFormat="1" applyFill="1" applyBorder="1" applyAlignment="1">
      <alignment vertical="center"/>
    </xf>
    <xf numFmtId="172" fontId="0" fillId="4" borderId="7" xfId="0" applyNumberFormat="1" applyFill="1" applyBorder="1" applyAlignment="1">
      <alignment vertical="center"/>
    </xf>
    <xf numFmtId="172" fontId="0" fillId="4" borderId="6" xfId="0" applyNumberFormat="1" applyFill="1" applyBorder="1" applyAlignment="1">
      <alignment vertical="center"/>
    </xf>
    <xf numFmtId="172" fontId="1" fillId="3" borderId="1" xfId="0" applyNumberFormat="1" applyFont="1" applyFill="1" applyBorder="1" applyAlignment="1">
      <alignment vertical="center"/>
    </xf>
    <xf numFmtId="172" fontId="0" fillId="4" borderId="1" xfId="0" applyNumberForma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6" fontId="0" fillId="5" borderId="8" xfId="0" applyNumberFormat="1" applyFill="1" applyBorder="1" applyAlignment="1">
      <alignment vertical="center"/>
    </xf>
    <xf numFmtId="166" fontId="0" fillId="5" borderId="9" xfId="0" applyNumberFormat="1" applyFill="1" applyBorder="1" applyAlignment="1">
      <alignment vertical="center"/>
    </xf>
    <xf numFmtId="166" fontId="0" fillId="5" borderId="10" xfId="0" applyNumberFormat="1" applyFill="1" applyBorder="1" applyAlignment="1">
      <alignment vertical="center"/>
    </xf>
    <xf numFmtId="166" fontId="1" fillId="6" borderId="2" xfId="0" applyNumberFormat="1" applyFont="1" applyFill="1" applyBorder="1" applyAlignment="1">
      <alignment vertical="center"/>
    </xf>
    <xf numFmtId="166" fontId="0" fillId="5" borderId="2" xfId="0" applyNumberFormat="1" applyFill="1" applyBorder="1" applyAlignment="1">
      <alignment vertical="center"/>
    </xf>
    <xf numFmtId="0" fontId="0" fillId="7" borderId="5" xfId="0" applyFill="1" applyBorder="1"/>
    <xf numFmtId="0" fontId="0" fillId="7" borderId="7" xfId="0" applyFill="1" applyBorder="1"/>
    <xf numFmtId="0" fontId="0" fillId="7" borderId="6" xfId="0" applyFill="1" applyBorder="1"/>
    <xf numFmtId="172" fontId="1" fillId="3" borderId="5" xfId="0" applyNumberFormat="1" applyFont="1" applyFill="1" applyBorder="1" applyAlignment="1">
      <alignment vertical="center"/>
    </xf>
    <xf numFmtId="166" fontId="1" fillId="6" borderId="5" xfId="0" applyNumberFormat="1" applyFont="1" applyFill="1" applyBorder="1" applyAlignment="1">
      <alignment vertical="center"/>
    </xf>
    <xf numFmtId="166" fontId="1" fillId="6" borderId="8" xfId="0" applyNumberFormat="1" applyFont="1" applyFill="1" applyBorder="1" applyAlignment="1">
      <alignment vertical="center"/>
    </xf>
    <xf numFmtId="0" fontId="0" fillId="7" borderId="3" xfId="0" applyFill="1" applyBorder="1"/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left" vertical="center"/>
    </xf>
    <xf numFmtId="0" fontId="3" fillId="3" borderId="11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templ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workbookViewId="0">
      <selection activeCell="K1" sqref="K1"/>
    </sheetView>
  </sheetViews>
  <sheetFormatPr defaultRowHeight="14.4"/>
  <cols>
    <col min="1" max="1" width="1.6640625" customWidth="1"/>
    <col min="2" max="2" width="39.5546875" bestFit="1" customWidth="1"/>
    <col min="3" max="3" width="14.44140625" customWidth="1"/>
    <col min="5" max="5" width="14.44140625" customWidth="1"/>
    <col min="7" max="7" width="1.6640625" customWidth="1"/>
    <col min="9" max="9" width="17.88671875" customWidth="1"/>
  </cols>
  <sheetData>
    <row r="1" spans="1:11" ht="19.2" thickTop="1" thickBot="1">
      <c r="A1" s="30"/>
      <c r="B1" s="18" t="s">
        <v>29</v>
      </c>
      <c r="C1" s="18"/>
      <c r="D1" s="18"/>
      <c r="E1" s="18"/>
      <c r="F1" s="18"/>
      <c r="G1" s="30"/>
      <c r="K1" t="s">
        <v>33</v>
      </c>
    </row>
    <row r="2" spans="1:11" ht="19.2" thickTop="1" thickBot="1">
      <c r="A2" s="31"/>
      <c r="B2" s="1" t="s">
        <v>0</v>
      </c>
      <c r="C2" s="1"/>
      <c r="D2" s="1"/>
      <c r="E2" s="1"/>
      <c r="F2" s="1"/>
      <c r="G2" s="31"/>
    </row>
    <row r="3" spans="1:11" ht="19.2" thickTop="1" thickBot="1">
      <c r="A3" s="31"/>
      <c r="B3" s="1" t="s">
        <v>1</v>
      </c>
      <c r="C3" s="1"/>
      <c r="D3" s="1"/>
      <c r="E3" s="1"/>
      <c r="F3" s="1"/>
      <c r="G3" s="31"/>
    </row>
    <row r="4" spans="1:11" ht="16.8" thickTop="1" thickBot="1">
      <c r="A4" s="31"/>
      <c r="B4" s="37" t="s">
        <v>4</v>
      </c>
      <c r="C4" s="4">
        <v>2017</v>
      </c>
      <c r="D4" s="3"/>
      <c r="E4" s="2">
        <v>2016</v>
      </c>
      <c r="F4" s="4"/>
      <c r="G4" s="31"/>
    </row>
    <row r="5" spans="1:11" ht="16.8" thickTop="1" thickBot="1">
      <c r="A5" s="31"/>
      <c r="B5" s="38"/>
      <c r="C5" s="5" t="s">
        <v>2</v>
      </c>
      <c r="D5" s="6" t="s">
        <v>3</v>
      </c>
      <c r="E5" s="5" t="s">
        <v>2</v>
      </c>
      <c r="F5" s="24" t="s">
        <v>3</v>
      </c>
      <c r="G5" s="31"/>
    </row>
    <row r="6" spans="1:11" ht="16.8" thickTop="1" thickBot="1">
      <c r="A6" s="31"/>
      <c r="B6" s="39" t="s">
        <v>5</v>
      </c>
      <c r="C6" s="8"/>
      <c r="D6" s="9"/>
      <c r="E6" s="8"/>
      <c r="F6" s="15"/>
      <c r="G6" s="31"/>
    </row>
    <row r="7" spans="1:11" ht="15" thickTop="1">
      <c r="A7" s="31"/>
      <c r="B7" s="40" t="s">
        <v>6</v>
      </c>
      <c r="C7" s="19">
        <v>330000</v>
      </c>
      <c r="D7" s="10">
        <f>C7/$C$15</f>
        <v>5.5555555555555552E-2</v>
      </c>
      <c r="E7" s="19">
        <v>280000</v>
      </c>
      <c r="F7" s="25">
        <f>E7/$E$15</f>
        <v>6.0085836909871244E-2</v>
      </c>
      <c r="G7" s="31"/>
    </row>
    <row r="8" spans="1:11">
      <c r="A8" s="31"/>
      <c r="B8" s="41" t="s">
        <v>7</v>
      </c>
      <c r="C8" s="20">
        <v>200000</v>
      </c>
      <c r="D8" s="11">
        <f t="shared" ref="D8:D14" si="0">C8/$C$15</f>
        <v>3.3670033670033669E-2</v>
      </c>
      <c r="E8" s="20">
        <v>220000</v>
      </c>
      <c r="F8" s="26">
        <f t="shared" ref="F8:F12" si="1">E8/$E$15</f>
        <v>4.7210300429184553E-2</v>
      </c>
      <c r="G8" s="31"/>
    </row>
    <row r="9" spans="1:11">
      <c r="A9" s="31"/>
      <c r="B9" s="41" t="s">
        <v>16</v>
      </c>
      <c r="C9" s="20">
        <v>50000</v>
      </c>
      <c r="D9" s="11">
        <f t="shared" si="0"/>
        <v>8.4175084175084174E-3</v>
      </c>
      <c r="E9" s="20">
        <v>30000</v>
      </c>
      <c r="F9" s="26">
        <f t="shared" si="1"/>
        <v>6.4377682403433476E-3</v>
      </c>
      <c r="G9" s="31"/>
    </row>
    <row r="10" spans="1:11">
      <c r="A10" s="31"/>
      <c r="B10" s="41" t="s">
        <v>9</v>
      </c>
      <c r="C10" s="20">
        <v>500000</v>
      </c>
      <c r="D10" s="11">
        <f t="shared" si="0"/>
        <v>8.4175084175084181E-2</v>
      </c>
      <c r="E10" s="20">
        <v>560000</v>
      </c>
      <c r="F10" s="26">
        <f t="shared" si="1"/>
        <v>0.12017167381974249</v>
      </c>
      <c r="G10" s="31"/>
    </row>
    <row r="11" spans="1:11">
      <c r="A11" s="31"/>
      <c r="B11" s="41" t="s">
        <v>10</v>
      </c>
      <c r="C11" s="20">
        <v>700000</v>
      </c>
      <c r="D11" s="11">
        <f t="shared" si="0"/>
        <v>0.11784511784511785</v>
      </c>
      <c r="E11" s="20">
        <v>430000</v>
      </c>
      <c r="F11" s="26">
        <f t="shared" si="1"/>
        <v>9.2274678111587988E-2</v>
      </c>
      <c r="G11" s="31"/>
    </row>
    <row r="12" spans="1:11" ht="15" thickBot="1">
      <c r="A12" s="31"/>
      <c r="B12" s="42" t="s">
        <v>8</v>
      </c>
      <c r="C12" s="21">
        <v>60000</v>
      </c>
      <c r="D12" s="12">
        <f t="shared" si="0"/>
        <v>1.0101010101010102E-2</v>
      </c>
      <c r="E12" s="21">
        <v>40000</v>
      </c>
      <c r="F12" s="27">
        <f t="shared" si="1"/>
        <v>8.5836909871244635E-3</v>
      </c>
      <c r="G12" s="31"/>
    </row>
    <row r="13" spans="1:11" ht="16.8" thickTop="1" thickBot="1">
      <c r="A13" s="31"/>
      <c r="B13" s="43" t="s">
        <v>13</v>
      </c>
      <c r="C13" s="22">
        <f>SUM(C6:C12)</f>
        <v>1840000</v>
      </c>
      <c r="D13" s="13">
        <f>SUM(D7:D12)</f>
        <v>0.3097643097643098</v>
      </c>
      <c r="E13" s="22">
        <f>SUM(E6:E12)</f>
        <v>1560000</v>
      </c>
      <c r="F13" s="13">
        <f>SUM(F7:F12)</f>
        <v>0.33476394849785412</v>
      </c>
      <c r="G13" s="31"/>
    </row>
    <row r="14" spans="1:11" ht="15.6" thickTop="1" thickBot="1">
      <c r="A14" s="31"/>
      <c r="B14" s="44" t="s">
        <v>12</v>
      </c>
      <c r="C14" s="23">
        <v>4100000</v>
      </c>
      <c r="D14" s="14">
        <f t="shared" si="0"/>
        <v>0.6902356902356902</v>
      </c>
      <c r="E14" s="23">
        <v>3100000</v>
      </c>
      <c r="F14" s="29">
        <f>E14/$E$15</f>
        <v>0.66523605150214593</v>
      </c>
      <c r="G14" s="31"/>
    </row>
    <row r="15" spans="1:11" ht="16.8" thickTop="1" thickBot="1">
      <c r="A15" s="31"/>
      <c r="B15" s="43" t="s">
        <v>11</v>
      </c>
      <c r="C15" s="22">
        <f>SUM(C13:C14)</f>
        <v>5940000</v>
      </c>
      <c r="D15" s="13">
        <f t="shared" ref="D15:F15" si="2">SUM(D13:D14)</f>
        <v>1</v>
      </c>
      <c r="E15" s="22">
        <f t="shared" si="2"/>
        <v>4660000</v>
      </c>
      <c r="F15" s="28">
        <f t="shared" si="2"/>
        <v>1</v>
      </c>
      <c r="G15" s="31"/>
    </row>
    <row r="16" spans="1:11" ht="15.6" thickTop="1" thickBot="1">
      <c r="A16" s="31"/>
      <c r="B16" s="16"/>
      <c r="C16" s="16"/>
      <c r="D16" s="16"/>
      <c r="E16" s="16"/>
      <c r="F16" s="16"/>
      <c r="G16" s="31"/>
    </row>
    <row r="17" spans="1:7" ht="16.8" thickTop="1" thickBot="1">
      <c r="A17" s="31"/>
      <c r="B17" s="7" t="s">
        <v>32</v>
      </c>
      <c r="C17" s="39"/>
      <c r="D17" s="39"/>
      <c r="E17" s="39"/>
      <c r="F17" s="46"/>
      <c r="G17" s="31"/>
    </row>
    <row r="18" spans="1:7" ht="16.8" thickTop="1" thickBot="1">
      <c r="A18" s="31"/>
      <c r="B18" s="39" t="s">
        <v>14</v>
      </c>
      <c r="C18" s="8"/>
      <c r="D18" s="15"/>
      <c r="E18" s="8"/>
      <c r="F18" s="15"/>
      <c r="G18" s="31"/>
    </row>
    <row r="19" spans="1:7" ht="15" thickTop="1">
      <c r="A19" s="31"/>
      <c r="B19" s="40" t="s">
        <v>17</v>
      </c>
      <c r="C19" s="19">
        <v>410000</v>
      </c>
      <c r="D19" s="10">
        <f>C19/$C$35</f>
        <v>8.458840519909222E-2</v>
      </c>
      <c r="E19" s="19">
        <v>380000</v>
      </c>
      <c r="F19" s="25">
        <f>E19/$E$35</f>
        <v>9.0638044126416226E-2</v>
      </c>
      <c r="G19" s="31"/>
    </row>
    <row r="20" spans="1:7">
      <c r="A20" s="31"/>
      <c r="B20" s="41" t="s">
        <v>15</v>
      </c>
      <c r="C20" s="20">
        <v>50000</v>
      </c>
      <c r="D20" s="11">
        <f>C20/$C$35</f>
        <v>1.0315659170621003E-2</v>
      </c>
      <c r="E20" s="20">
        <v>35000</v>
      </c>
      <c r="F20" s="26">
        <f>E20/$E$35</f>
        <v>8.348240906380441E-3</v>
      </c>
      <c r="G20" s="31"/>
    </row>
    <row r="21" spans="1:7">
      <c r="A21" s="31"/>
      <c r="B21" s="41" t="s">
        <v>30</v>
      </c>
      <c r="C21" s="20">
        <v>12000</v>
      </c>
      <c r="D21" s="11">
        <f>C21/$C$35</f>
        <v>2.4757582009490406E-3</v>
      </c>
      <c r="E21" s="20">
        <v>15000</v>
      </c>
      <c r="F21" s="26">
        <f>E21/$E$35</f>
        <v>3.5778175313059034E-3</v>
      </c>
      <c r="G21" s="31"/>
    </row>
    <row r="22" spans="1:7">
      <c r="A22" s="31"/>
      <c r="B22" s="41" t="s">
        <v>31</v>
      </c>
      <c r="C22" s="20">
        <v>123000</v>
      </c>
      <c r="D22" s="11">
        <f>C22/$C$35</f>
        <v>2.5376521559727666E-2</v>
      </c>
      <c r="E22" s="20">
        <v>86500</v>
      </c>
      <c r="F22" s="26">
        <f>E22/$E$35</f>
        <v>2.0632081097197375E-2</v>
      </c>
      <c r="G22" s="31"/>
    </row>
    <row r="23" spans="1:7" ht="15" thickBot="1">
      <c r="A23" s="31"/>
      <c r="B23" s="42" t="s">
        <v>18</v>
      </c>
      <c r="C23" s="21">
        <v>40000</v>
      </c>
      <c r="D23" s="12">
        <f>C23/$C$35</f>
        <v>8.2525273364968017E-3</v>
      </c>
      <c r="E23" s="21">
        <v>20000</v>
      </c>
      <c r="F23" s="27">
        <f>E23/$E$35</f>
        <v>4.7704233750745376E-3</v>
      </c>
      <c r="G23" s="31"/>
    </row>
    <row r="24" spans="1:7" ht="16.8" thickTop="1" thickBot="1">
      <c r="A24" s="31"/>
      <c r="B24" s="43" t="s">
        <v>19</v>
      </c>
      <c r="C24" s="22">
        <f>SUM(C19:C23)</f>
        <v>635000</v>
      </c>
      <c r="D24" s="13">
        <f>SUM(D19:D23)</f>
        <v>0.13100887146688675</v>
      </c>
      <c r="E24" s="22">
        <f t="shared" ref="D24:F24" si="3">SUM(E19:E23)</f>
        <v>536500</v>
      </c>
      <c r="F24" s="28">
        <f t="shared" si="3"/>
        <v>0.12796660703637447</v>
      </c>
      <c r="G24" s="31"/>
    </row>
    <row r="25" spans="1:7" ht="15" thickTop="1">
      <c r="A25" s="31"/>
      <c r="B25" s="40" t="s">
        <v>20</v>
      </c>
      <c r="C25" s="19">
        <v>300000</v>
      </c>
      <c r="D25" s="10">
        <f>C25/$C$35</f>
        <v>6.1893955023726015E-2</v>
      </c>
      <c r="E25" s="19">
        <v>250000</v>
      </c>
      <c r="F25" s="25">
        <f>E25/$E$35</f>
        <v>5.9630292188431723E-2</v>
      </c>
      <c r="G25" s="31"/>
    </row>
    <row r="26" spans="1:7" ht="15" thickBot="1">
      <c r="A26" s="31"/>
      <c r="B26" s="42" t="s">
        <v>21</v>
      </c>
      <c r="C26" s="21">
        <v>142000</v>
      </c>
      <c r="D26" s="12">
        <f>C26/$C$35</f>
        <v>2.9296472044563648E-2</v>
      </c>
      <c r="E26" s="21">
        <v>186000</v>
      </c>
      <c r="F26" s="27">
        <f>E26/$E$35</f>
        <v>4.43649373881932E-2</v>
      </c>
      <c r="G26" s="31"/>
    </row>
    <row r="27" spans="1:7" ht="16.8" thickTop="1" thickBot="1">
      <c r="A27" s="31"/>
      <c r="B27" s="43" t="s">
        <v>22</v>
      </c>
      <c r="C27" s="22">
        <f>SUM(C24:C26)</f>
        <v>1077000</v>
      </c>
      <c r="D27" s="13">
        <f t="shared" ref="D27:F27" si="4">SUM(D24:D26)</f>
        <v>0.22219929853517642</v>
      </c>
      <c r="E27" s="22">
        <f t="shared" si="4"/>
        <v>972500</v>
      </c>
      <c r="F27" s="28">
        <f t="shared" si="4"/>
        <v>0.23196183661299938</v>
      </c>
      <c r="G27" s="31"/>
    </row>
    <row r="28" spans="1:7" ht="15.6" thickTop="1" thickBot="1">
      <c r="A28" s="31"/>
      <c r="B28" s="16"/>
      <c r="C28" s="16"/>
      <c r="D28" s="17"/>
      <c r="E28" s="16"/>
      <c r="F28" s="17"/>
      <c r="G28" s="31"/>
    </row>
    <row r="29" spans="1:7" ht="16.8" thickTop="1" thickBot="1">
      <c r="A29" s="31"/>
      <c r="B29" s="39" t="s">
        <v>23</v>
      </c>
      <c r="C29" s="8"/>
      <c r="D29" s="15"/>
      <c r="E29" s="8"/>
      <c r="F29" s="15"/>
      <c r="G29" s="31"/>
    </row>
    <row r="30" spans="1:7" ht="15" thickTop="1">
      <c r="A30" s="31"/>
      <c r="B30" s="40" t="s">
        <v>25</v>
      </c>
      <c r="C30" s="19">
        <v>400000</v>
      </c>
      <c r="D30" s="10">
        <f>C30/$C$35</f>
        <v>8.2525273364968024E-2</v>
      </c>
      <c r="E30" s="19">
        <v>400000</v>
      </c>
      <c r="F30" s="25">
        <f>E30/$E$35</f>
        <v>9.5408467501490762E-2</v>
      </c>
      <c r="G30" s="31"/>
    </row>
    <row r="31" spans="1:7">
      <c r="A31" s="31"/>
      <c r="B31" s="41" t="s">
        <v>24</v>
      </c>
      <c r="C31" s="20">
        <v>1750000</v>
      </c>
      <c r="D31" s="11">
        <f>C31/$C$35</f>
        <v>0.36104807097173508</v>
      </c>
      <c r="E31" s="20">
        <v>1450000</v>
      </c>
      <c r="F31" s="26">
        <f>E31/$E$35</f>
        <v>0.345855694692904</v>
      </c>
      <c r="G31" s="31"/>
    </row>
    <row r="32" spans="1:7" ht="15" thickBot="1">
      <c r="A32" s="31"/>
      <c r="B32" s="42" t="s">
        <v>26</v>
      </c>
      <c r="C32" s="21">
        <v>1620000</v>
      </c>
      <c r="D32" s="12">
        <f>C32/$C$35</f>
        <v>0.33422735712812046</v>
      </c>
      <c r="E32" s="21">
        <v>1370000</v>
      </c>
      <c r="F32" s="27">
        <f>E32/$E$35</f>
        <v>0.32677400119260586</v>
      </c>
      <c r="G32" s="31"/>
    </row>
    <row r="33" spans="1:7" ht="16.8" thickTop="1" thickBot="1">
      <c r="A33" s="31"/>
      <c r="B33" s="43" t="s">
        <v>27</v>
      </c>
      <c r="C33" s="22">
        <f>SUM(C30:C32)</f>
        <v>3770000</v>
      </c>
      <c r="D33" s="13">
        <f t="shared" ref="D33:F33" si="5">SUM(D30:D32)</f>
        <v>0.77780070146482361</v>
      </c>
      <c r="E33" s="22">
        <f t="shared" si="5"/>
        <v>3220000</v>
      </c>
      <c r="F33" s="28">
        <f t="shared" si="5"/>
        <v>0.76803816338700059</v>
      </c>
      <c r="G33" s="31"/>
    </row>
    <row r="34" spans="1:7" ht="15.6" thickTop="1" thickBot="1">
      <c r="A34" s="31"/>
      <c r="B34" s="16"/>
      <c r="C34" s="16"/>
      <c r="D34" s="17"/>
      <c r="E34" s="16"/>
      <c r="F34" s="17"/>
      <c r="G34" s="31"/>
    </row>
    <row r="35" spans="1:7" ht="16.8" thickTop="1" thickBot="1">
      <c r="A35" s="31"/>
      <c r="B35" s="45" t="s">
        <v>28</v>
      </c>
      <c r="C35" s="33">
        <f>C27+C33</f>
        <v>4847000</v>
      </c>
      <c r="D35" s="34">
        <f t="shared" ref="D35:F35" si="6">D27+D33</f>
        <v>1</v>
      </c>
      <c r="E35" s="33">
        <f t="shared" si="6"/>
        <v>4192500</v>
      </c>
      <c r="F35" s="35">
        <f t="shared" si="6"/>
        <v>1</v>
      </c>
      <c r="G35" s="31"/>
    </row>
    <row r="36" spans="1:7" ht="9.6" customHeight="1" thickTop="1" thickBot="1">
      <c r="A36" s="32"/>
      <c r="B36" s="36"/>
      <c r="C36" s="36"/>
      <c r="D36" s="36"/>
      <c r="E36" s="36"/>
      <c r="F36" s="36"/>
      <c r="G36" s="32"/>
    </row>
    <row r="37" spans="1:7" ht="15" thickTop="1"/>
  </sheetData>
  <mergeCells count="6">
    <mergeCell ref="B1:F1"/>
    <mergeCell ref="B2:F2"/>
    <mergeCell ref="B3:F3"/>
    <mergeCell ref="C4:D4"/>
    <mergeCell ref="E4:F4"/>
    <mergeCell ref="B4:B5"/>
  </mergeCells>
  <hyperlinks>
    <hyperlink ref="B1:F1" r:id="rId1" display="ExcelDataPro.com"/>
  </hyperlinks>
  <pageMargins left="0.7" right="0.7" top="0.75" bottom="0.75" header="0.3" footer="0.3"/>
  <pageSetup paperSize="9" scale="97" orientation="portrait" verticalDpi="0" r:id="rId2"/>
  <ignoredErrors>
    <ignoredError sqref="D13 D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Vertical Analysis BS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ExcelDataPro.com;Vertical Analysis Template</cp:keywords>
  <cp:lastModifiedBy>Fahim</cp:lastModifiedBy>
  <cp:lastPrinted>2017-04-13T06:16:54Z</cp:lastPrinted>
  <dcterms:created xsi:type="dcterms:W3CDTF">2017-04-13T04:20:55Z</dcterms:created>
  <dcterms:modified xsi:type="dcterms:W3CDTF">2017-04-13T06:32:43Z</dcterms:modified>
</cp:coreProperties>
</file>