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Break Even Analysis per Unit" sheetId="1" r:id="rId1"/>
  </sheets>
  <calcPr calcId="124519"/>
</workbook>
</file>

<file path=xl/calcChain.xml><?xml version="1.0" encoding="utf-8"?>
<calcChain xmlns="http://schemas.openxmlformats.org/spreadsheetml/2006/main">
  <c r="C32" i="1"/>
  <c r="C28"/>
  <c r="D21"/>
  <c r="D33" l="1"/>
  <c r="D34" l="1"/>
  <c r="D35" s="1"/>
  <c r="D37"/>
  <c r="C6" s="1"/>
  <c r="D38" s="1"/>
  <c r="C7" s="1"/>
</calcChain>
</file>

<file path=xl/sharedStrings.xml><?xml version="1.0" encoding="utf-8"?>
<sst xmlns="http://schemas.openxmlformats.org/spreadsheetml/2006/main" count="53" uniqueCount="42">
  <si>
    <t>Break-Even Analysis</t>
  </si>
  <si>
    <t>Selling Price (P):</t>
  </si>
  <si>
    <t>For the Period:</t>
  </si>
  <si>
    <t>Break-Even Units (X):</t>
  </si>
  <si>
    <t>Break-Even Sales (S):</t>
  </si>
  <si>
    <t>Fixed Costs</t>
  </si>
  <si>
    <t>Total Fixed Costs (TFC)</t>
  </si>
  <si>
    <t>Variable Costs</t>
  </si>
  <si>
    <t>Cost of Goods Sold</t>
  </si>
  <si>
    <t xml:space="preserve">                              Direct Labor</t>
  </si>
  <si>
    <t xml:space="preserve">                             Overhead</t>
  </si>
  <si>
    <t xml:space="preserve">                             Other (specify)</t>
  </si>
  <si>
    <t>Sum:</t>
  </si>
  <si>
    <t>per unit</t>
  </si>
  <si>
    <t>Commissions</t>
  </si>
  <si>
    <t xml:space="preserve">   Other (Specify)</t>
  </si>
  <si>
    <t>Total Variable Cost per Unit (V)</t>
  </si>
  <si>
    <t xml:space="preserve">                  Contribution Margin Ration (CMR) = 1 - V/P = cm / P</t>
  </si>
  <si>
    <t xml:space="preserve">                  Contribution Margin per unit (CM) = P - V</t>
  </si>
  <si>
    <t>Units</t>
  </si>
  <si>
    <t xml:space="preserve">Break - Even Point                                                                    </t>
  </si>
  <si>
    <t>Product Name</t>
  </si>
  <si>
    <t>Name of Company</t>
  </si>
  <si>
    <t>Date :</t>
  </si>
  <si>
    <t>Jun 1,2016 - Jun 30,2017</t>
  </si>
  <si>
    <t>Variable Costs based Amount per Unit</t>
  </si>
  <si>
    <t>-</t>
  </si>
  <si>
    <t>Variable Costs Based on Percentage</t>
  </si>
  <si>
    <t>Break - Even UnitS (X)                                                                      X = TFC / (P-V)</t>
  </si>
  <si>
    <t>Break - Even UnitS (S)                                                          S = X * P = TFC / CMR</t>
  </si>
  <si>
    <t>Advertising</t>
  </si>
  <si>
    <t>Accounting, Legal</t>
  </si>
  <si>
    <t>Depreciation</t>
  </si>
  <si>
    <t>Interest Expense</t>
  </si>
  <si>
    <t>Insurance</t>
  </si>
  <si>
    <t>Manufacturing</t>
  </si>
  <si>
    <t>Payroll</t>
  </si>
  <si>
    <t>Rent</t>
  </si>
  <si>
    <t>Supplies</t>
  </si>
  <si>
    <t>Taxes(real estate, etc.)</t>
  </si>
  <si>
    <t>Utilities</t>
  </si>
  <si>
    <t>Other (specify)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</si>
</sst>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_ ;_ [$₹-4009]\ * \-#,##0_ ;_ [$₹-4009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/>
    </xf>
    <xf numFmtId="164" fontId="2" fillId="2" borderId="10" xfId="1" applyNumberFormat="1" applyFont="1" applyFill="1" applyBorder="1" applyAlignment="1"/>
    <xf numFmtId="44" fontId="2" fillId="2" borderId="11" xfId="1" applyFont="1" applyFill="1" applyBorder="1" applyAlignment="1"/>
    <xf numFmtId="0" fontId="2" fillId="2" borderId="11" xfId="0" applyFont="1" applyFill="1" applyBorder="1" applyAlignment="1"/>
    <xf numFmtId="164" fontId="2" fillId="2" borderId="12" xfId="1" applyNumberFormat="1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8" xfId="0" applyFont="1" applyFill="1" applyBorder="1"/>
    <xf numFmtId="164" fontId="2" fillId="2" borderId="7" xfId="1" applyNumberFormat="1" applyFont="1" applyFill="1" applyBorder="1"/>
    <xf numFmtId="164" fontId="2" fillId="2" borderId="13" xfId="1" applyNumberFormat="1" applyFont="1" applyFill="1" applyBorder="1"/>
    <xf numFmtId="164" fontId="2" fillId="2" borderId="8" xfId="1" applyNumberFormat="1" applyFont="1" applyFill="1" applyBorder="1"/>
    <xf numFmtId="164" fontId="2" fillId="3" borderId="1" xfId="1" applyNumberFormat="1" applyFont="1" applyFill="1" applyBorder="1"/>
    <xf numFmtId="164" fontId="2" fillId="2" borderId="8" xfId="0" applyNumberFormat="1" applyFont="1" applyFill="1" applyBorder="1"/>
    <xf numFmtId="164" fontId="2" fillId="2" borderId="1" xfId="1" applyNumberFormat="1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10" fontId="2" fillId="2" borderId="7" xfId="0" applyNumberFormat="1" applyFont="1" applyFill="1" applyBorder="1"/>
    <xf numFmtId="10" fontId="2" fillId="2" borderId="13" xfId="0" applyNumberFormat="1" applyFont="1" applyFill="1" applyBorder="1"/>
    <xf numFmtId="10" fontId="2" fillId="2" borderId="8" xfId="0" applyNumberFormat="1" applyFont="1" applyFill="1" applyBorder="1"/>
    <xf numFmtId="10" fontId="2" fillId="2" borderId="1" xfId="0" applyNumberFormat="1" applyFont="1" applyFill="1" applyBorder="1"/>
    <xf numFmtId="164" fontId="2" fillId="3" borderId="5" xfId="1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0" borderId="11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21767</xdr:colOff>
      <xdr:row>0</xdr:row>
      <xdr:rowOff>0</xdr:rowOff>
    </xdr:from>
    <xdr:to>
      <xdr:col>3</xdr:col>
      <xdr:colOff>903514</xdr:colOff>
      <xdr:row>2</xdr:row>
      <xdr:rowOff>43543</xdr:rowOff>
    </xdr:to>
    <xdr:pic>
      <xdr:nvPicPr>
        <xdr:cNvPr id="2" name="Picture 1" descr="Logo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1110" y="0"/>
          <a:ext cx="881747" cy="620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topLeftCell="A9" zoomScale="80" zoomScaleNormal="80" workbookViewId="0">
      <selection activeCell="A9" sqref="A9:B9"/>
    </sheetView>
  </sheetViews>
  <sheetFormatPr defaultRowHeight="14.4"/>
  <cols>
    <col min="1" max="1" width="42.77734375" bestFit="1" customWidth="1"/>
    <col min="2" max="2" width="11" customWidth="1"/>
    <col min="3" max="3" width="12.33203125" customWidth="1"/>
    <col min="4" max="4" width="13.6640625" customWidth="1"/>
  </cols>
  <sheetData>
    <row r="1" spans="1:4" ht="21.6" thickBot="1">
      <c r="A1" s="52" t="s">
        <v>22</v>
      </c>
      <c r="B1" s="53"/>
      <c r="C1" s="53"/>
      <c r="D1" s="56"/>
    </row>
    <row r="2" spans="1:4" ht="24" thickBot="1">
      <c r="A2" s="54" t="s">
        <v>0</v>
      </c>
      <c r="B2" s="55"/>
      <c r="C2" s="55"/>
      <c r="D2" s="57"/>
    </row>
    <row r="3" spans="1:4" ht="15" thickBot="1">
      <c r="A3" s="3" t="s">
        <v>21</v>
      </c>
      <c r="B3" s="4"/>
      <c r="C3" s="5" t="s">
        <v>23</v>
      </c>
      <c r="D3" s="6"/>
    </row>
    <row r="4" spans="1:4">
      <c r="A4" s="58" t="s">
        <v>2</v>
      </c>
      <c r="B4" s="59"/>
      <c r="C4" s="62" t="s">
        <v>24</v>
      </c>
      <c r="D4" s="63"/>
    </row>
    <row r="5" spans="1:4">
      <c r="A5" s="32" t="s">
        <v>1</v>
      </c>
      <c r="B5" s="33"/>
      <c r="C5" s="7">
        <v>240</v>
      </c>
      <c r="D5" s="8"/>
    </row>
    <row r="6" spans="1:4">
      <c r="A6" s="32" t="s">
        <v>3</v>
      </c>
      <c r="B6" s="33"/>
      <c r="C6" s="31">
        <f>+D37</f>
        <v>234</v>
      </c>
      <c r="D6" s="9" t="s">
        <v>19</v>
      </c>
    </row>
    <row r="7" spans="1:4" ht="15" thickBot="1">
      <c r="A7" s="60" t="s">
        <v>4</v>
      </c>
      <c r="B7" s="61"/>
      <c r="C7" s="10">
        <f>+D38</f>
        <v>56160</v>
      </c>
      <c r="D7" s="11"/>
    </row>
    <row r="8" spans="1:4" ht="18.600000000000001" thickBot="1">
      <c r="A8" s="49" t="s">
        <v>5</v>
      </c>
      <c r="B8" s="50"/>
      <c r="C8" s="50"/>
      <c r="D8" s="51"/>
    </row>
    <row r="9" spans="1:4">
      <c r="A9" s="58" t="s">
        <v>30</v>
      </c>
      <c r="B9" s="59"/>
      <c r="C9" s="12"/>
      <c r="D9" s="15">
        <v>10000</v>
      </c>
    </row>
    <row r="10" spans="1:4">
      <c r="A10" s="32" t="s">
        <v>31</v>
      </c>
      <c r="B10" s="64"/>
      <c r="C10" s="13"/>
      <c r="D10" s="16"/>
    </row>
    <row r="11" spans="1:4">
      <c r="A11" s="32" t="s">
        <v>32</v>
      </c>
      <c r="B11" s="33"/>
      <c r="C11" s="13"/>
      <c r="D11" s="16">
        <v>1200</v>
      </c>
    </row>
    <row r="12" spans="1:4">
      <c r="A12" s="32" t="s">
        <v>33</v>
      </c>
      <c r="B12" s="33"/>
      <c r="C12" s="13"/>
      <c r="D12" s="16" t="s">
        <v>26</v>
      </c>
    </row>
    <row r="13" spans="1:4">
      <c r="A13" s="32" t="s">
        <v>34</v>
      </c>
      <c r="B13" s="33"/>
      <c r="C13" s="13"/>
      <c r="D13" s="16" t="s">
        <v>26</v>
      </c>
    </row>
    <row r="14" spans="1:4">
      <c r="A14" s="32" t="s">
        <v>35</v>
      </c>
      <c r="B14" s="33"/>
      <c r="C14" s="13"/>
      <c r="D14" s="16">
        <v>2000</v>
      </c>
    </row>
    <row r="15" spans="1:4">
      <c r="A15" s="32" t="s">
        <v>36</v>
      </c>
      <c r="B15" s="33"/>
      <c r="C15" s="13"/>
      <c r="D15" s="16">
        <v>6000</v>
      </c>
    </row>
    <row r="16" spans="1:4">
      <c r="A16" s="32" t="s">
        <v>37</v>
      </c>
      <c r="B16" s="33"/>
      <c r="C16" s="13"/>
      <c r="D16" s="16">
        <v>12000</v>
      </c>
    </row>
    <row r="17" spans="1:4">
      <c r="A17" s="32" t="s">
        <v>38</v>
      </c>
      <c r="B17" s="33"/>
      <c r="C17" s="13"/>
      <c r="D17" s="16" t="s">
        <v>26</v>
      </c>
    </row>
    <row r="18" spans="1:4">
      <c r="A18" s="32" t="s">
        <v>39</v>
      </c>
      <c r="B18" s="33"/>
      <c r="C18" s="13"/>
      <c r="D18" s="16" t="s">
        <v>26</v>
      </c>
    </row>
    <row r="19" spans="1:4">
      <c r="A19" s="32" t="s">
        <v>40</v>
      </c>
      <c r="B19" s="33"/>
      <c r="C19" s="13"/>
      <c r="D19" s="16" t="s">
        <v>26</v>
      </c>
    </row>
    <row r="20" spans="1:4" ht="15" thickBot="1">
      <c r="A20" s="32" t="s">
        <v>41</v>
      </c>
      <c r="B20" s="33"/>
      <c r="C20" s="14"/>
      <c r="D20" s="17" t="s">
        <v>26</v>
      </c>
    </row>
    <row r="21" spans="1:4" ht="21.6" thickBot="1">
      <c r="A21" s="34" t="s">
        <v>6</v>
      </c>
      <c r="B21" s="35"/>
      <c r="C21" s="36"/>
      <c r="D21" s="18">
        <f>SUM(D9:D20)</f>
        <v>31200</v>
      </c>
    </row>
    <row r="22" spans="1:4" ht="18.600000000000001" thickBot="1">
      <c r="A22" s="49" t="s">
        <v>7</v>
      </c>
      <c r="B22" s="50"/>
      <c r="C22" s="50"/>
      <c r="D22" s="51"/>
    </row>
    <row r="23" spans="1:4" ht="15" thickBot="1">
      <c r="A23" s="46" t="s">
        <v>25</v>
      </c>
      <c r="B23" s="47"/>
      <c r="C23" s="47"/>
      <c r="D23" s="48"/>
    </row>
    <row r="24" spans="1:4">
      <c r="A24" s="2" t="s">
        <v>8</v>
      </c>
      <c r="B24" s="1"/>
      <c r="C24" s="16">
        <v>25</v>
      </c>
      <c r="D24" s="13" t="s">
        <v>13</v>
      </c>
    </row>
    <row r="25" spans="1:4">
      <c r="A25" s="1" t="s">
        <v>9</v>
      </c>
      <c r="B25" s="1"/>
      <c r="C25" s="16">
        <v>50</v>
      </c>
      <c r="D25" s="13" t="s">
        <v>13</v>
      </c>
    </row>
    <row r="26" spans="1:4">
      <c r="A26" s="1" t="s">
        <v>10</v>
      </c>
      <c r="B26" s="1"/>
      <c r="C26" s="16">
        <v>11</v>
      </c>
      <c r="D26" s="13" t="s">
        <v>13</v>
      </c>
    </row>
    <row r="27" spans="1:4" ht="15" thickBot="1">
      <c r="A27" s="1" t="s">
        <v>11</v>
      </c>
      <c r="B27" s="1"/>
      <c r="C27" s="19"/>
      <c r="D27" s="14" t="s">
        <v>13</v>
      </c>
    </row>
    <row r="28" spans="1:4" ht="15" thickBot="1">
      <c r="A28" s="1"/>
      <c r="B28" s="2" t="s">
        <v>12</v>
      </c>
      <c r="C28" s="15">
        <f>SUM(C24:C27)</f>
        <v>86</v>
      </c>
      <c r="D28" s="12"/>
    </row>
    <row r="29" spans="1:4" ht="15" thickBot="1">
      <c r="A29" s="46" t="s">
        <v>27</v>
      </c>
      <c r="B29" s="47"/>
      <c r="C29" s="47"/>
      <c r="D29" s="48"/>
    </row>
    <row r="30" spans="1:4" ht="15" thickBot="1">
      <c r="A30" s="23" t="s">
        <v>14</v>
      </c>
      <c r="B30" s="22"/>
      <c r="C30" s="25">
        <v>7.4999999999999997E-2</v>
      </c>
      <c r="D30" s="12" t="s">
        <v>13</v>
      </c>
    </row>
    <row r="31" spans="1:4" ht="15" thickBot="1">
      <c r="A31" s="23" t="s">
        <v>15</v>
      </c>
      <c r="B31" s="22"/>
      <c r="C31" s="26">
        <v>0.01</v>
      </c>
      <c r="D31" s="13" t="s">
        <v>13</v>
      </c>
    </row>
    <row r="32" spans="1:4" ht="15" thickBot="1">
      <c r="A32" s="21"/>
      <c r="B32" s="24" t="s">
        <v>12</v>
      </c>
      <c r="C32" s="28">
        <f>SUM(C30:C31)</f>
        <v>8.4999999999999992E-2</v>
      </c>
      <c r="D32" s="14"/>
    </row>
    <row r="33" spans="1:4" ht="18.600000000000001" thickBot="1">
      <c r="A33" s="49" t="s">
        <v>16</v>
      </c>
      <c r="B33" s="50"/>
      <c r="C33" s="51"/>
      <c r="D33" s="29">
        <f>C28+C32*C5</f>
        <v>106.4</v>
      </c>
    </row>
    <row r="34" spans="1:4">
      <c r="A34" s="40" t="s">
        <v>18</v>
      </c>
      <c r="B34" s="41"/>
      <c r="C34" s="42"/>
      <c r="D34" s="15">
        <f>C5-D33</f>
        <v>133.6</v>
      </c>
    </row>
    <row r="35" spans="1:4" ht="15" thickBot="1">
      <c r="A35" s="43" t="s">
        <v>17</v>
      </c>
      <c r="B35" s="44"/>
      <c r="C35" s="45"/>
      <c r="D35" s="27">
        <f>D34/C5</f>
        <v>0.55666666666666664</v>
      </c>
    </row>
    <row r="36" spans="1:4" ht="18.600000000000001" thickBot="1">
      <c r="A36" s="49" t="s">
        <v>20</v>
      </c>
      <c r="B36" s="50"/>
      <c r="C36" s="50"/>
      <c r="D36" s="51"/>
    </row>
    <row r="37" spans="1:4" ht="15" thickBot="1">
      <c r="A37" s="37" t="s">
        <v>28</v>
      </c>
      <c r="B37" s="38"/>
      <c r="C37" s="39"/>
      <c r="D37" s="30">
        <f>ROUNDUP(D21/(C5-D33),0)</f>
        <v>234</v>
      </c>
    </row>
    <row r="38" spans="1:4" ht="15" thickBot="1">
      <c r="A38" s="37" t="s">
        <v>29</v>
      </c>
      <c r="B38" s="38"/>
      <c r="C38" s="39"/>
      <c r="D38" s="20">
        <f>C6*C5</f>
        <v>56160</v>
      </c>
    </row>
  </sheetData>
  <mergeCells count="31">
    <mergeCell ref="A23:D23"/>
    <mergeCell ref="A9:B9"/>
    <mergeCell ref="A10:B10"/>
    <mergeCell ref="A11:B11"/>
    <mergeCell ref="A12:B12"/>
    <mergeCell ref="A13:B13"/>
    <mergeCell ref="A1:C1"/>
    <mergeCell ref="A2:C2"/>
    <mergeCell ref="D1:D2"/>
    <mergeCell ref="A8:D8"/>
    <mergeCell ref="A22:D22"/>
    <mergeCell ref="A4:B4"/>
    <mergeCell ref="A5:B5"/>
    <mergeCell ref="A6:B6"/>
    <mergeCell ref="A7:B7"/>
    <mergeCell ref="C4:D4"/>
    <mergeCell ref="A37:C37"/>
    <mergeCell ref="A38:C38"/>
    <mergeCell ref="A34:C34"/>
    <mergeCell ref="A35:C35"/>
    <mergeCell ref="A29:D29"/>
    <mergeCell ref="A33:C33"/>
    <mergeCell ref="A36:D36"/>
    <mergeCell ref="A18:B18"/>
    <mergeCell ref="A19:B19"/>
    <mergeCell ref="A20:B20"/>
    <mergeCell ref="A21:C21"/>
    <mergeCell ref="A14:B14"/>
    <mergeCell ref="A15:B15"/>
    <mergeCell ref="A16:B16"/>
    <mergeCell ref="A17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 Even Analysis per 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2017-02-12T13:58:40Z</dcterms:modified>
</cp:coreProperties>
</file>